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om/opt/BayesPharma/inst/extdata/Enzyme Kinetics/"/>
    </mc:Choice>
  </mc:AlternateContent>
  <xr:revisionPtr revIDLastSave="0" documentId="8_{3E2414E9-08A6-DE4F-A946-96E06093D173}" xr6:coauthVersionLast="47" xr6:coauthVersionMax="47" xr10:uidLastSave="{00000000-0000-0000-0000-000000000000}"/>
  <bookViews>
    <workbookView xWindow="0" yWindow="760" windowWidth="31880" windowHeight="19860" xr2:uid="{5EA69703-6527-4D18-A204-FC8E25FA1D91}"/>
  </bookViews>
  <sheets>
    <sheet name="Kinetics" sheetId="1" r:id="rId1"/>
    <sheet name="15 mg-ml" sheetId="2" r:id="rId2"/>
    <sheet name="10 mg-ml" sheetId="3" r:id="rId3"/>
    <sheet name="5 mg-ml" sheetId="4" r:id="rId4"/>
    <sheet name="2.5 mg-ml" sheetId="5" r:id="rId5"/>
    <sheet name="1 mg-ml" sheetId="6" r:id="rId6"/>
    <sheet name="0.5 mg-ml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D55" i="1"/>
  <c r="D56" i="1" s="1"/>
  <c r="E55" i="1"/>
  <c r="E56" i="1" s="1"/>
  <c r="F55" i="1"/>
  <c r="F56" i="1" s="1"/>
  <c r="C55" i="1"/>
  <c r="C56" i="1" s="1"/>
  <c r="A23" i="1"/>
  <c r="A42" i="1" s="1"/>
  <c r="M18" i="1"/>
  <c r="M37" i="1" s="1"/>
  <c r="B18" i="1"/>
  <c r="C18" i="1"/>
  <c r="F28" i="1" s="1"/>
  <c r="D18" i="1"/>
  <c r="E18" i="1"/>
  <c r="E37" i="1" s="1"/>
  <c r="C47" i="1" s="1"/>
  <c r="F18" i="1"/>
  <c r="C28" i="1" s="1"/>
  <c r="G18" i="1"/>
  <c r="G37" i="1" s="1"/>
  <c r="H18" i="1"/>
  <c r="H28" i="1" s="1"/>
  <c r="I18" i="1"/>
  <c r="I37" i="1" s="1"/>
  <c r="J18" i="1"/>
  <c r="J37" i="1" s="1"/>
  <c r="K18" i="1"/>
  <c r="L18" i="1"/>
  <c r="C37" i="1"/>
  <c r="D37" i="1"/>
  <c r="B17" i="1"/>
  <c r="C17" i="1"/>
  <c r="C36" i="1" s="1"/>
  <c r="D17" i="1"/>
  <c r="D36" i="1" s="1"/>
  <c r="E17" i="1"/>
  <c r="E36" i="1" s="1"/>
  <c r="F17" i="1"/>
  <c r="G17" i="1"/>
  <c r="G36" i="1" s="1"/>
  <c r="H17" i="1"/>
  <c r="D27" i="1" s="1"/>
  <c r="I17" i="1"/>
  <c r="I36" i="1" s="1"/>
  <c r="J17" i="1"/>
  <c r="J36" i="1" s="1"/>
  <c r="K17" i="1"/>
  <c r="K36" i="1" s="1"/>
  <c r="L17" i="1"/>
  <c r="L36" i="1" s="1"/>
  <c r="M17" i="1"/>
  <c r="M36" i="1" s="1"/>
  <c r="B16" i="1"/>
  <c r="B35" i="1" s="1"/>
  <c r="C16" i="1"/>
  <c r="C35" i="1" s="1"/>
  <c r="D16" i="1"/>
  <c r="D35" i="1" s="1"/>
  <c r="E16" i="1"/>
  <c r="F16" i="1"/>
  <c r="G26" i="1" s="1"/>
  <c r="G16" i="1"/>
  <c r="G35" i="1" s="1"/>
  <c r="H16" i="1"/>
  <c r="H35" i="1" s="1"/>
  <c r="I16" i="1"/>
  <c r="J16" i="1"/>
  <c r="J35" i="1" s="1"/>
  <c r="K16" i="1"/>
  <c r="L16" i="1"/>
  <c r="M16" i="1"/>
  <c r="M35" i="1" s="1"/>
  <c r="B15" i="1"/>
  <c r="B34" i="1" s="1"/>
  <c r="C15" i="1"/>
  <c r="C34" i="1" s="1"/>
  <c r="D15" i="1"/>
  <c r="D34" i="1" s="1"/>
  <c r="E15" i="1"/>
  <c r="F15" i="1"/>
  <c r="G15" i="1"/>
  <c r="H15" i="1"/>
  <c r="H34" i="1" s="1"/>
  <c r="I15" i="1"/>
  <c r="I34" i="1" s="1"/>
  <c r="J15" i="1"/>
  <c r="K15" i="1"/>
  <c r="L15" i="1"/>
  <c r="L34" i="1" s="1"/>
  <c r="M15" i="1"/>
  <c r="M34" i="1" s="1"/>
  <c r="B14" i="1"/>
  <c r="F24" i="1" s="1"/>
  <c r="C14" i="1"/>
  <c r="C33" i="1" s="1"/>
  <c r="D14" i="1"/>
  <c r="D33" i="1" s="1"/>
  <c r="E14" i="1"/>
  <c r="E33" i="1" s="1"/>
  <c r="F14" i="1"/>
  <c r="F33" i="1" s="1"/>
  <c r="G14" i="1"/>
  <c r="G33" i="1" s="1"/>
  <c r="H14" i="1"/>
  <c r="I14" i="1"/>
  <c r="I33" i="1" s="1"/>
  <c r="J14" i="1"/>
  <c r="J33" i="1" s="1"/>
  <c r="K14" i="1"/>
  <c r="K33" i="1" s="1"/>
  <c r="L14" i="1"/>
  <c r="L33" i="1" s="1"/>
  <c r="M14" i="1"/>
  <c r="C13" i="1"/>
  <c r="D13" i="1"/>
  <c r="E13" i="1"/>
  <c r="C23" i="1" s="1"/>
  <c r="F13" i="1"/>
  <c r="F32" i="1" s="1"/>
  <c r="G13" i="1"/>
  <c r="H13" i="1"/>
  <c r="I13" i="1"/>
  <c r="I32" i="1" s="1"/>
  <c r="J13" i="1"/>
  <c r="K13" i="1"/>
  <c r="K32" i="1" s="1"/>
  <c r="I42" i="1" s="1"/>
  <c r="L13" i="1"/>
  <c r="L32" i="1" s="1"/>
  <c r="M13" i="1"/>
  <c r="B13" i="1"/>
  <c r="B23" i="1" s="1"/>
  <c r="A47" i="1"/>
  <c r="L37" i="1"/>
  <c r="H37" i="1"/>
  <c r="D47" i="1" s="1"/>
  <c r="F37" i="1"/>
  <c r="B37" i="1"/>
  <c r="B47" i="1" s="1"/>
  <c r="H36" i="1"/>
  <c r="F36" i="1"/>
  <c r="B36" i="1"/>
  <c r="L35" i="1"/>
  <c r="K35" i="1"/>
  <c r="I35" i="1"/>
  <c r="E35" i="1"/>
  <c r="J34" i="1"/>
  <c r="G34" i="1"/>
  <c r="F34" i="1"/>
  <c r="M33" i="1"/>
  <c r="H33" i="1"/>
  <c r="M32" i="1"/>
  <c r="J32" i="1"/>
  <c r="H32" i="1"/>
  <c r="G32" i="1"/>
  <c r="D32" i="1"/>
  <c r="C32" i="1"/>
  <c r="A27" i="1"/>
  <c r="A46" i="1" s="1"/>
  <c r="I26" i="1"/>
  <c r="A26" i="1"/>
  <c r="A45" i="1" s="1"/>
  <c r="D25" i="1"/>
  <c r="A25" i="1"/>
  <c r="A44" i="1" s="1"/>
  <c r="A24" i="1"/>
  <c r="A43" i="1" s="1"/>
  <c r="E42" i="1" l="1"/>
  <c r="H23" i="1"/>
  <c r="B33" i="1"/>
  <c r="B43" i="1" s="1"/>
  <c r="I24" i="1"/>
  <c r="G28" i="1"/>
  <c r="B32" i="1"/>
  <c r="H47" i="1"/>
  <c r="C25" i="1"/>
  <c r="G47" i="1"/>
  <c r="F47" i="1"/>
  <c r="F25" i="1"/>
  <c r="F35" i="1"/>
  <c r="B28" i="1"/>
  <c r="C57" i="1"/>
  <c r="C58" i="1" s="1"/>
  <c r="D23" i="1"/>
  <c r="I25" i="1"/>
  <c r="E45" i="1"/>
  <c r="B26" i="1"/>
  <c r="F26" i="1"/>
  <c r="H24" i="1"/>
  <c r="E26" i="1"/>
  <c r="D24" i="1"/>
  <c r="F57" i="1"/>
  <c r="F58" i="1" s="1"/>
  <c r="C26" i="1"/>
  <c r="E23" i="1"/>
  <c r="C24" i="1"/>
  <c r="E57" i="1"/>
  <c r="E58" i="1" s="1"/>
  <c r="E28" i="1"/>
  <c r="B24" i="1"/>
  <c r="D57" i="1"/>
  <c r="D58" i="1" s="1"/>
  <c r="H26" i="1"/>
  <c r="F27" i="1"/>
  <c r="K37" i="1"/>
  <c r="I28" i="1"/>
  <c r="D28" i="1"/>
  <c r="E46" i="1"/>
  <c r="I46" i="1"/>
  <c r="G46" i="1"/>
  <c r="C46" i="1"/>
  <c r="G27" i="1"/>
  <c r="B27" i="1"/>
  <c r="H27" i="1"/>
  <c r="B46" i="1"/>
  <c r="H46" i="1"/>
  <c r="C27" i="1"/>
  <c r="I27" i="1"/>
  <c r="E27" i="1"/>
  <c r="D45" i="1"/>
  <c r="B45" i="1"/>
  <c r="C45" i="1"/>
  <c r="I45" i="1"/>
  <c r="G45" i="1"/>
  <c r="D26" i="1"/>
  <c r="B44" i="1"/>
  <c r="H44" i="1"/>
  <c r="G25" i="1"/>
  <c r="B25" i="1"/>
  <c r="H25" i="1"/>
  <c r="E25" i="1"/>
  <c r="E34" i="1"/>
  <c r="K34" i="1"/>
  <c r="I43" i="1"/>
  <c r="E43" i="1"/>
  <c r="C43" i="1"/>
  <c r="G43" i="1"/>
  <c r="E24" i="1"/>
  <c r="F43" i="1"/>
  <c r="D43" i="1"/>
  <c r="E51" i="1" s="1"/>
  <c r="E54" i="1" s="1"/>
  <c r="G24" i="1"/>
  <c r="G23" i="1"/>
  <c r="I23" i="1"/>
  <c r="E32" i="1"/>
  <c r="F23" i="1"/>
  <c r="F45" i="1"/>
  <c r="H43" i="1"/>
  <c r="H45" i="1"/>
  <c r="F44" i="1"/>
  <c r="F46" i="1"/>
  <c r="D44" i="1"/>
  <c r="D46" i="1"/>
  <c r="F42" i="1" l="1"/>
  <c r="B42" i="1"/>
  <c r="C51" i="1" s="1"/>
  <c r="C54" i="1" s="1"/>
  <c r="I47" i="1"/>
  <c r="E47" i="1"/>
  <c r="G42" i="1"/>
  <c r="C42" i="1"/>
  <c r="D51" i="1" s="1"/>
  <c r="D54" i="1" s="1"/>
  <c r="E44" i="1"/>
  <c r="F51" i="1" s="1"/>
  <c r="F54" i="1" s="1"/>
  <c r="I44" i="1"/>
  <c r="G44" i="1"/>
  <c r="C44" i="1"/>
  <c r="AE65" i="7" l="1"/>
  <c r="AD65" i="7"/>
  <c r="AC65" i="7"/>
  <c r="AB65" i="7"/>
  <c r="AA65" i="7"/>
  <c r="Z65" i="7"/>
  <c r="Y65" i="7"/>
  <c r="X65" i="7"/>
  <c r="W65" i="7"/>
  <c r="V65" i="7"/>
  <c r="U65" i="7"/>
  <c r="T65" i="7"/>
  <c r="AE64" i="7"/>
  <c r="AD64" i="7"/>
  <c r="AC64" i="7"/>
  <c r="AB64" i="7"/>
  <c r="AA64" i="7"/>
  <c r="Z64" i="7"/>
  <c r="Y64" i="7"/>
  <c r="X64" i="7"/>
  <c r="W64" i="7"/>
  <c r="V64" i="7"/>
  <c r="U64" i="7"/>
  <c r="T64" i="7"/>
  <c r="AE63" i="7"/>
  <c r="AD63" i="7"/>
  <c r="AC63" i="7"/>
  <c r="AB63" i="7"/>
  <c r="AA63" i="7"/>
  <c r="Z63" i="7"/>
  <c r="Y63" i="7"/>
  <c r="X63" i="7"/>
  <c r="W63" i="7"/>
  <c r="V63" i="7"/>
  <c r="U63" i="7"/>
  <c r="T63" i="7"/>
  <c r="AE62" i="7"/>
  <c r="AD62" i="7"/>
  <c r="AC62" i="7"/>
  <c r="AB62" i="7"/>
  <c r="AA62" i="7"/>
  <c r="Z62" i="7"/>
  <c r="Y62" i="7"/>
  <c r="X62" i="7"/>
  <c r="W62" i="7"/>
  <c r="V62" i="7"/>
  <c r="U62" i="7"/>
  <c r="T62" i="7"/>
  <c r="AE61" i="7"/>
  <c r="AD61" i="7"/>
  <c r="AC61" i="7"/>
  <c r="AB61" i="7"/>
  <c r="AA61" i="7"/>
  <c r="Z61" i="7"/>
  <c r="Y61" i="7"/>
  <c r="X61" i="7"/>
  <c r="W61" i="7"/>
  <c r="V61" i="7"/>
  <c r="U61" i="7"/>
  <c r="T61" i="7"/>
  <c r="AE60" i="7"/>
  <c r="AD60" i="7"/>
  <c r="AC60" i="7"/>
  <c r="AB60" i="7"/>
  <c r="AA60" i="7"/>
  <c r="Z60" i="7"/>
  <c r="Y60" i="7"/>
  <c r="X60" i="7"/>
  <c r="W60" i="7"/>
  <c r="V60" i="7"/>
  <c r="U60" i="7"/>
  <c r="T60" i="7"/>
  <c r="AE59" i="7"/>
  <c r="AD59" i="7"/>
  <c r="AC59" i="7"/>
  <c r="AB59" i="7"/>
  <c r="AA59" i="7"/>
  <c r="Z59" i="7"/>
  <c r="Y59" i="7"/>
  <c r="X59" i="7"/>
  <c r="W59" i="7"/>
  <c r="V59" i="7"/>
  <c r="U59" i="7"/>
  <c r="T59" i="7"/>
  <c r="AE58" i="7"/>
  <c r="AD58" i="7"/>
  <c r="AC58" i="7"/>
  <c r="AB58" i="7"/>
  <c r="AA58" i="7"/>
  <c r="Z58" i="7"/>
  <c r="Y58" i="7"/>
  <c r="X58" i="7"/>
  <c r="W58" i="7"/>
  <c r="V58" i="7"/>
  <c r="U58" i="7"/>
  <c r="T58" i="7"/>
  <c r="AE57" i="7"/>
  <c r="AD57" i="7"/>
  <c r="AC57" i="7"/>
  <c r="AB57" i="7"/>
  <c r="AA57" i="7"/>
  <c r="Z57" i="7"/>
  <c r="Y57" i="7"/>
  <c r="X57" i="7"/>
  <c r="W57" i="7"/>
  <c r="V57" i="7"/>
  <c r="U57" i="7"/>
  <c r="T57" i="7"/>
  <c r="AE56" i="7"/>
  <c r="AD56" i="7"/>
  <c r="AC56" i="7"/>
  <c r="AB56" i="7"/>
  <c r="AA56" i="7"/>
  <c r="Z56" i="7"/>
  <c r="Y56" i="7"/>
  <c r="X56" i="7"/>
  <c r="W56" i="7"/>
  <c r="V56" i="7"/>
  <c r="U56" i="7"/>
  <c r="T56" i="7"/>
  <c r="AE55" i="7"/>
  <c r="AD55" i="7"/>
  <c r="AC55" i="7"/>
  <c r="AB55" i="7"/>
  <c r="AA55" i="7"/>
  <c r="Z55" i="7"/>
  <c r="Y55" i="7"/>
  <c r="X55" i="7"/>
  <c r="W55" i="7"/>
  <c r="V55" i="7"/>
  <c r="U55" i="7"/>
  <c r="T55" i="7"/>
  <c r="AE54" i="7"/>
  <c r="AD54" i="7"/>
  <c r="AC54" i="7"/>
  <c r="AB54" i="7"/>
  <c r="AA54" i="7"/>
  <c r="Z54" i="7"/>
  <c r="Y54" i="7"/>
  <c r="X54" i="7"/>
  <c r="W54" i="7"/>
  <c r="V54" i="7"/>
  <c r="U54" i="7"/>
  <c r="T54" i="7"/>
  <c r="AE53" i="7"/>
  <c r="AD53" i="7"/>
  <c r="AC53" i="7"/>
  <c r="AB53" i="7"/>
  <c r="AA53" i="7"/>
  <c r="Z53" i="7"/>
  <c r="Y53" i="7"/>
  <c r="X53" i="7"/>
  <c r="W53" i="7"/>
  <c r="V53" i="7"/>
  <c r="U53" i="7"/>
  <c r="T53" i="7"/>
  <c r="AE52" i="7"/>
  <c r="AD52" i="7"/>
  <c r="AC52" i="7"/>
  <c r="AB52" i="7"/>
  <c r="AA52" i="7"/>
  <c r="Z52" i="7"/>
  <c r="Y52" i="7"/>
  <c r="X52" i="7"/>
  <c r="W52" i="7"/>
  <c r="V52" i="7"/>
  <c r="U52" i="7"/>
  <c r="T52" i="7"/>
  <c r="AE51" i="7"/>
  <c r="AD51" i="7"/>
  <c r="AC51" i="7"/>
  <c r="AB51" i="7"/>
  <c r="AA51" i="7"/>
  <c r="Z51" i="7"/>
  <c r="Y51" i="7"/>
  <c r="X51" i="7"/>
  <c r="W51" i="7"/>
  <c r="V51" i="7"/>
  <c r="U51" i="7"/>
  <c r="T51" i="7"/>
  <c r="AE50" i="7"/>
  <c r="AD50" i="7"/>
  <c r="AC50" i="7"/>
  <c r="AB50" i="7"/>
  <c r="AA50" i="7"/>
  <c r="Z50" i="7"/>
  <c r="Y50" i="7"/>
  <c r="X50" i="7"/>
  <c r="W50" i="7"/>
  <c r="V50" i="7"/>
  <c r="U50" i="7"/>
  <c r="T50" i="7"/>
  <c r="AE49" i="7"/>
  <c r="AD49" i="7"/>
  <c r="AC49" i="7"/>
  <c r="AB49" i="7"/>
  <c r="AA49" i="7"/>
  <c r="Z49" i="7"/>
  <c r="Y49" i="7"/>
  <c r="X49" i="7"/>
  <c r="W49" i="7"/>
  <c r="V49" i="7"/>
  <c r="U49" i="7"/>
  <c r="T49" i="7"/>
  <c r="AE48" i="7"/>
  <c r="AD48" i="7"/>
  <c r="AC48" i="7"/>
  <c r="AB48" i="7"/>
  <c r="AA48" i="7"/>
  <c r="Z48" i="7"/>
  <c r="Y48" i="7"/>
  <c r="X48" i="7"/>
  <c r="W48" i="7"/>
  <c r="V48" i="7"/>
  <c r="U48" i="7"/>
  <c r="T48" i="7"/>
  <c r="AE47" i="7"/>
  <c r="AD47" i="7"/>
  <c r="AC47" i="7"/>
  <c r="AB47" i="7"/>
  <c r="AA47" i="7"/>
  <c r="Z47" i="7"/>
  <c r="Y47" i="7"/>
  <c r="X47" i="7"/>
  <c r="W47" i="7"/>
  <c r="V47" i="7"/>
  <c r="U47" i="7"/>
  <c r="T47" i="7"/>
  <c r="AE46" i="7"/>
  <c r="AD46" i="7"/>
  <c r="AC46" i="7"/>
  <c r="AB46" i="7"/>
  <c r="AA46" i="7"/>
  <c r="Z46" i="7"/>
  <c r="Y46" i="7"/>
  <c r="X46" i="7"/>
  <c r="W46" i="7"/>
  <c r="V46" i="7"/>
  <c r="U46" i="7"/>
  <c r="T46" i="7"/>
  <c r="AE45" i="7"/>
  <c r="AD45" i="7"/>
  <c r="AC45" i="7"/>
  <c r="AB45" i="7"/>
  <c r="AA45" i="7"/>
  <c r="Z45" i="7"/>
  <c r="Y45" i="7"/>
  <c r="X45" i="7"/>
  <c r="W45" i="7"/>
  <c r="V45" i="7"/>
  <c r="U45" i="7"/>
  <c r="T45" i="7"/>
  <c r="AE44" i="7"/>
  <c r="AD44" i="7"/>
  <c r="AC44" i="7"/>
  <c r="AB44" i="7"/>
  <c r="AA44" i="7"/>
  <c r="Z44" i="7"/>
  <c r="Y44" i="7"/>
  <c r="X44" i="7"/>
  <c r="W44" i="7"/>
  <c r="V44" i="7"/>
  <c r="U44" i="7"/>
  <c r="T44" i="7"/>
  <c r="AE43" i="7"/>
  <c r="AD43" i="7"/>
  <c r="AC43" i="7"/>
  <c r="AB43" i="7"/>
  <c r="AA43" i="7"/>
  <c r="Z43" i="7"/>
  <c r="Y43" i="7"/>
  <c r="X43" i="7"/>
  <c r="W43" i="7"/>
  <c r="V43" i="7"/>
  <c r="U43" i="7"/>
  <c r="T43" i="7"/>
  <c r="AE42" i="7"/>
  <c r="AD42" i="7"/>
  <c r="AC42" i="7"/>
  <c r="AB42" i="7"/>
  <c r="AA42" i="7"/>
  <c r="Z42" i="7"/>
  <c r="Y42" i="7"/>
  <c r="X42" i="7"/>
  <c r="W42" i="7"/>
  <c r="V42" i="7"/>
  <c r="U42" i="7"/>
  <c r="T42" i="7"/>
  <c r="AE41" i="7"/>
  <c r="AD41" i="7"/>
  <c r="AC41" i="7"/>
  <c r="AB41" i="7"/>
  <c r="AA41" i="7"/>
  <c r="Z41" i="7"/>
  <c r="Y41" i="7"/>
  <c r="X41" i="7"/>
  <c r="W41" i="7"/>
  <c r="V41" i="7"/>
  <c r="U41" i="7"/>
  <c r="T41" i="7"/>
  <c r="AE40" i="7"/>
  <c r="AD40" i="7"/>
  <c r="AC40" i="7"/>
  <c r="AB40" i="7"/>
  <c r="AA40" i="7"/>
  <c r="Z40" i="7"/>
  <c r="Y40" i="7"/>
  <c r="X40" i="7"/>
  <c r="W40" i="7"/>
  <c r="V40" i="7"/>
  <c r="U40" i="7"/>
  <c r="T40" i="7"/>
  <c r="AE39" i="7"/>
  <c r="AD39" i="7"/>
  <c r="AC39" i="7"/>
  <c r="AB39" i="7"/>
  <c r="AA39" i="7"/>
  <c r="Z39" i="7"/>
  <c r="Y39" i="7"/>
  <c r="X39" i="7"/>
  <c r="W39" i="7"/>
  <c r="V39" i="7"/>
  <c r="U39" i="7"/>
  <c r="T39" i="7"/>
  <c r="AE38" i="7"/>
  <c r="AD38" i="7"/>
  <c r="AC38" i="7"/>
  <c r="AB38" i="7"/>
  <c r="AA38" i="7"/>
  <c r="Z38" i="7"/>
  <c r="Y38" i="7"/>
  <c r="X38" i="7"/>
  <c r="W38" i="7"/>
  <c r="V38" i="7"/>
  <c r="U38" i="7"/>
  <c r="T38" i="7"/>
  <c r="AE37" i="7"/>
  <c r="AD37" i="7"/>
  <c r="AC37" i="7"/>
  <c r="AB37" i="7"/>
  <c r="AA37" i="7"/>
  <c r="Z37" i="7"/>
  <c r="Y37" i="7"/>
  <c r="X37" i="7"/>
  <c r="W37" i="7"/>
  <c r="V37" i="7"/>
  <c r="U37" i="7"/>
  <c r="T37" i="7"/>
  <c r="AE36" i="7"/>
  <c r="AD36" i="7"/>
  <c r="AC36" i="7"/>
  <c r="AB36" i="7"/>
  <c r="AA36" i="7"/>
  <c r="Z36" i="7"/>
  <c r="Y36" i="7"/>
  <c r="X36" i="7"/>
  <c r="W36" i="7"/>
  <c r="V36" i="7"/>
  <c r="U36" i="7"/>
  <c r="T36" i="7"/>
  <c r="AE35" i="7"/>
  <c r="AD35" i="7"/>
  <c r="AC35" i="7"/>
  <c r="AB35" i="7"/>
  <c r="AA35" i="7"/>
  <c r="Z35" i="7"/>
  <c r="Y35" i="7"/>
  <c r="X35" i="7"/>
  <c r="W35" i="7"/>
  <c r="V35" i="7"/>
  <c r="U35" i="7"/>
  <c r="T35" i="7"/>
  <c r="AE34" i="7"/>
  <c r="AD34" i="7"/>
  <c r="AC34" i="7"/>
  <c r="AB34" i="7"/>
  <c r="AA34" i="7"/>
  <c r="Z34" i="7"/>
  <c r="Y34" i="7"/>
  <c r="X34" i="7"/>
  <c r="W34" i="7"/>
  <c r="V34" i="7"/>
  <c r="U34" i="7"/>
  <c r="T34" i="7"/>
  <c r="AE33" i="7"/>
  <c r="AD33" i="7"/>
  <c r="AC33" i="7"/>
  <c r="AB33" i="7"/>
  <c r="AA33" i="7"/>
  <c r="Z33" i="7"/>
  <c r="Y33" i="7"/>
  <c r="X33" i="7"/>
  <c r="W33" i="7"/>
  <c r="V33" i="7"/>
  <c r="U33" i="7"/>
  <c r="T33" i="7"/>
  <c r="AE32" i="7"/>
  <c r="AD32" i="7"/>
  <c r="AC32" i="7"/>
  <c r="AB32" i="7"/>
  <c r="AA32" i="7"/>
  <c r="Z32" i="7"/>
  <c r="Y32" i="7"/>
  <c r="X32" i="7"/>
  <c r="W32" i="7"/>
  <c r="V32" i="7"/>
  <c r="U32" i="7"/>
  <c r="T32" i="7"/>
  <c r="AE31" i="7"/>
  <c r="AD31" i="7"/>
  <c r="AC31" i="7"/>
  <c r="AB31" i="7"/>
  <c r="AA31" i="7"/>
  <c r="Z31" i="7"/>
  <c r="Y31" i="7"/>
  <c r="X31" i="7"/>
  <c r="W31" i="7"/>
  <c r="V31" i="7"/>
  <c r="U31" i="7"/>
  <c r="T31" i="7"/>
  <c r="AE30" i="7"/>
  <c r="AD30" i="7"/>
  <c r="AC30" i="7"/>
  <c r="AB30" i="7"/>
  <c r="AA30" i="7"/>
  <c r="Z30" i="7"/>
  <c r="Y30" i="7"/>
  <c r="X30" i="7"/>
  <c r="W30" i="7"/>
  <c r="V30" i="7"/>
  <c r="U30" i="7"/>
  <c r="T30" i="7"/>
  <c r="AE29" i="7"/>
  <c r="AD29" i="7"/>
  <c r="AC29" i="7"/>
  <c r="AB29" i="7"/>
  <c r="AA29" i="7"/>
  <c r="Z29" i="7"/>
  <c r="Y29" i="7"/>
  <c r="X29" i="7"/>
  <c r="W29" i="7"/>
  <c r="V29" i="7"/>
  <c r="U29" i="7"/>
  <c r="T29" i="7"/>
  <c r="AE28" i="7"/>
  <c r="AD28" i="7"/>
  <c r="AC28" i="7"/>
  <c r="AB28" i="7"/>
  <c r="AA28" i="7"/>
  <c r="Z28" i="7"/>
  <c r="Y28" i="7"/>
  <c r="X28" i="7"/>
  <c r="W28" i="7"/>
  <c r="V28" i="7"/>
  <c r="U28" i="7"/>
  <c r="T28" i="7"/>
  <c r="AE27" i="7"/>
  <c r="AD27" i="7"/>
  <c r="AC27" i="7"/>
  <c r="AB27" i="7"/>
  <c r="AA27" i="7"/>
  <c r="Z27" i="7"/>
  <c r="Y27" i="7"/>
  <c r="X27" i="7"/>
  <c r="W27" i="7"/>
  <c r="V27" i="7"/>
  <c r="U27" i="7"/>
  <c r="T27" i="7"/>
  <c r="AE26" i="7"/>
  <c r="AD26" i="7"/>
  <c r="AC26" i="7"/>
  <c r="AB26" i="7"/>
  <c r="AA26" i="7"/>
  <c r="Z26" i="7"/>
  <c r="Y26" i="7"/>
  <c r="X26" i="7"/>
  <c r="W26" i="7"/>
  <c r="V26" i="7"/>
  <c r="U26" i="7"/>
  <c r="T26" i="7"/>
  <c r="AE25" i="7"/>
  <c r="AD25" i="7"/>
  <c r="AC25" i="7"/>
  <c r="AB25" i="7"/>
  <c r="AA25" i="7"/>
  <c r="Z25" i="7"/>
  <c r="Y25" i="7"/>
  <c r="X25" i="7"/>
  <c r="W25" i="7"/>
  <c r="V25" i="7"/>
  <c r="U25" i="7"/>
  <c r="T25" i="7"/>
  <c r="AE24" i="7"/>
  <c r="AD24" i="7"/>
  <c r="AC24" i="7"/>
  <c r="AB24" i="7"/>
  <c r="AA24" i="7"/>
  <c r="Z24" i="7"/>
  <c r="Y24" i="7"/>
  <c r="X24" i="7"/>
  <c r="W24" i="7"/>
  <c r="V24" i="7"/>
  <c r="U24" i="7"/>
  <c r="T24" i="7"/>
  <c r="AE23" i="7"/>
  <c r="AD23" i="7"/>
  <c r="AC23" i="7"/>
  <c r="AB23" i="7"/>
  <c r="AA23" i="7"/>
  <c r="Z23" i="7"/>
  <c r="Y23" i="7"/>
  <c r="X23" i="7"/>
  <c r="W23" i="7"/>
  <c r="V23" i="7"/>
  <c r="U23" i="7"/>
  <c r="T23" i="7"/>
  <c r="AE22" i="7"/>
  <c r="AD22" i="7"/>
  <c r="AC22" i="7"/>
  <c r="AB22" i="7"/>
  <c r="AA22" i="7"/>
  <c r="Z22" i="7"/>
  <c r="Y22" i="7"/>
  <c r="X22" i="7"/>
  <c r="W22" i="7"/>
  <c r="V22" i="7"/>
  <c r="U22" i="7"/>
  <c r="T22" i="7"/>
  <c r="AE21" i="7"/>
  <c r="AD21" i="7"/>
  <c r="AC21" i="7"/>
  <c r="AB21" i="7"/>
  <c r="AA21" i="7"/>
  <c r="Z21" i="7"/>
  <c r="Y21" i="7"/>
  <c r="X21" i="7"/>
  <c r="W21" i="7"/>
  <c r="V21" i="7"/>
  <c r="U21" i="7"/>
  <c r="T21" i="7"/>
  <c r="AE20" i="7"/>
  <c r="AD20" i="7"/>
  <c r="AC20" i="7"/>
  <c r="AB20" i="7"/>
  <c r="AA20" i="7"/>
  <c r="Z20" i="7"/>
  <c r="Y20" i="7"/>
  <c r="X20" i="7"/>
  <c r="W20" i="7"/>
  <c r="V20" i="7"/>
  <c r="U20" i="7"/>
  <c r="T20" i="7"/>
  <c r="AE19" i="7"/>
  <c r="AD19" i="7"/>
  <c r="AC19" i="7"/>
  <c r="AB19" i="7"/>
  <c r="AA19" i="7"/>
  <c r="Z19" i="7"/>
  <c r="Y19" i="7"/>
  <c r="X19" i="7"/>
  <c r="W19" i="7"/>
  <c r="V19" i="7"/>
  <c r="U19" i="7"/>
  <c r="T19" i="7"/>
  <c r="AE18" i="7"/>
  <c r="AD18" i="7"/>
  <c r="AC18" i="7"/>
  <c r="AB18" i="7"/>
  <c r="AA18" i="7"/>
  <c r="Z18" i="7"/>
  <c r="Y18" i="7"/>
  <c r="X18" i="7"/>
  <c r="W18" i="7"/>
  <c r="V18" i="7"/>
  <c r="U18" i="7"/>
  <c r="T18" i="7"/>
  <c r="AE17" i="7"/>
  <c r="AD17" i="7"/>
  <c r="AC17" i="7"/>
  <c r="AB17" i="7"/>
  <c r="AA17" i="7"/>
  <c r="Z17" i="7"/>
  <c r="Y17" i="7"/>
  <c r="X17" i="7"/>
  <c r="W17" i="7"/>
  <c r="V17" i="7"/>
  <c r="U17" i="7"/>
  <c r="T17" i="7"/>
  <c r="AE16" i="7"/>
  <c r="AD16" i="7"/>
  <c r="AC16" i="7"/>
  <c r="AB16" i="7"/>
  <c r="AA16" i="7"/>
  <c r="Z16" i="7"/>
  <c r="Y16" i="7"/>
  <c r="X16" i="7"/>
  <c r="W16" i="7"/>
  <c r="V16" i="7"/>
  <c r="U16" i="7"/>
  <c r="T16" i="7"/>
  <c r="AE15" i="7"/>
  <c r="AD15" i="7"/>
  <c r="AC15" i="7"/>
  <c r="AB15" i="7"/>
  <c r="AA15" i="7"/>
  <c r="Z15" i="7"/>
  <c r="Y15" i="7"/>
  <c r="X15" i="7"/>
  <c r="W15" i="7"/>
  <c r="V15" i="7"/>
  <c r="U15" i="7"/>
  <c r="T15" i="7"/>
  <c r="AE14" i="7"/>
  <c r="AD14" i="7"/>
  <c r="AC14" i="7"/>
  <c r="AB14" i="7"/>
  <c r="AA14" i="7"/>
  <c r="Z14" i="7"/>
  <c r="Y14" i="7"/>
  <c r="X14" i="7"/>
  <c r="W14" i="7"/>
  <c r="V14" i="7"/>
  <c r="U14" i="7"/>
  <c r="T14" i="7"/>
  <c r="AE13" i="7"/>
  <c r="AD13" i="7"/>
  <c r="AC13" i="7"/>
  <c r="AB13" i="7"/>
  <c r="AA13" i="7"/>
  <c r="Z13" i="7"/>
  <c r="Y13" i="7"/>
  <c r="X13" i="7"/>
  <c r="W13" i="7"/>
  <c r="V13" i="7"/>
  <c r="U13" i="7"/>
  <c r="T13" i="7"/>
  <c r="AE12" i="7"/>
  <c r="AD12" i="7"/>
  <c r="AC12" i="7"/>
  <c r="AB12" i="7"/>
  <c r="AA12" i="7"/>
  <c r="Z12" i="7"/>
  <c r="Y12" i="7"/>
  <c r="X12" i="7"/>
  <c r="W12" i="7"/>
  <c r="V12" i="7"/>
  <c r="U12" i="7"/>
  <c r="T12" i="7"/>
  <c r="AE11" i="7"/>
  <c r="AD11" i="7"/>
  <c r="AC11" i="7"/>
  <c r="AB11" i="7"/>
  <c r="AA11" i="7"/>
  <c r="Z11" i="7"/>
  <c r="Y11" i="7"/>
  <c r="X11" i="7"/>
  <c r="W11" i="7"/>
  <c r="V11" i="7"/>
  <c r="U11" i="7"/>
  <c r="T11" i="7"/>
  <c r="AE10" i="7"/>
  <c r="AD10" i="7"/>
  <c r="AC10" i="7"/>
  <c r="AB10" i="7"/>
  <c r="AA10" i="7"/>
  <c r="Z10" i="7"/>
  <c r="Y10" i="7"/>
  <c r="X10" i="7"/>
  <c r="W10" i="7"/>
  <c r="V10" i="7"/>
  <c r="U10" i="7"/>
  <c r="T10" i="7"/>
  <c r="AE9" i="7"/>
  <c r="AD9" i="7"/>
  <c r="AC9" i="7"/>
  <c r="AB9" i="7"/>
  <c r="AA9" i="7"/>
  <c r="Z9" i="7"/>
  <c r="Y9" i="7"/>
  <c r="X9" i="7"/>
  <c r="W9" i="7"/>
  <c r="V9" i="7"/>
  <c r="U9" i="7"/>
  <c r="T9" i="7"/>
  <c r="AE8" i="7"/>
  <c r="AD8" i="7"/>
  <c r="AC8" i="7"/>
  <c r="AB8" i="7"/>
  <c r="AA8" i="7"/>
  <c r="Z8" i="7"/>
  <c r="Y8" i="7"/>
  <c r="X8" i="7"/>
  <c r="W8" i="7"/>
  <c r="V8" i="7"/>
  <c r="U8" i="7"/>
  <c r="T8" i="7"/>
  <c r="AE7" i="7"/>
  <c r="AD7" i="7"/>
  <c r="AC7" i="7"/>
  <c r="AB7" i="7"/>
  <c r="AA7" i="7"/>
  <c r="Z7" i="7"/>
  <c r="Y7" i="7"/>
  <c r="X7" i="7"/>
  <c r="W7" i="7"/>
  <c r="V7" i="7"/>
  <c r="U7" i="7"/>
  <c r="T7" i="7"/>
  <c r="AE6" i="7"/>
  <c r="AD6" i="7"/>
  <c r="AC6" i="7"/>
  <c r="AB6" i="7"/>
  <c r="AA6" i="7"/>
  <c r="Z6" i="7"/>
  <c r="Y6" i="7"/>
  <c r="X6" i="7"/>
  <c r="W6" i="7"/>
  <c r="W66" i="7" s="1"/>
  <c r="V6" i="7"/>
  <c r="V66" i="7" s="1"/>
  <c r="U6" i="7"/>
  <c r="T6" i="7"/>
  <c r="AE5" i="7"/>
  <c r="AD5" i="7"/>
  <c r="AD66" i="7" s="1"/>
  <c r="AC5" i="7"/>
  <c r="AB5" i="7"/>
  <c r="AB66" i="7" s="1"/>
  <c r="AA5" i="7"/>
  <c r="AA66" i="7" s="1"/>
  <c r="Z5" i="7"/>
  <c r="Z66" i="7" s="1"/>
  <c r="Y5" i="7"/>
  <c r="X5" i="7"/>
  <c r="X66" i="7" s="1"/>
  <c r="W5" i="7"/>
  <c r="V5" i="7"/>
  <c r="U5" i="7"/>
  <c r="U66" i="7" s="1"/>
  <c r="T5" i="7"/>
  <c r="T66" i="7" s="1"/>
  <c r="AC66" i="7" l="1"/>
  <c r="AC67" i="7" s="1"/>
  <c r="AE66" i="7"/>
  <c r="AE67" i="7" s="1"/>
  <c r="V67" i="7"/>
  <c r="W67" i="7"/>
  <c r="Y66" i="7"/>
  <c r="Y67" i="7" s="1"/>
  <c r="AD67" i="7"/>
  <c r="AA67" i="7"/>
  <c r="AB67" i="7"/>
  <c r="Z67" i="7"/>
  <c r="U67" i="7"/>
  <c r="X67" i="7"/>
  <c r="T67" i="7"/>
  <c r="AE65" i="6" l="1"/>
  <c r="AD65" i="6"/>
  <c r="AC65" i="6"/>
  <c r="AB65" i="6"/>
  <c r="AA65" i="6"/>
  <c r="Z65" i="6"/>
  <c r="Y65" i="6"/>
  <c r="X65" i="6"/>
  <c r="W65" i="6"/>
  <c r="V65" i="6"/>
  <c r="U65" i="6"/>
  <c r="T65" i="6"/>
  <c r="AE64" i="6"/>
  <c r="AD64" i="6"/>
  <c r="AC64" i="6"/>
  <c r="AB64" i="6"/>
  <c r="AA64" i="6"/>
  <c r="Z64" i="6"/>
  <c r="Y64" i="6"/>
  <c r="X64" i="6"/>
  <c r="W64" i="6"/>
  <c r="V64" i="6"/>
  <c r="U64" i="6"/>
  <c r="T64" i="6"/>
  <c r="AE63" i="6"/>
  <c r="AD63" i="6"/>
  <c r="AC63" i="6"/>
  <c r="AB63" i="6"/>
  <c r="AA63" i="6"/>
  <c r="Z63" i="6"/>
  <c r="Y63" i="6"/>
  <c r="X63" i="6"/>
  <c r="W63" i="6"/>
  <c r="V63" i="6"/>
  <c r="U63" i="6"/>
  <c r="T63" i="6"/>
  <c r="AE62" i="6"/>
  <c r="AD62" i="6"/>
  <c r="AC62" i="6"/>
  <c r="AB62" i="6"/>
  <c r="AA62" i="6"/>
  <c r="Z62" i="6"/>
  <c r="Y62" i="6"/>
  <c r="X62" i="6"/>
  <c r="W62" i="6"/>
  <c r="V62" i="6"/>
  <c r="U62" i="6"/>
  <c r="T62" i="6"/>
  <c r="AE61" i="6"/>
  <c r="AD61" i="6"/>
  <c r="AC61" i="6"/>
  <c r="AB61" i="6"/>
  <c r="AA61" i="6"/>
  <c r="Z61" i="6"/>
  <c r="Y61" i="6"/>
  <c r="X61" i="6"/>
  <c r="W61" i="6"/>
  <c r="V61" i="6"/>
  <c r="U61" i="6"/>
  <c r="T61" i="6"/>
  <c r="AE60" i="6"/>
  <c r="AD60" i="6"/>
  <c r="AC60" i="6"/>
  <c r="AB60" i="6"/>
  <c r="AA60" i="6"/>
  <c r="Z60" i="6"/>
  <c r="Y60" i="6"/>
  <c r="X60" i="6"/>
  <c r="W60" i="6"/>
  <c r="V60" i="6"/>
  <c r="U60" i="6"/>
  <c r="T60" i="6"/>
  <c r="AE59" i="6"/>
  <c r="AD59" i="6"/>
  <c r="AC59" i="6"/>
  <c r="AB59" i="6"/>
  <c r="AA59" i="6"/>
  <c r="Z59" i="6"/>
  <c r="Y59" i="6"/>
  <c r="X59" i="6"/>
  <c r="W59" i="6"/>
  <c r="V59" i="6"/>
  <c r="U59" i="6"/>
  <c r="T59" i="6"/>
  <c r="AE58" i="6"/>
  <c r="AD58" i="6"/>
  <c r="AC58" i="6"/>
  <c r="AB58" i="6"/>
  <c r="AA58" i="6"/>
  <c r="Z58" i="6"/>
  <c r="Y58" i="6"/>
  <c r="X58" i="6"/>
  <c r="W58" i="6"/>
  <c r="V58" i="6"/>
  <c r="U58" i="6"/>
  <c r="T58" i="6"/>
  <c r="AE57" i="6"/>
  <c r="AD57" i="6"/>
  <c r="AC57" i="6"/>
  <c r="AB57" i="6"/>
  <c r="AA57" i="6"/>
  <c r="Z57" i="6"/>
  <c r="Y57" i="6"/>
  <c r="X57" i="6"/>
  <c r="W57" i="6"/>
  <c r="V57" i="6"/>
  <c r="U57" i="6"/>
  <c r="T57" i="6"/>
  <c r="AE56" i="6"/>
  <c r="AD56" i="6"/>
  <c r="AC56" i="6"/>
  <c r="AB56" i="6"/>
  <c r="AA56" i="6"/>
  <c r="Z56" i="6"/>
  <c r="Y56" i="6"/>
  <c r="X56" i="6"/>
  <c r="W56" i="6"/>
  <c r="V56" i="6"/>
  <c r="U56" i="6"/>
  <c r="T56" i="6"/>
  <c r="AE55" i="6"/>
  <c r="AD55" i="6"/>
  <c r="AC55" i="6"/>
  <c r="AB55" i="6"/>
  <c r="AA55" i="6"/>
  <c r="Z55" i="6"/>
  <c r="Y55" i="6"/>
  <c r="X55" i="6"/>
  <c r="W55" i="6"/>
  <c r="V55" i="6"/>
  <c r="U55" i="6"/>
  <c r="T55" i="6"/>
  <c r="AE54" i="6"/>
  <c r="AD54" i="6"/>
  <c r="AC54" i="6"/>
  <c r="AB54" i="6"/>
  <c r="AA54" i="6"/>
  <c r="Z54" i="6"/>
  <c r="Y54" i="6"/>
  <c r="X54" i="6"/>
  <c r="W54" i="6"/>
  <c r="V54" i="6"/>
  <c r="U54" i="6"/>
  <c r="T54" i="6"/>
  <c r="AE53" i="6"/>
  <c r="AD53" i="6"/>
  <c r="AC53" i="6"/>
  <c r="AB53" i="6"/>
  <c r="AA53" i="6"/>
  <c r="Z53" i="6"/>
  <c r="Y53" i="6"/>
  <c r="X53" i="6"/>
  <c r="W53" i="6"/>
  <c r="V53" i="6"/>
  <c r="U53" i="6"/>
  <c r="T53" i="6"/>
  <c r="AE52" i="6"/>
  <c r="AD52" i="6"/>
  <c r="AC52" i="6"/>
  <c r="AB52" i="6"/>
  <c r="AA52" i="6"/>
  <c r="Z52" i="6"/>
  <c r="Y52" i="6"/>
  <c r="X52" i="6"/>
  <c r="W52" i="6"/>
  <c r="V52" i="6"/>
  <c r="U52" i="6"/>
  <c r="T52" i="6"/>
  <c r="AE51" i="6"/>
  <c r="AD51" i="6"/>
  <c r="AC51" i="6"/>
  <c r="AB51" i="6"/>
  <c r="AA51" i="6"/>
  <c r="Z51" i="6"/>
  <c r="Y51" i="6"/>
  <c r="X51" i="6"/>
  <c r="W51" i="6"/>
  <c r="V51" i="6"/>
  <c r="U51" i="6"/>
  <c r="T51" i="6"/>
  <c r="AE50" i="6"/>
  <c r="AD50" i="6"/>
  <c r="AC50" i="6"/>
  <c r="AB50" i="6"/>
  <c r="AA50" i="6"/>
  <c r="Z50" i="6"/>
  <c r="Y50" i="6"/>
  <c r="X50" i="6"/>
  <c r="W50" i="6"/>
  <c r="V50" i="6"/>
  <c r="U50" i="6"/>
  <c r="T50" i="6"/>
  <c r="AE49" i="6"/>
  <c r="AD49" i="6"/>
  <c r="AC49" i="6"/>
  <c r="AB49" i="6"/>
  <c r="AA49" i="6"/>
  <c r="Z49" i="6"/>
  <c r="Y49" i="6"/>
  <c r="X49" i="6"/>
  <c r="W49" i="6"/>
  <c r="V49" i="6"/>
  <c r="U49" i="6"/>
  <c r="T49" i="6"/>
  <c r="AE48" i="6"/>
  <c r="AD48" i="6"/>
  <c r="AC48" i="6"/>
  <c r="AB48" i="6"/>
  <c r="AA48" i="6"/>
  <c r="Z48" i="6"/>
  <c r="Y48" i="6"/>
  <c r="X48" i="6"/>
  <c r="W48" i="6"/>
  <c r="V48" i="6"/>
  <c r="U48" i="6"/>
  <c r="T48" i="6"/>
  <c r="AE47" i="6"/>
  <c r="AD47" i="6"/>
  <c r="AC47" i="6"/>
  <c r="AB47" i="6"/>
  <c r="AA47" i="6"/>
  <c r="Z47" i="6"/>
  <c r="Y47" i="6"/>
  <c r="X47" i="6"/>
  <c r="W47" i="6"/>
  <c r="V47" i="6"/>
  <c r="U47" i="6"/>
  <c r="T47" i="6"/>
  <c r="AE46" i="6"/>
  <c r="AD46" i="6"/>
  <c r="AC46" i="6"/>
  <c r="AB46" i="6"/>
  <c r="AA46" i="6"/>
  <c r="Z46" i="6"/>
  <c r="Y46" i="6"/>
  <c r="X46" i="6"/>
  <c r="W46" i="6"/>
  <c r="V46" i="6"/>
  <c r="U46" i="6"/>
  <c r="T46" i="6"/>
  <c r="AE45" i="6"/>
  <c r="AD45" i="6"/>
  <c r="AC45" i="6"/>
  <c r="AB45" i="6"/>
  <c r="AA45" i="6"/>
  <c r="Z45" i="6"/>
  <c r="Y45" i="6"/>
  <c r="X45" i="6"/>
  <c r="W45" i="6"/>
  <c r="V45" i="6"/>
  <c r="U45" i="6"/>
  <c r="T45" i="6"/>
  <c r="AE44" i="6"/>
  <c r="AD44" i="6"/>
  <c r="AC44" i="6"/>
  <c r="AB44" i="6"/>
  <c r="AA44" i="6"/>
  <c r="Z44" i="6"/>
  <c r="Y44" i="6"/>
  <c r="X44" i="6"/>
  <c r="W44" i="6"/>
  <c r="V44" i="6"/>
  <c r="U44" i="6"/>
  <c r="T44" i="6"/>
  <c r="AE43" i="6"/>
  <c r="AD43" i="6"/>
  <c r="AC43" i="6"/>
  <c r="AB43" i="6"/>
  <c r="AA43" i="6"/>
  <c r="Z43" i="6"/>
  <c r="Y43" i="6"/>
  <c r="X43" i="6"/>
  <c r="W43" i="6"/>
  <c r="V43" i="6"/>
  <c r="U43" i="6"/>
  <c r="T43" i="6"/>
  <c r="AE42" i="6"/>
  <c r="AD42" i="6"/>
  <c r="AC42" i="6"/>
  <c r="AB42" i="6"/>
  <c r="AA42" i="6"/>
  <c r="Z42" i="6"/>
  <c r="Y42" i="6"/>
  <c r="X42" i="6"/>
  <c r="W42" i="6"/>
  <c r="V42" i="6"/>
  <c r="U42" i="6"/>
  <c r="T42" i="6"/>
  <c r="AE41" i="6"/>
  <c r="AD41" i="6"/>
  <c r="AC41" i="6"/>
  <c r="AB41" i="6"/>
  <c r="AA41" i="6"/>
  <c r="Z41" i="6"/>
  <c r="Y41" i="6"/>
  <c r="X41" i="6"/>
  <c r="W41" i="6"/>
  <c r="V41" i="6"/>
  <c r="U41" i="6"/>
  <c r="T41" i="6"/>
  <c r="AE40" i="6"/>
  <c r="AD40" i="6"/>
  <c r="AC40" i="6"/>
  <c r="AB40" i="6"/>
  <c r="AA40" i="6"/>
  <c r="Z40" i="6"/>
  <c r="Y40" i="6"/>
  <c r="X40" i="6"/>
  <c r="W40" i="6"/>
  <c r="V40" i="6"/>
  <c r="U40" i="6"/>
  <c r="T40" i="6"/>
  <c r="AE39" i="6"/>
  <c r="AD39" i="6"/>
  <c r="AC39" i="6"/>
  <c r="AB39" i="6"/>
  <c r="AA39" i="6"/>
  <c r="Z39" i="6"/>
  <c r="Y39" i="6"/>
  <c r="X39" i="6"/>
  <c r="W39" i="6"/>
  <c r="V39" i="6"/>
  <c r="U39" i="6"/>
  <c r="T39" i="6"/>
  <c r="AE38" i="6"/>
  <c r="AD38" i="6"/>
  <c r="AC38" i="6"/>
  <c r="AB38" i="6"/>
  <c r="AA38" i="6"/>
  <c r="Z38" i="6"/>
  <c r="Y38" i="6"/>
  <c r="X38" i="6"/>
  <c r="W38" i="6"/>
  <c r="V38" i="6"/>
  <c r="U38" i="6"/>
  <c r="T38" i="6"/>
  <c r="AE37" i="6"/>
  <c r="AD37" i="6"/>
  <c r="AC37" i="6"/>
  <c r="AB37" i="6"/>
  <c r="AA37" i="6"/>
  <c r="Z37" i="6"/>
  <c r="Y37" i="6"/>
  <c r="X37" i="6"/>
  <c r="W37" i="6"/>
  <c r="V37" i="6"/>
  <c r="U37" i="6"/>
  <c r="T37" i="6"/>
  <c r="AE36" i="6"/>
  <c r="AD36" i="6"/>
  <c r="AC36" i="6"/>
  <c r="AB36" i="6"/>
  <c r="AA36" i="6"/>
  <c r="Z36" i="6"/>
  <c r="Y36" i="6"/>
  <c r="X36" i="6"/>
  <c r="W36" i="6"/>
  <c r="V36" i="6"/>
  <c r="U36" i="6"/>
  <c r="T36" i="6"/>
  <c r="AE35" i="6"/>
  <c r="AD35" i="6"/>
  <c r="AC35" i="6"/>
  <c r="AB35" i="6"/>
  <c r="AA35" i="6"/>
  <c r="Z35" i="6"/>
  <c r="Y35" i="6"/>
  <c r="X35" i="6"/>
  <c r="W35" i="6"/>
  <c r="V35" i="6"/>
  <c r="U35" i="6"/>
  <c r="T35" i="6"/>
  <c r="AE34" i="6"/>
  <c r="AD34" i="6"/>
  <c r="AC34" i="6"/>
  <c r="AB34" i="6"/>
  <c r="AA34" i="6"/>
  <c r="Z34" i="6"/>
  <c r="Y34" i="6"/>
  <c r="X34" i="6"/>
  <c r="W34" i="6"/>
  <c r="V34" i="6"/>
  <c r="U34" i="6"/>
  <c r="T34" i="6"/>
  <c r="AE33" i="6"/>
  <c r="AD33" i="6"/>
  <c r="AC33" i="6"/>
  <c r="AB33" i="6"/>
  <c r="AA33" i="6"/>
  <c r="Z33" i="6"/>
  <c r="Y33" i="6"/>
  <c r="X33" i="6"/>
  <c r="W33" i="6"/>
  <c r="V33" i="6"/>
  <c r="U33" i="6"/>
  <c r="T33" i="6"/>
  <c r="AE32" i="6"/>
  <c r="AD32" i="6"/>
  <c r="AC32" i="6"/>
  <c r="AB32" i="6"/>
  <c r="AA32" i="6"/>
  <c r="Z32" i="6"/>
  <c r="Y32" i="6"/>
  <c r="X32" i="6"/>
  <c r="W32" i="6"/>
  <c r="V32" i="6"/>
  <c r="U32" i="6"/>
  <c r="T32" i="6"/>
  <c r="AE31" i="6"/>
  <c r="AD31" i="6"/>
  <c r="AC31" i="6"/>
  <c r="AB31" i="6"/>
  <c r="AA31" i="6"/>
  <c r="Z31" i="6"/>
  <c r="Y31" i="6"/>
  <c r="X31" i="6"/>
  <c r="W31" i="6"/>
  <c r="V31" i="6"/>
  <c r="U31" i="6"/>
  <c r="T31" i="6"/>
  <c r="AE30" i="6"/>
  <c r="AD30" i="6"/>
  <c r="AC30" i="6"/>
  <c r="AB30" i="6"/>
  <c r="AA30" i="6"/>
  <c r="Z30" i="6"/>
  <c r="Y30" i="6"/>
  <c r="X30" i="6"/>
  <c r="W30" i="6"/>
  <c r="V30" i="6"/>
  <c r="U30" i="6"/>
  <c r="T30" i="6"/>
  <c r="AE29" i="6"/>
  <c r="AD29" i="6"/>
  <c r="AC29" i="6"/>
  <c r="AB29" i="6"/>
  <c r="AA29" i="6"/>
  <c r="Z29" i="6"/>
  <c r="Y29" i="6"/>
  <c r="X29" i="6"/>
  <c r="W29" i="6"/>
  <c r="V29" i="6"/>
  <c r="U29" i="6"/>
  <c r="T29" i="6"/>
  <c r="AE28" i="6"/>
  <c r="AD28" i="6"/>
  <c r="AC28" i="6"/>
  <c r="AB28" i="6"/>
  <c r="AA28" i="6"/>
  <c r="Z28" i="6"/>
  <c r="Y28" i="6"/>
  <c r="X28" i="6"/>
  <c r="W28" i="6"/>
  <c r="V28" i="6"/>
  <c r="U28" i="6"/>
  <c r="T28" i="6"/>
  <c r="AE27" i="6"/>
  <c r="AD27" i="6"/>
  <c r="AC27" i="6"/>
  <c r="AB27" i="6"/>
  <c r="AA27" i="6"/>
  <c r="Z27" i="6"/>
  <c r="Y27" i="6"/>
  <c r="X27" i="6"/>
  <c r="W27" i="6"/>
  <c r="V27" i="6"/>
  <c r="U27" i="6"/>
  <c r="T27" i="6"/>
  <c r="AE26" i="6"/>
  <c r="AD26" i="6"/>
  <c r="AC26" i="6"/>
  <c r="AB26" i="6"/>
  <c r="AA26" i="6"/>
  <c r="Z26" i="6"/>
  <c r="Y26" i="6"/>
  <c r="X26" i="6"/>
  <c r="W26" i="6"/>
  <c r="V26" i="6"/>
  <c r="U26" i="6"/>
  <c r="T26" i="6"/>
  <c r="AE25" i="6"/>
  <c r="AD25" i="6"/>
  <c r="AC25" i="6"/>
  <c r="AB25" i="6"/>
  <c r="AA25" i="6"/>
  <c r="Z25" i="6"/>
  <c r="Y25" i="6"/>
  <c r="X25" i="6"/>
  <c r="W25" i="6"/>
  <c r="V25" i="6"/>
  <c r="U25" i="6"/>
  <c r="T25" i="6"/>
  <c r="AE24" i="6"/>
  <c r="AD24" i="6"/>
  <c r="AC24" i="6"/>
  <c r="AB24" i="6"/>
  <c r="AA24" i="6"/>
  <c r="Z24" i="6"/>
  <c r="Y24" i="6"/>
  <c r="X24" i="6"/>
  <c r="W24" i="6"/>
  <c r="V24" i="6"/>
  <c r="U24" i="6"/>
  <c r="T24" i="6"/>
  <c r="AE23" i="6"/>
  <c r="AD23" i="6"/>
  <c r="AC23" i="6"/>
  <c r="AB23" i="6"/>
  <c r="AA23" i="6"/>
  <c r="Z23" i="6"/>
  <c r="Y23" i="6"/>
  <c r="X23" i="6"/>
  <c r="W23" i="6"/>
  <c r="V23" i="6"/>
  <c r="U23" i="6"/>
  <c r="T23" i="6"/>
  <c r="AE22" i="6"/>
  <c r="AD22" i="6"/>
  <c r="AC22" i="6"/>
  <c r="AB22" i="6"/>
  <c r="AA22" i="6"/>
  <c r="Z22" i="6"/>
  <c r="Y22" i="6"/>
  <c r="X22" i="6"/>
  <c r="W22" i="6"/>
  <c r="V22" i="6"/>
  <c r="U22" i="6"/>
  <c r="T22" i="6"/>
  <c r="AE21" i="6"/>
  <c r="AD21" i="6"/>
  <c r="AC21" i="6"/>
  <c r="AB21" i="6"/>
  <c r="AA21" i="6"/>
  <c r="Z21" i="6"/>
  <c r="Y21" i="6"/>
  <c r="X21" i="6"/>
  <c r="W21" i="6"/>
  <c r="V21" i="6"/>
  <c r="U21" i="6"/>
  <c r="T21" i="6"/>
  <c r="AE20" i="6"/>
  <c r="AD20" i="6"/>
  <c r="AC20" i="6"/>
  <c r="AB20" i="6"/>
  <c r="AA20" i="6"/>
  <c r="Z20" i="6"/>
  <c r="Y20" i="6"/>
  <c r="X20" i="6"/>
  <c r="W20" i="6"/>
  <c r="V20" i="6"/>
  <c r="U20" i="6"/>
  <c r="T20" i="6"/>
  <c r="AE19" i="6"/>
  <c r="AD19" i="6"/>
  <c r="AC19" i="6"/>
  <c r="AB19" i="6"/>
  <c r="AA19" i="6"/>
  <c r="Z19" i="6"/>
  <c r="Y19" i="6"/>
  <c r="X19" i="6"/>
  <c r="W19" i="6"/>
  <c r="V19" i="6"/>
  <c r="U19" i="6"/>
  <c r="T19" i="6"/>
  <c r="AE18" i="6"/>
  <c r="AD18" i="6"/>
  <c r="AC18" i="6"/>
  <c r="AB18" i="6"/>
  <c r="AA18" i="6"/>
  <c r="Z18" i="6"/>
  <c r="Y18" i="6"/>
  <c r="X18" i="6"/>
  <c r="W18" i="6"/>
  <c r="V18" i="6"/>
  <c r="U18" i="6"/>
  <c r="T18" i="6"/>
  <c r="AE17" i="6"/>
  <c r="AD17" i="6"/>
  <c r="AC17" i="6"/>
  <c r="AB17" i="6"/>
  <c r="AA17" i="6"/>
  <c r="Z17" i="6"/>
  <c r="Y17" i="6"/>
  <c r="X17" i="6"/>
  <c r="W17" i="6"/>
  <c r="V17" i="6"/>
  <c r="U17" i="6"/>
  <c r="T17" i="6"/>
  <c r="AE16" i="6"/>
  <c r="AD16" i="6"/>
  <c r="AC16" i="6"/>
  <c r="AB16" i="6"/>
  <c r="AA16" i="6"/>
  <c r="Z16" i="6"/>
  <c r="Y16" i="6"/>
  <c r="X16" i="6"/>
  <c r="W16" i="6"/>
  <c r="V16" i="6"/>
  <c r="U16" i="6"/>
  <c r="T16" i="6"/>
  <c r="AE15" i="6"/>
  <c r="AD15" i="6"/>
  <c r="AC15" i="6"/>
  <c r="AB15" i="6"/>
  <c r="AA15" i="6"/>
  <c r="Z15" i="6"/>
  <c r="Y15" i="6"/>
  <c r="X15" i="6"/>
  <c r="W15" i="6"/>
  <c r="V15" i="6"/>
  <c r="U15" i="6"/>
  <c r="T15" i="6"/>
  <c r="AE14" i="6"/>
  <c r="AD14" i="6"/>
  <c r="AC14" i="6"/>
  <c r="AB14" i="6"/>
  <c r="AA14" i="6"/>
  <c r="Z14" i="6"/>
  <c r="Y14" i="6"/>
  <c r="X14" i="6"/>
  <c r="W14" i="6"/>
  <c r="V14" i="6"/>
  <c r="U14" i="6"/>
  <c r="T14" i="6"/>
  <c r="AE13" i="6"/>
  <c r="AD13" i="6"/>
  <c r="AC13" i="6"/>
  <c r="AB13" i="6"/>
  <c r="AA13" i="6"/>
  <c r="Z13" i="6"/>
  <c r="Y13" i="6"/>
  <c r="X13" i="6"/>
  <c r="W13" i="6"/>
  <c r="V13" i="6"/>
  <c r="U13" i="6"/>
  <c r="T13" i="6"/>
  <c r="AE12" i="6"/>
  <c r="AD12" i="6"/>
  <c r="AC12" i="6"/>
  <c r="AB12" i="6"/>
  <c r="AA12" i="6"/>
  <c r="Z12" i="6"/>
  <c r="Y12" i="6"/>
  <c r="X12" i="6"/>
  <c r="W12" i="6"/>
  <c r="V12" i="6"/>
  <c r="U12" i="6"/>
  <c r="T12" i="6"/>
  <c r="AE11" i="6"/>
  <c r="AD11" i="6"/>
  <c r="AC11" i="6"/>
  <c r="AB11" i="6"/>
  <c r="AA11" i="6"/>
  <c r="Z11" i="6"/>
  <c r="Y11" i="6"/>
  <c r="X11" i="6"/>
  <c r="W11" i="6"/>
  <c r="V11" i="6"/>
  <c r="U11" i="6"/>
  <c r="T11" i="6"/>
  <c r="AE10" i="6"/>
  <c r="AD10" i="6"/>
  <c r="AC10" i="6"/>
  <c r="AB10" i="6"/>
  <c r="AA10" i="6"/>
  <c r="Z10" i="6"/>
  <c r="Y10" i="6"/>
  <c r="X10" i="6"/>
  <c r="W10" i="6"/>
  <c r="V10" i="6"/>
  <c r="U10" i="6"/>
  <c r="T10" i="6"/>
  <c r="AE9" i="6"/>
  <c r="AD9" i="6"/>
  <c r="AC9" i="6"/>
  <c r="AB9" i="6"/>
  <c r="AA9" i="6"/>
  <c r="Z9" i="6"/>
  <c r="Y9" i="6"/>
  <c r="X9" i="6"/>
  <c r="W9" i="6"/>
  <c r="V9" i="6"/>
  <c r="U9" i="6"/>
  <c r="T9" i="6"/>
  <c r="AE8" i="6"/>
  <c r="AD8" i="6"/>
  <c r="AC8" i="6"/>
  <c r="AB8" i="6"/>
  <c r="AA8" i="6"/>
  <c r="Z8" i="6"/>
  <c r="Y8" i="6"/>
  <c r="X8" i="6"/>
  <c r="W8" i="6"/>
  <c r="V8" i="6"/>
  <c r="U8" i="6"/>
  <c r="T8" i="6"/>
  <c r="AE7" i="6"/>
  <c r="AD7" i="6"/>
  <c r="AC7" i="6"/>
  <c r="AB7" i="6"/>
  <c r="AA7" i="6"/>
  <c r="Z7" i="6"/>
  <c r="Y7" i="6"/>
  <c r="X7" i="6"/>
  <c r="W7" i="6"/>
  <c r="V7" i="6"/>
  <c r="U7" i="6"/>
  <c r="T7" i="6"/>
  <c r="AE6" i="6"/>
  <c r="AD6" i="6"/>
  <c r="AC6" i="6"/>
  <c r="AB6" i="6"/>
  <c r="AA6" i="6"/>
  <c r="Z6" i="6"/>
  <c r="Y6" i="6"/>
  <c r="X6" i="6"/>
  <c r="W6" i="6"/>
  <c r="V6" i="6"/>
  <c r="U6" i="6"/>
  <c r="T6" i="6"/>
  <c r="AE5" i="6"/>
  <c r="AE66" i="6" s="1"/>
  <c r="AD5" i="6"/>
  <c r="AC5" i="6"/>
  <c r="AB5" i="6"/>
  <c r="AB66" i="6" s="1"/>
  <c r="AA5" i="6"/>
  <c r="AA66" i="6" s="1"/>
  <c r="Z5" i="6"/>
  <c r="Z66" i="6" s="1"/>
  <c r="Y5" i="6"/>
  <c r="X5" i="6"/>
  <c r="W5" i="6"/>
  <c r="V5" i="6"/>
  <c r="U5" i="6"/>
  <c r="T5" i="6"/>
  <c r="T66" i="6" s="1"/>
  <c r="V66" i="6" l="1"/>
  <c r="V67" i="6" s="1"/>
  <c r="W66" i="6"/>
  <c r="W67" i="6" s="1"/>
  <c r="X66" i="6"/>
  <c r="X67" i="6" s="1"/>
  <c r="U66" i="6"/>
  <c r="U67" i="6" s="1"/>
  <c r="Y66" i="6"/>
  <c r="Y67" i="6" s="1"/>
  <c r="AD66" i="6"/>
  <c r="AD67" i="6" s="1"/>
  <c r="AA67" i="6"/>
  <c r="AC66" i="6"/>
  <c r="AC67" i="6" s="1"/>
  <c r="AE67" i="6"/>
  <c r="AB67" i="6"/>
  <c r="Z67" i="6"/>
  <c r="T67" i="6"/>
  <c r="AC66" i="5" l="1"/>
  <c r="AE65" i="5"/>
  <c r="AD65" i="5"/>
  <c r="AC65" i="5"/>
  <c r="AB65" i="5"/>
  <c r="AA65" i="5"/>
  <c r="Z65" i="5"/>
  <c r="Y65" i="5"/>
  <c r="X65" i="5"/>
  <c r="W65" i="5"/>
  <c r="V65" i="5"/>
  <c r="U65" i="5"/>
  <c r="T65" i="5"/>
  <c r="AE64" i="5"/>
  <c r="AD64" i="5"/>
  <c r="AC64" i="5"/>
  <c r="AB64" i="5"/>
  <c r="AA64" i="5"/>
  <c r="Z64" i="5"/>
  <c r="Y64" i="5"/>
  <c r="X64" i="5"/>
  <c r="W64" i="5"/>
  <c r="V64" i="5"/>
  <c r="U64" i="5"/>
  <c r="T64" i="5"/>
  <c r="AE63" i="5"/>
  <c r="AD63" i="5"/>
  <c r="AC63" i="5"/>
  <c r="AB63" i="5"/>
  <c r="AA63" i="5"/>
  <c r="Z63" i="5"/>
  <c r="Y63" i="5"/>
  <c r="X63" i="5"/>
  <c r="W63" i="5"/>
  <c r="V63" i="5"/>
  <c r="U63" i="5"/>
  <c r="T63" i="5"/>
  <c r="AE62" i="5"/>
  <c r="AD62" i="5"/>
  <c r="AC62" i="5"/>
  <c r="AB62" i="5"/>
  <c r="AA62" i="5"/>
  <c r="Z62" i="5"/>
  <c r="Y62" i="5"/>
  <c r="X62" i="5"/>
  <c r="W62" i="5"/>
  <c r="V62" i="5"/>
  <c r="U62" i="5"/>
  <c r="T62" i="5"/>
  <c r="AE61" i="5"/>
  <c r="AD61" i="5"/>
  <c r="AC61" i="5"/>
  <c r="AB61" i="5"/>
  <c r="AA61" i="5"/>
  <c r="Z61" i="5"/>
  <c r="Y61" i="5"/>
  <c r="X61" i="5"/>
  <c r="W61" i="5"/>
  <c r="V61" i="5"/>
  <c r="U61" i="5"/>
  <c r="T61" i="5"/>
  <c r="AE60" i="5"/>
  <c r="AD60" i="5"/>
  <c r="AC60" i="5"/>
  <c r="AB60" i="5"/>
  <c r="AA60" i="5"/>
  <c r="Z60" i="5"/>
  <c r="Y60" i="5"/>
  <c r="X60" i="5"/>
  <c r="W60" i="5"/>
  <c r="V60" i="5"/>
  <c r="U60" i="5"/>
  <c r="T60" i="5"/>
  <c r="AE59" i="5"/>
  <c r="AD59" i="5"/>
  <c r="AC59" i="5"/>
  <c r="AB59" i="5"/>
  <c r="AA59" i="5"/>
  <c r="Z59" i="5"/>
  <c r="Y59" i="5"/>
  <c r="X59" i="5"/>
  <c r="W59" i="5"/>
  <c r="V59" i="5"/>
  <c r="U59" i="5"/>
  <c r="T59" i="5"/>
  <c r="AE58" i="5"/>
  <c r="AD58" i="5"/>
  <c r="AC58" i="5"/>
  <c r="AB58" i="5"/>
  <c r="AA58" i="5"/>
  <c r="Z58" i="5"/>
  <c r="Y58" i="5"/>
  <c r="X58" i="5"/>
  <c r="W58" i="5"/>
  <c r="V58" i="5"/>
  <c r="U58" i="5"/>
  <c r="T58" i="5"/>
  <c r="AE57" i="5"/>
  <c r="AD57" i="5"/>
  <c r="AC57" i="5"/>
  <c r="AB57" i="5"/>
  <c r="AA57" i="5"/>
  <c r="Z57" i="5"/>
  <c r="Y57" i="5"/>
  <c r="X57" i="5"/>
  <c r="W57" i="5"/>
  <c r="V57" i="5"/>
  <c r="U57" i="5"/>
  <c r="T57" i="5"/>
  <c r="AE56" i="5"/>
  <c r="AD56" i="5"/>
  <c r="AC56" i="5"/>
  <c r="AB56" i="5"/>
  <c r="AA56" i="5"/>
  <c r="Z56" i="5"/>
  <c r="Y56" i="5"/>
  <c r="X56" i="5"/>
  <c r="W56" i="5"/>
  <c r="V56" i="5"/>
  <c r="U56" i="5"/>
  <c r="T56" i="5"/>
  <c r="AE55" i="5"/>
  <c r="AD55" i="5"/>
  <c r="AC55" i="5"/>
  <c r="AB55" i="5"/>
  <c r="AA55" i="5"/>
  <c r="Z55" i="5"/>
  <c r="Y55" i="5"/>
  <c r="X55" i="5"/>
  <c r="W55" i="5"/>
  <c r="V55" i="5"/>
  <c r="U55" i="5"/>
  <c r="T55" i="5"/>
  <c r="AE54" i="5"/>
  <c r="AD54" i="5"/>
  <c r="AC54" i="5"/>
  <c r="AB54" i="5"/>
  <c r="AA54" i="5"/>
  <c r="Z54" i="5"/>
  <c r="Y54" i="5"/>
  <c r="X54" i="5"/>
  <c r="W54" i="5"/>
  <c r="V54" i="5"/>
  <c r="U54" i="5"/>
  <c r="T54" i="5"/>
  <c r="AE53" i="5"/>
  <c r="AD53" i="5"/>
  <c r="AC53" i="5"/>
  <c r="AB53" i="5"/>
  <c r="AA53" i="5"/>
  <c r="Z53" i="5"/>
  <c r="Y53" i="5"/>
  <c r="X53" i="5"/>
  <c r="W53" i="5"/>
  <c r="V53" i="5"/>
  <c r="U53" i="5"/>
  <c r="T53" i="5"/>
  <c r="AE52" i="5"/>
  <c r="AD52" i="5"/>
  <c r="AC52" i="5"/>
  <c r="AB52" i="5"/>
  <c r="AA52" i="5"/>
  <c r="Z52" i="5"/>
  <c r="Y52" i="5"/>
  <c r="X52" i="5"/>
  <c r="W52" i="5"/>
  <c r="V52" i="5"/>
  <c r="U52" i="5"/>
  <c r="T52" i="5"/>
  <c r="AE51" i="5"/>
  <c r="AD51" i="5"/>
  <c r="AC51" i="5"/>
  <c r="AB51" i="5"/>
  <c r="AA51" i="5"/>
  <c r="Z51" i="5"/>
  <c r="Y51" i="5"/>
  <c r="X51" i="5"/>
  <c r="W51" i="5"/>
  <c r="V51" i="5"/>
  <c r="U51" i="5"/>
  <c r="T51" i="5"/>
  <c r="AE50" i="5"/>
  <c r="AD50" i="5"/>
  <c r="AC50" i="5"/>
  <c r="AB50" i="5"/>
  <c r="AA50" i="5"/>
  <c r="Z50" i="5"/>
  <c r="Y50" i="5"/>
  <c r="X50" i="5"/>
  <c r="W50" i="5"/>
  <c r="V50" i="5"/>
  <c r="U50" i="5"/>
  <c r="T50" i="5"/>
  <c r="AE49" i="5"/>
  <c r="AD49" i="5"/>
  <c r="AC49" i="5"/>
  <c r="AB49" i="5"/>
  <c r="AA49" i="5"/>
  <c r="Z49" i="5"/>
  <c r="Y49" i="5"/>
  <c r="X49" i="5"/>
  <c r="W49" i="5"/>
  <c r="V49" i="5"/>
  <c r="U49" i="5"/>
  <c r="T49" i="5"/>
  <c r="AE48" i="5"/>
  <c r="AD48" i="5"/>
  <c r="AC48" i="5"/>
  <c r="AB48" i="5"/>
  <c r="AA48" i="5"/>
  <c r="Z48" i="5"/>
  <c r="Y48" i="5"/>
  <c r="X48" i="5"/>
  <c r="W48" i="5"/>
  <c r="V48" i="5"/>
  <c r="U48" i="5"/>
  <c r="T48" i="5"/>
  <c r="AE47" i="5"/>
  <c r="AD47" i="5"/>
  <c r="AC47" i="5"/>
  <c r="AB47" i="5"/>
  <c r="AA47" i="5"/>
  <c r="Z47" i="5"/>
  <c r="Y47" i="5"/>
  <c r="X47" i="5"/>
  <c r="W47" i="5"/>
  <c r="V47" i="5"/>
  <c r="U47" i="5"/>
  <c r="T47" i="5"/>
  <c r="AE46" i="5"/>
  <c r="AD46" i="5"/>
  <c r="AC46" i="5"/>
  <c r="AB46" i="5"/>
  <c r="AA46" i="5"/>
  <c r="Z46" i="5"/>
  <c r="Y46" i="5"/>
  <c r="X46" i="5"/>
  <c r="W46" i="5"/>
  <c r="V46" i="5"/>
  <c r="U46" i="5"/>
  <c r="T46" i="5"/>
  <c r="AE45" i="5"/>
  <c r="AD45" i="5"/>
  <c r="AC45" i="5"/>
  <c r="AB45" i="5"/>
  <c r="AA45" i="5"/>
  <c r="Z45" i="5"/>
  <c r="Y45" i="5"/>
  <c r="X45" i="5"/>
  <c r="W45" i="5"/>
  <c r="V45" i="5"/>
  <c r="U45" i="5"/>
  <c r="T45" i="5"/>
  <c r="AE44" i="5"/>
  <c r="AD44" i="5"/>
  <c r="AC44" i="5"/>
  <c r="AB44" i="5"/>
  <c r="AA44" i="5"/>
  <c r="Z44" i="5"/>
  <c r="Y44" i="5"/>
  <c r="X44" i="5"/>
  <c r="W44" i="5"/>
  <c r="V44" i="5"/>
  <c r="U44" i="5"/>
  <c r="T44" i="5"/>
  <c r="AE43" i="5"/>
  <c r="AD43" i="5"/>
  <c r="AC43" i="5"/>
  <c r="AB43" i="5"/>
  <c r="AA43" i="5"/>
  <c r="Z43" i="5"/>
  <c r="Y43" i="5"/>
  <c r="X43" i="5"/>
  <c r="W43" i="5"/>
  <c r="V43" i="5"/>
  <c r="U43" i="5"/>
  <c r="T43" i="5"/>
  <c r="AE42" i="5"/>
  <c r="AD42" i="5"/>
  <c r="AC42" i="5"/>
  <c r="AB42" i="5"/>
  <c r="AA42" i="5"/>
  <c r="Z42" i="5"/>
  <c r="Y42" i="5"/>
  <c r="X42" i="5"/>
  <c r="W42" i="5"/>
  <c r="V42" i="5"/>
  <c r="U42" i="5"/>
  <c r="T42" i="5"/>
  <c r="AE41" i="5"/>
  <c r="AD41" i="5"/>
  <c r="AC41" i="5"/>
  <c r="AB41" i="5"/>
  <c r="AA41" i="5"/>
  <c r="Z41" i="5"/>
  <c r="Y41" i="5"/>
  <c r="X41" i="5"/>
  <c r="W41" i="5"/>
  <c r="V41" i="5"/>
  <c r="U41" i="5"/>
  <c r="T41" i="5"/>
  <c r="AE40" i="5"/>
  <c r="AD40" i="5"/>
  <c r="AC40" i="5"/>
  <c r="AB40" i="5"/>
  <c r="AA40" i="5"/>
  <c r="Z40" i="5"/>
  <c r="Y40" i="5"/>
  <c r="X40" i="5"/>
  <c r="W40" i="5"/>
  <c r="V40" i="5"/>
  <c r="U40" i="5"/>
  <c r="T40" i="5"/>
  <c r="AE39" i="5"/>
  <c r="AD39" i="5"/>
  <c r="AC39" i="5"/>
  <c r="AB39" i="5"/>
  <c r="AA39" i="5"/>
  <c r="Z39" i="5"/>
  <c r="Y39" i="5"/>
  <c r="X39" i="5"/>
  <c r="W39" i="5"/>
  <c r="V39" i="5"/>
  <c r="U39" i="5"/>
  <c r="T39" i="5"/>
  <c r="AE38" i="5"/>
  <c r="AD38" i="5"/>
  <c r="AC38" i="5"/>
  <c r="AB38" i="5"/>
  <c r="AA38" i="5"/>
  <c r="Z38" i="5"/>
  <c r="Y38" i="5"/>
  <c r="X38" i="5"/>
  <c r="W38" i="5"/>
  <c r="V38" i="5"/>
  <c r="U38" i="5"/>
  <c r="T38" i="5"/>
  <c r="AE37" i="5"/>
  <c r="AD37" i="5"/>
  <c r="AC37" i="5"/>
  <c r="AB37" i="5"/>
  <c r="AA37" i="5"/>
  <c r="Z37" i="5"/>
  <c r="Y37" i="5"/>
  <c r="X37" i="5"/>
  <c r="W37" i="5"/>
  <c r="V37" i="5"/>
  <c r="U37" i="5"/>
  <c r="T37" i="5"/>
  <c r="AE36" i="5"/>
  <c r="AD36" i="5"/>
  <c r="AC36" i="5"/>
  <c r="AB36" i="5"/>
  <c r="AA36" i="5"/>
  <c r="Z36" i="5"/>
  <c r="Y36" i="5"/>
  <c r="X36" i="5"/>
  <c r="W36" i="5"/>
  <c r="V36" i="5"/>
  <c r="U36" i="5"/>
  <c r="T36" i="5"/>
  <c r="AE35" i="5"/>
  <c r="AD35" i="5"/>
  <c r="AC35" i="5"/>
  <c r="AB35" i="5"/>
  <c r="AA35" i="5"/>
  <c r="Z35" i="5"/>
  <c r="Y35" i="5"/>
  <c r="X35" i="5"/>
  <c r="W35" i="5"/>
  <c r="V35" i="5"/>
  <c r="U35" i="5"/>
  <c r="T35" i="5"/>
  <c r="AE34" i="5"/>
  <c r="AD34" i="5"/>
  <c r="AC34" i="5"/>
  <c r="AB34" i="5"/>
  <c r="AA34" i="5"/>
  <c r="Z34" i="5"/>
  <c r="Y34" i="5"/>
  <c r="X34" i="5"/>
  <c r="W34" i="5"/>
  <c r="V34" i="5"/>
  <c r="U34" i="5"/>
  <c r="T34" i="5"/>
  <c r="AE33" i="5"/>
  <c r="AD33" i="5"/>
  <c r="AC33" i="5"/>
  <c r="AB33" i="5"/>
  <c r="AA33" i="5"/>
  <c r="Z33" i="5"/>
  <c r="Y33" i="5"/>
  <c r="X33" i="5"/>
  <c r="W33" i="5"/>
  <c r="V33" i="5"/>
  <c r="U33" i="5"/>
  <c r="T33" i="5"/>
  <c r="AE32" i="5"/>
  <c r="AD32" i="5"/>
  <c r="AC32" i="5"/>
  <c r="AB32" i="5"/>
  <c r="AA32" i="5"/>
  <c r="Z32" i="5"/>
  <c r="Y32" i="5"/>
  <c r="X32" i="5"/>
  <c r="W32" i="5"/>
  <c r="V32" i="5"/>
  <c r="U32" i="5"/>
  <c r="T32" i="5"/>
  <c r="AE31" i="5"/>
  <c r="AD31" i="5"/>
  <c r="AC31" i="5"/>
  <c r="AB31" i="5"/>
  <c r="AA31" i="5"/>
  <c r="Z31" i="5"/>
  <c r="Y31" i="5"/>
  <c r="X31" i="5"/>
  <c r="W31" i="5"/>
  <c r="V31" i="5"/>
  <c r="U31" i="5"/>
  <c r="T31" i="5"/>
  <c r="AE30" i="5"/>
  <c r="AD30" i="5"/>
  <c r="AC30" i="5"/>
  <c r="AB30" i="5"/>
  <c r="AA30" i="5"/>
  <c r="Z30" i="5"/>
  <c r="Y30" i="5"/>
  <c r="X30" i="5"/>
  <c r="W30" i="5"/>
  <c r="V30" i="5"/>
  <c r="U30" i="5"/>
  <c r="T30" i="5"/>
  <c r="AE29" i="5"/>
  <c r="AD29" i="5"/>
  <c r="AC29" i="5"/>
  <c r="AB29" i="5"/>
  <c r="AA29" i="5"/>
  <c r="Z29" i="5"/>
  <c r="Y29" i="5"/>
  <c r="X29" i="5"/>
  <c r="W29" i="5"/>
  <c r="V29" i="5"/>
  <c r="U29" i="5"/>
  <c r="T29" i="5"/>
  <c r="AE28" i="5"/>
  <c r="AD28" i="5"/>
  <c r="AC28" i="5"/>
  <c r="AB28" i="5"/>
  <c r="AA28" i="5"/>
  <c r="Z28" i="5"/>
  <c r="Y28" i="5"/>
  <c r="X28" i="5"/>
  <c r="W28" i="5"/>
  <c r="V28" i="5"/>
  <c r="U28" i="5"/>
  <c r="T28" i="5"/>
  <c r="AE27" i="5"/>
  <c r="AD27" i="5"/>
  <c r="AC27" i="5"/>
  <c r="AB27" i="5"/>
  <c r="AA27" i="5"/>
  <c r="Z27" i="5"/>
  <c r="Y27" i="5"/>
  <c r="X27" i="5"/>
  <c r="W27" i="5"/>
  <c r="V27" i="5"/>
  <c r="U27" i="5"/>
  <c r="T27" i="5"/>
  <c r="AE26" i="5"/>
  <c r="AD26" i="5"/>
  <c r="AC26" i="5"/>
  <c r="AB26" i="5"/>
  <c r="AA26" i="5"/>
  <c r="Z26" i="5"/>
  <c r="Y26" i="5"/>
  <c r="X26" i="5"/>
  <c r="W26" i="5"/>
  <c r="V26" i="5"/>
  <c r="U26" i="5"/>
  <c r="T26" i="5"/>
  <c r="AE25" i="5"/>
  <c r="AD25" i="5"/>
  <c r="AC25" i="5"/>
  <c r="AB25" i="5"/>
  <c r="AA25" i="5"/>
  <c r="Z25" i="5"/>
  <c r="Y25" i="5"/>
  <c r="X25" i="5"/>
  <c r="W25" i="5"/>
  <c r="V25" i="5"/>
  <c r="U25" i="5"/>
  <c r="T25" i="5"/>
  <c r="AE24" i="5"/>
  <c r="AD24" i="5"/>
  <c r="AC24" i="5"/>
  <c r="AB24" i="5"/>
  <c r="AA24" i="5"/>
  <c r="Z24" i="5"/>
  <c r="Y24" i="5"/>
  <c r="X24" i="5"/>
  <c r="W24" i="5"/>
  <c r="V24" i="5"/>
  <c r="U24" i="5"/>
  <c r="T24" i="5"/>
  <c r="AE23" i="5"/>
  <c r="AD23" i="5"/>
  <c r="AC23" i="5"/>
  <c r="AB23" i="5"/>
  <c r="AA23" i="5"/>
  <c r="Z23" i="5"/>
  <c r="Y23" i="5"/>
  <c r="X23" i="5"/>
  <c r="W23" i="5"/>
  <c r="V23" i="5"/>
  <c r="U23" i="5"/>
  <c r="T23" i="5"/>
  <c r="AE22" i="5"/>
  <c r="AD22" i="5"/>
  <c r="AC22" i="5"/>
  <c r="AB22" i="5"/>
  <c r="AA22" i="5"/>
  <c r="Z22" i="5"/>
  <c r="Y22" i="5"/>
  <c r="X22" i="5"/>
  <c r="W22" i="5"/>
  <c r="V22" i="5"/>
  <c r="U22" i="5"/>
  <c r="T22" i="5"/>
  <c r="AE21" i="5"/>
  <c r="AD21" i="5"/>
  <c r="AC21" i="5"/>
  <c r="AB21" i="5"/>
  <c r="AA21" i="5"/>
  <c r="Z21" i="5"/>
  <c r="Y21" i="5"/>
  <c r="X21" i="5"/>
  <c r="W21" i="5"/>
  <c r="V21" i="5"/>
  <c r="U21" i="5"/>
  <c r="T21" i="5"/>
  <c r="AE20" i="5"/>
  <c r="AD20" i="5"/>
  <c r="AC20" i="5"/>
  <c r="AB20" i="5"/>
  <c r="AA20" i="5"/>
  <c r="Z20" i="5"/>
  <c r="Y20" i="5"/>
  <c r="X20" i="5"/>
  <c r="W20" i="5"/>
  <c r="V20" i="5"/>
  <c r="U20" i="5"/>
  <c r="T20" i="5"/>
  <c r="AE19" i="5"/>
  <c r="AD19" i="5"/>
  <c r="AC19" i="5"/>
  <c r="AB19" i="5"/>
  <c r="AA19" i="5"/>
  <c r="Z19" i="5"/>
  <c r="Y19" i="5"/>
  <c r="X19" i="5"/>
  <c r="W19" i="5"/>
  <c r="V19" i="5"/>
  <c r="U19" i="5"/>
  <c r="T19" i="5"/>
  <c r="AE18" i="5"/>
  <c r="AD18" i="5"/>
  <c r="AC18" i="5"/>
  <c r="AB18" i="5"/>
  <c r="AA18" i="5"/>
  <c r="Z18" i="5"/>
  <c r="Y18" i="5"/>
  <c r="X18" i="5"/>
  <c r="W18" i="5"/>
  <c r="V18" i="5"/>
  <c r="U18" i="5"/>
  <c r="T18" i="5"/>
  <c r="AE17" i="5"/>
  <c r="AD17" i="5"/>
  <c r="AC17" i="5"/>
  <c r="AB17" i="5"/>
  <c r="AA17" i="5"/>
  <c r="Z17" i="5"/>
  <c r="Y17" i="5"/>
  <c r="X17" i="5"/>
  <c r="W17" i="5"/>
  <c r="V17" i="5"/>
  <c r="U17" i="5"/>
  <c r="T17" i="5"/>
  <c r="AE16" i="5"/>
  <c r="AD16" i="5"/>
  <c r="AC16" i="5"/>
  <c r="AB16" i="5"/>
  <c r="AA16" i="5"/>
  <c r="Z16" i="5"/>
  <c r="Y16" i="5"/>
  <c r="X16" i="5"/>
  <c r="W16" i="5"/>
  <c r="V16" i="5"/>
  <c r="U16" i="5"/>
  <c r="T16" i="5"/>
  <c r="AE15" i="5"/>
  <c r="AD15" i="5"/>
  <c r="AC15" i="5"/>
  <c r="AB15" i="5"/>
  <c r="AA15" i="5"/>
  <c r="Z15" i="5"/>
  <c r="Y15" i="5"/>
  <c r="X15" i="5"/>
  <c r="W15" i="5"/>
  <c r="V15" i="5"/>
  <c r="U15" i="5"/>
  <c r="T15" i="5"/>
  <c r="AE14" i="5"/>
  <c r="AD14" i="5"/>
  <c r="AC14" i="5"/>
  <c r="AB14" i="5"/>
  <c r="AA14" i="5"/>
  <c r="Z14" i="5"/>
  <c r="Y14" i="5"/>
  <c r="X14" i="5"/>
  <c r="W14" i="5"/>
  <c r="V14" i="5"/>
  <c r="U14" i="5"/>
  <c r="T14" i="5"/>
  <c r="AE13" i="5"/>
  <c r="AD13" i="5"/>
  <c r="AC13" i="5"/>
  <c r="AB13" i="5"/>
  <c r="AA13" i="5"/>
  <c r="Z13" i="5"/>
  <c r="Y13" i="5"/>
  <c r="X13" i="5"/>
  <c r="W13" i="5"/>
  <c r="V13" i="5"/>
  <c r="U13" i="5"/>
  <c r="T13" i="5"/>
  <c r="AE12" i="5"/>
  <c r="AD12" i="5"/>
  <c r="AC12" i="5"/>
  <c r="AB12" i="5"/>
  <c r="AA12" i="5"/>
  <c r="Z12" i="5"/>
  <c r="Y12" i="5"/>
  <c r="X12" i="5"/>
  <c r="W12" i="5"/>
  <c r="V12" i="5"/>
  <c r="U12" i="5"/>
  <c r="T12" i="5"/>
  <c r="AE11" i="5"/>
  <c r="AD11" i="5"/>
  <c r="AC11" i="5"/>
  <c r="AB11" i="5"/>
  <c r="AA11" i="5"/>
  <c r="Z11" i="5"/>
  <c r="Y11" i="5"/>
  <c r="X11" i="5"/>
  <c r="W11" i="5"/>
  <c r="V11" i="5"/>
  <c r="U11" i="5"/>
  <c r="T11" i="5"/>
  <c r="AE10" i="5"/>
  <c r="AD10" i="5"/>
  <c r="AC10" i="5"/>
  <c r="AB10" i="5"/>
  <c r="AA10" i="5"/>
  <c r="Z10" i="5"/>
  <c r="Y10" i="5"/>
  <c r="X10" i="5"/>
  <c r="W10" i="5"/>
  <c r="V10" i="5"/>
  <c r="U10" i="5"/>
  <c r="T10" i="5"/>
  <c r="AE9" i="5"/>
  <c r="AD9" i="5"/>
  <c r="AC9" i="5"/>
  <c r="AB9" i="5"/>
  <c r="AA9" i="5"/>
  <c r="Z9" i="5"/>
  <c r="Y9" i="5"/>
  <c r="X9" i="5"/>
  <c r="W9" i="5"/>
  <c r="V9" i="5"/>
  <c r="U9" i="5"/>
  <c r="T9" i="5"/>
  <c r="AE8" i="5"/>
  <c r="AD8" i="5"/>
  <c r="AC8" i="5"/>
  <c r="AB8" i="5"/>
  <c r="AB66" i="5" s="1"/>
  <c r="AA8" i="5"/>
  <c r="Z8" i="5"/>
  <c r="Y8" i="5"/>
  <c r="X8" i="5"/>
  <c r="W8" i="5"/>
  <c r="V8" i="5"/>
  <c r="U8" i="5"/>
  <c r="T8" i="5"/>
  <c r="AE7" i="5"/>
  <c r="AD7" i="5"/>
  <c r="AD66" i="5" s="1"/>
  <c r="AC7" i="5"/>
  <c r="AB7" i="5"/>
  <c r="AA7" i="5"/>
  <c r="Z7" i="5"/>
  <c r="Y7" i="5"/>
  <c r="X7" i="5"/>
  <c r="W7" i="5"/>
  <c r="V7" i="5"/>
  <c r="U7" i="5"/>
  <c r="T7" i="5"/>
  <c r="AE6" i="5"/>
  <c r="AD6" i="5"/>
  <c r="AC6" i="5"/>
  <c r="AB6" i="5"/>
  <c r="AA6" i="5"/>
  <c r="Z6" i="5"/>
  <c r="Y6" i="5"/>
  <c r="X6" i="5"/>
  <c r="W6" i="5"/>
  <c r="V6" i="5"/>
  <c r="U6" i="5"/>
  <c r="T6" i="5"/>
  <c r="AE5" i="5"/>
  <c r="AD5" i="5"/>
  <c r="AC5" i="5"/>
  <c r="AB5" i="5"/>
  <c r="AA5" i="5"/>
  <c r="AA66" i="5" s="1"/>
  <c r="Z5" i="5"/>
  <c r="Z66" i="5" s="1"/>
  <c r="Y5" i="5"/>
  <c r="X5" i="5"/>
  <c r="X66" i="5" s="1"/>
  <c r="W5" i="5"/>
  <c r="W66" i="5" s="1"/>
  <c r="V5" i="5"/>
  <c r="U5" i="5"/>
  <c r="U66" i="5" s="1"/>
  <c r="T5" i="5"/>
  <c r="AB67" i="5" l="1"/>
  <c r="Y66" i="5"/>
  <c r="Y67" i="5" s="1"/>
  <c r="Z67" i="5"/>
  <c r="AE67" i="5"/>
  <c r="AC67" i="5"/>
  <c r="T66" i="5"/>
  <c r="T67" i="5" s="1"/>
  <c r="V66" i="5"/>
  <c r="V67" i="5" s="1"/>
  <c r="W67" i="5"/>
  <c r="AE66" i="5"/>
  <c r="U67" i="5"/>
  <c r="AA67" i="5"/>
  <c r="X67" i="5"/>
  <c r="AD67" i="5"/>
  <c r="T5" i="4" l="1"/>
  <c r="T66" i="4" s="1"/>
  <c r="T67" i="4" s="1"/>
  <c r="AE65" i="4"/>
  <c r="AD65" i="4"/>
  <c r="AC65" i="4"/>
  <c r="AB65" i="4"/>
  <c r="AA65" i="4"/>
  <c r="Z65" i="4"/>
  <c r="AE64" i="4"/>
  <c r="AD64" i="4"/>
  <c r="AC64" i="4"/>
  <c r="AB64" i="4"/>
  <c r="AA64" i="4"/>
  <c r="Z64" i="4"/>
  <c r="AE63" i="4"/>
  <c r="AD63" i="4"/>
  <c r="AC63" i="4"/>
  <c r="AB63" i="4"/>
  <c r="AA63" i="4"/>
  <c r="Z63" i="4"/>
  <c r="AE62" i="4"/>
  <c r="AD62" i="4"/>
  <c r="AC62" i="4"/>
  <c r="AB62" i="4"/>
  <c r="AA62" i="4"/>
  <c r="Z62" i="4"/>
  <c r="AE61" i="4"/>
  <c r="AD61" i="4"/>
  <c r="AC61" i="4"/>
  <c r="AB61" i="4"/>
  <c r="AA61" i="4"/>
  <c r="Z61" i="4"/>
  <c r="AE60" i="4"/>
  <c r="AD60" i="4"/>
  <c r="AC60" i="4"/>
  <c r="AB60" i="4"/>
  <c r="AA60" i="4"/>
  <c r="Z60" i="4"/>
  <c r="AE59" i="4"/>
  <c r="AD59" i="4"/>
  <c r="AC59" i="4"/>
  <c r="AB59" i="4"/>
  <c r="AA59" i="4"/>
  <c r="Z59" i="4"/>
  <c r="AE58" i="4"/>
  <c r="AD58" i="4"/>
  <c r="AC58" i="4"/>
  <c r="AB58" i="4"/>
  <c r="AA58" i="4"/>
  <c r="Z58" i="4"/>
  <c r="AE57" i="4"/>
  <c r="AD57" i="4"/>
  <c r="AC57" i="4"/>
  <c r="AB57" i="4"/>
  <c r="AA57" i="4"/>
  <c r="Z57" i="4"/>
  <c r="AE56" i="4"/>
  <c r="AD56" i="4"/>
  <c r="AC56" i="4"/>
  <c r="AB56" i="4"/>
  <c r="AA56" i="4"/>
  <c r="Z56" i="4"/>
  <c r="AE55" i="4"/>
  <c r="AD55" i="4"/>
  <c r="AC55" i="4"/>
  <c r="AB55" i="4"/>
  <c r="AA55" i="4"/>
  <c r="Z55" i="4"/>
  <c r="AE54" i="4"/>
  <c r="AD54" i="4"/>
  <c r="AC54" i="4"/>
  <c r="AB54" i="4"/>
  <c r="AA54" i="4"/>
  <c r="Z54" i="4"/>
  <c r="AE53" i="4"/>
  <c r="AD53" i="4"/>
  <c r="AC53" i="4"/>
  <c r="AB53" i="4"/>
  <c r="AA53" i="4"/>
  <c r="Z53" i="4"/>
  <c r="AE52" i="4"/>
  <c r="AD52" i="4"/>
  <c r="AC52" i="4"/>
  <c r="AB52" i="4"/>
  <c r="AA52" i="4"/>
  <c r="Z52" i="4"/>
  <c r="AE51" i="4"/>
  <c r="AD51" i="4"/>
  <c r="AC51" i="4"/>
  <c r="AB51" i="4"/>
  <c r="AA51" i="4"/>
  <c r="Z51" i="4"/>
  <c r="AE50" i="4"/>
  <c r="AD50" i="4"/>
  <c r="AC50" i="4"/>
  <c r="AB50" i="4"/>
  <c r="AA50" i="4"/>
  <c r="Z50" i="4"/>
  <c r="AE49" i="4"/>
  <c r="AD49" i="4"/>
  <c r="AC49" i="4"/>
  <c r="AB49" i="4"/>
  <c r="AA49" i="4"/>
  <c r="Z49" i="4"/>
  <c r="AE48" i="4"/>
  <c r="AD48" i="4"/>
  <c r="AC48" i="4"/>
  <c r="AB48" i="4"/>
  <c r="AA48" i="4"/>
  <c r="Z48" i="4"/>
  <c r="AE47" i="4"/>
  <c r="AD47" i="4"/>
  <c r="AC47" i="4"/>
  <c r="AB47" i="4"/>
  <c r="AA47" i="4"/>
  <c r="Z47" i="4"/>
  <c r="AE46" i="4"/>
  <c r="AD46" i="4"/>
  <c r="AC46" i="4"/>
  <c r="AB46" i="4"/>
  <c r="AA46" i="4"/>
  <c r="Z46" i="4"/>
  <c r="AE45" i="4"/>
  <c r="AD45" i="4"/>
  <c r="AC45" i="4"/>
  <c r="AB45" i="4"/>
  <c r="AA45" i="4"/>
  <c r="Z45" i="4"/>
  <c r="AE44" i="4"/>
  <c r="AD44" i="4"/>
  <c r="AC44" i="4"/>
  <c r="AB44" i="4"/>
  <c r="AA44" i="4"/>
  <c r="Z44" i="4"/>
  <c r="AE43" i="4"/>
  <c r="AD43" i="4"/>
  <c r="AC43" i="4"/>
  <c r="AB43" i="4"/>
  <c r="AA43" i="4"/>
  <c r="Z43" i="4"/>
  <c r="AE42" i="4"/>
  <c r="AD42" i="4"/>
  <c r="AC42" i="4"/>
  <c r="AB42" i="4"/>
  <c r="AA42" i="4"/>
  <c r="Z42" i="4"/>
  <c r="AE41" i="4"/>
  <c r="AD41" i="4"/>
  <c r="AC41" i="4"/>
  <c r="AB41" i="4"/>
  <c r="AA41" i="4"/>
  <c r="Z41" i="4"/>
  <c r="AE40" i="4"/>
  <c r="AD40" i="4"/>
  <c r="AC40" i="4"/>
  <c r="AB40" i="4"/>
  <c r="AA40" i="4"/>
  <c r="Z40" i="4"/>
  <c r="AE39" i="4"/>
  <c r="AD39" i="4"/>
  <c r="AC39" i="4"/>
  <c r="AB39" i="4"/>
  <c r="AA39" i="4"/>
  <c r="Z39" i="4"/>
  <c r="AE38" i="4"/>
  <c r="AD38" i="4"/>
  <c r="AC38" i="4"/>
  <c r="AB38" i="4"/>
  <c r="AA38" i="4"/>
  <c r="Z38" i="4"/>
  <c r="AE37" i="4"/>
  <c r="AD37" i="4"/>
  <c r="AC37" i="4"/>
  <c r="AB37" i="4"/>
  <c r="AA37" i="4"/>
  <c r="Z37" i="4"/>
  <c r="AE36" i="4"/>
  <c r="AD36" i="4"/>
  <c r="AC36" i="4"/>
  <c r="AB36" i="4"/>
  <c r="AA36" i="4"/>
  <c r="Z36" i="4"/>
  <c r="AE35" i="4"/>
  <c r="AD35" i="4"/>
  <c r="AC35" i="4"/>
  <c r="AB35" i="4"/>
  <c r="AA35" i="4"/>
  <c r="Z35" i="4"/>
  <c r="AE34" i="4"/>
  <c r="AD34" i="4"/>
  <c r="AC34" i="4"/>
  <c r="AB34" i="4"/>
  <c r="AA34" i="4"/>
  <c r="Z34" i="4"/>
  <c r="AE33" i="4"/>
  <c r="AD33" i="4"/>
  <c r="AC33" i="4"/>
  <c r="AB33" i="4"/>
  <c r="AA33" i="4"/>
  <c r="Z33" i="4"/>
  <c r="AE32" i="4"/>
  <c r="AD32" i="4"/>
  <c r="AC32" i="4"/>
  <c r="AB32" i="4"/>
  <c r="AA32" i="4"/>
  <c r="Z32" i="4"/>
  <c r="AE31" i="4"/>
  <c r="AD31" i="4"/>
  <c r="AC31" i="4"/>
  <c r="AB31" i="4"/>
  <c r="AA31" i="4"/>
  <c r="Z31" i="4"/>
  <c r="AE30" i="4"/>
  <c r="AD30" i="4"/>
  <c r="AC30" i="4"/>
  <c r="AB30" i="4"/>
  <c r="AA30" i="4"/>
  <c r="Z30" i="4"/>
  <c r="AE29" i="4"/>
  <c r="AD29" i="4"/>
  <c r="AC29" i="4"/>
  <c r="AB29" i="4"/>
  <c r="AA29" i="4"/>
  <c r="Z29" i="4"/>
  <c r="AE28" i="4"/>
  <c r="AD28" i="4"/>
  <c r="AC28" i="4"/>
  <c r="AB28" i="4"/>
  <c r="AA28" i="4"/>
  <c r="Z28" i="4"/>
  <c r="X28" i="4"/>
  <c r="W28" i="4"/>
  <c r="AE27" i="4"/>
  <c r="AD27" i="4"/>
  <c r="AC27" i="4"/>
  <c r="AB27" i="4"/>
  <c r="AA27" i="4"/>
  <c r="Z27" i="4"/>
  <c r="Y27" i="4"/>
  <c r="X27" i="4"/>
  <c r="AE26" i="4"/>
  <c r="AD26" i="4"/>
  <c r="AC26" i="4"/>
  <c r="AB26" i="4"/>
  <c r="AA26" i="4"/>
  <c r="Z26" i="4"/>
  <c r="Y26" i="4"/>
  <c r="X26" i="4"/>
  <c r="W26" i="4"/>
  <c r="AE25" i="4"/>
  <c r="AD25" i="4"/>
  <c r="AC25" i="4"/>
  <c r="AB25" i="4"/>
  <c r="AA25" i="4"/>
  <c r="Z25" i="4"/>
  <c r="Y25" i="4"/>
  <c r="X25" i="4"/>
  <c r="W25" i="4"/>
  <c r="V25" i="4"/>
  <c r="U25" i="4"/>
  <c r="AE24" i="4"/>
  <c r="AD24" i="4"/>
  <c r="AC24" i="4"/>
  <c r="AB24" i="4"/>
  <c r="AA24" i="4"/>
  <c r="Z24" i="4"/>
  <c r="Y24" i="4"/>
  <c r="X24" i="4"/>
  <c r="W24" i="4"/>
  <c r="V24" i="4"/>
  <c r="U24" i="4"/>
  <c r="AE23" i="4"/>
  <c r="AD23" i="4"/>
  <c r="AC23" i="4"/>
  <c r="AB23" i="4"/>
  <c r="AA23" i="4"/>
  <c r="Z23" i="4"/>
  <c r="Y23" i="4"/>
  <c r="X23" i="4"/>
  <c r="W23" i="4"/>
  <c r="V23" i="4"/>
  <c r="U23" i="4"/>
  <c r="T23" i="4"/>
  <c r="AE22" i="4"/>
  <c r="AD22" i="4"/>
  <c r="AC22" i="4"/>
  <c r="AB22" i="4"/>
  <c r="AA22" i="4"/>
  <c r="Z22" i="4"/>
  <c r="Y22" i="4"/>
  <c r="X22" i="4"/>
  <c r="W22" i="4"/>
  <c r="V22" i="4"/>
  <c r="U22" i="4"/>
  <c r="T22" i="4"/>
  <c r="AE21" i="4"/>
  <c r="AD21" i="4"/>
  <c r="AC21" i="4"/>
  <c r="AB21" i="4"/>
  <c r="AA21" i="4"/>
  <c r="Z21" i="4"/>
  <c r="Y21" i="4"/>
  <c r="X21" i="4"/>
  <c r="W21" i="4"/>
  <c r="V21" i="4"/>
  <c r="U21" i="4"/>
  <c r="T21" i="4"/>
  <c r="AE20" i="4"/>
  <c r="AD20" i="4"/>
  <c r="AC20" i="4"/>
  <c r="AB20" i="4"/>
  <c r="AA20" i="4"/>
  <c r="Z20" i="4"/>
  <c r="Y20" i="4"/>
  <c r="X20" i="4"/>
  <c r="W20" i="4"/>
  <c r="V20" i="4"/>
  <c r="U20" i="4"/>
  <c r="T20" i="4"/>
  <c r="AE19" i="4"/>
  <c r="AD19" i="4"/>
  <c r="AC19" i="4"/>
  <c r="AB19" i="4"/>
  <c r="AA19" i="4"/>
  <c r="Z19" i="4"/>
  <c r="Y19" i="4"/>
  <c r="X19" i="4"/>
  <c r="W19" i="4"/>
  <c r="V19" i="4"/>
  <c r="U19" i="4"/>
  <c r="T19" i="4"/>
  <c r="AE18" i="4"/>
  <c r="AD18" i="4"/>
  <c r="AC18" i="4"/>
  <c r="AB18" i="4"/>
  <c r="AA18" i="4"/>
  <c r="Z18" i="4"/>
  <c r="Y18" i="4"/>
  <c r="X18" i="4"/>
  <c r="W18" i="4"/>
  <c r="V18" i="4"/>
  <c r="U18" i="4"/>
  <c r="T18" i="4"/>
  <c r="AE17" i="4"/>
  <c r="AD17" i="4"/>
  <c r="AC17" i="4"/>
  <c r="AB17" i="4"/>
  <c r="AA17" i="4"/>
  <c r="Z17" i="4"/>
  <c r="Y17" i="4"/>
  <c r="X17" i="4"/>
  <c r="W17" i="4"/>
  <c r="V17" i="4"/>
  <c r="U17" i="4"/>
  <c r="T17" i="4"/>
  <c r="AE16" i="4"/>
  <c r="AD16" i="4"/>
  <c r="AC16" i="4"/>
  <c r="AB16" i="4"/>
  <c r="AA16" i="4"/>
  <c r="Z16" i="4"/>
  <c r="Y16" i="4"/>
  <c r="X16" i="4"/>
  <c r="W16" i="4"/>
  <c r="V16" i="4"/>
  <c r="U16" i="4"/>
  <c r="T16" i="4"/>
  <c r="AE15" i="4"/>
  <c r="AD15" i="4"/>
  <c r="AC15" i="4"/>
  <c r="AB15" i="4"/>
  <c r="AA15" i="4"/>
  <c r="Z15" i="4"/>
  <c r="Y15" i="4"/>
  <c r="X15" i="4"/>
  <c r="W15" i="4"/>
  <c r="V15" i="4"/>
  <c r="U15" i="4"/>
  <c r="T15" i="4"/>
  <c r="AE14" i="4"/>
  <c r="AD14" i="4"/>
  <c r="AC14" i="4"/>
  <c r="AB14" i="4"/>
  <c r="AA14" i="4"/>
  <c r="Z14" i="4"/>
  <c r="Y14" i="4"/>
  <c r="X14" i="4"/>
  <c r="W14" i="4"/>
  <c r="V14" i="4"/>
  <c r="U14" i="4"/>
  <c r="T14" i="4"/>
  <c r="AE13" i="4"/>
  <c r="AD13" i="4"/>
  <c r="AC13" i="4"/>
  <c r="AB13" i="4"/>
  <c r="AA13" i="4"/>
  <c r="Z13" i="4"/>
  <c r="Y13" i="4"/>
  <c r="X13" i="4"/>
  <c r="W13" i="4"/>
  <c r="V13" i="4"/>
  <c r="U13" i="4"/>
  <c r="T13" i="4"/>
  <c r="AE12" i="4"/>
  <c r="AD12" i="4"/>
  <c r="AC12" i="4"/>
  <c r="AB12" i="4"/>
  <c r="AA12" i="4"/>
  <c r="Z12" i="4"/>
  <c r="Y12" i="4"/>
  <c r="X12" i="4"/>
  <c r="W12" i="4"/>
  <c r="V12" i="4"/>
  <c r="U12" i="4"/>
  <c r="T12" i="4"/>
  <c r="AE11" i="4"/>
  <c r="AD11" i="4"/>
  <c r="AC11" i="4"/>
  <c r="AB11" i="4"/>
  <c r="AA11" i="4"/>
  <c r="Z11" i="4"/>
  <c r="Y11" i="4"/>
  <c r="X11" i="4"/>
  <c r="W11" i="4"/>
  <c r="V11" i="4"/>
  <c r="U11" i="4"/>
  <c r="T11" i="4"/>
  <c r="AE10" i="4"/>
  <c r="AD10" i="4"/>
  <c r="AC10" i="4"/>
  <c r="AB10" i="4"/>
  <c r="AA10" i="4"/>
  <c r="Z10" i="4"/>
  <c r="Y10" i="4"/>
  <c r="X10" i="4"/>
  <c r="W10" i="4"/>
  <c r="V10" i="4"/>
  <c r="U10" i="4"/>
  <c r="T10" i="4"/>
  <c r="AE9" i="4"/>
  <c r="AD9" i="4"/>
  <c r="AC9" i="4"/>
  <c r="AB9" i="4"/>
  <c r="AA9" i="4"/>
  <c r="Z9" i="4"/>
  <c r="Y9" i="4"/>
  <c r="X9" i="4"/>
  <c r="W9" i="4"/>
  <c r="V9" i="4"/>
  <c r="U9" i="4"/>
  <c r="T9" i="4"/>
  <c r="AE8" i="4"/>
  <c r="AD8" i="4"/>
  <c r="AC8" i="4"/>
  <c r="AB8" i="4"/>
  <c r="AA8" i="4"/>
  <c r="Z8" i="4"/>
  <c r="Y8" i="4"/>
  <c r="X8" i="4"/>
  <c r="W8" i="4"/>
  <c r="V8" i="4"/>
  <c r="U8" i="4"/>
  <c r="T8" i="4"/>
  <c r="AE7" i="4"/>
  <c r="AD7" i="4"/>
  <c r="AC7" i="4"/>
  <c r="AB7" i="4"/>
  <c r="AA7" i="4"/>
  <c r="Z7" i="4"/>
  <c r="Y7" i="4"/>
  <c r="X7" i="4"/>
  <c r="W7" i="4"/>
  <c r="V7" i="4"/>
  <c r="U7" i="4"/>
  <c r="T7" i="4"/>
  <c r="AE6" i="4"/>
  <c r="AD6" i="4"/>
  <c r="AD66" i="4" s="1"/>
  <c r="AC6" i="4"/>
  <c r="AB6" i="4"/>
  <c r="AA6" i="4"/>
  <c r="Z6" i="4"/>
  <c r="Y6" i="4"/>
  <c r="X6" i="4"/>
  <c r="W6" i="4"/>
  <c r="V6" i="4"/>
  <c r="U6" i="4"/>
  <c r="T6" i="4"/>
  <c r="AE5" i="4"/>
  <c r="AE66" i="4" s="1"/>
  <c r="AD5" i="4"/>
  <c r="AC5" i="4"/>
  <c r="AC66" i="4" s="1"/>
  <c r="AB5" i="4"/>
  <c r="AB66" i="4" s="1"/>
  <c r="AA5" i="4"/>
  <c r="AA66" i="4" s="1"/>
  <c r="AA67" i="4" s="1"/>
  <c r="Z5" i="4"/>
  <c r="Z66" i="4" s="1"/>
  <c r="Y5" i="4"/>
  <c r="X5" i="4"/>
  <c r="X66" i="4" s="1"/>
  <c r="W5" i="4"/>
  <c r="V5" i="4"/>
  <c r="V66" i="4" s="1"/>
  <c r="U5" i="4"/>
  <c r="U66" i="4" s="1"/>
  <c r="X67" i="4" l="1"/>
  <c r="AD67" i="4"/>
  <c r="Y66" i="4"/>
  <c r="Y67" i="4" s="1"/>
  <c r="AE67" i="4"/>
  <c r="AB67" i="4"/>
  <c r="W66" i="4"/>
  <c r="W67" i="4" s="1"/>
  <c r="Z67" i="4"/>
  <c r="AC67" i="4"/>
  <c r="V67" i="4"/>
  <c r="U67" i="4"/>
  <c r="AB65" i="3" l="1"/>
  <c r="AA65" i="3"/>
  <c r="Z65" i="3"/>
  <c r="AB64" i="3"/>
  <c r="AA64" i="3"/>
  <c r="Z64" i="3"/>
  <c r="AB63" i="3"/>
  <c r="AA63" i="3"/>
  <c r="Z63" i="3"/>
  <c r="AB62" i="3"/>
  <c r="AA62" i="3"/>
  <c r="Z62" i="3"/>
  <c r="AB61" i="3"/>
  <c r="AA61" i="3"/>
  <c r="Z61" i="3"/>
  <c r="AB60" i="3"/>
  <c r="AA60" i="3"/>
  <c r="Z60" i="3"/>
  <c r="AB59" i="3"/>
  <c r="AA59" i="3"/>
  <c r="Z59" i="3"/>
  <c r="AB58" i="3"/>
  <c r="AA58" i="3"/>
  <c r="Z58" i="3"/>
  <c r="AB57" i="3"/>
  <c r="AA57" i="3"/>
  <c r="Z57" i="3"/>
  <c r="AB56" i="3"/>
  <c r="AA56" i="3"/>
  <c r="Z56" i="3"/>
  <c r="AB55" i="3"/>
  <c r="AA55" i="3"/>
  <c r="Z55" i="3"/>
  <c r="AB54" i="3"/>
  <c r="AA54" i="3"/>
  <c r="Z54" i="3"/>
  <c r="AB53" i="3"/>
  <c r="AA53" i="3"/>
  <c r="Z53" i="3"/>
  <c r="AB52" i="3"/>
  <c r="AA52" i="3"/>
  <c r="Z52" i="3"/>
  <c r="AB51" i="3"/>
  <c r="AA51" i="3"/>
  <c r="Z51" i="3"/>
  <c r="AB50" i="3"/>
  <c r="AA50" i="3"/>
  <c r="Z50" i="3"/>
  <c r="AB49" i="3"/>
  <c r="AA49" i="3"/>
  <c r="Z49" i="3"/>
  <c r="AB48" i="3"/>
  <c r="AA48" i="3"/>
  <c r="Z48" i="3"/>
  <c r="AE47" i="3"/>
  <c r="AD47" i="3"/>
  <c r="AC47" i="3"/>
  <c r="AB47" i="3"/>
  <c r="AA47" i="3"/>
  <c r="Z47" i="3"/>
  <c r="AE46" i="3"/>
  <c r="AD46" i="3"/>
  <c r="AC46" i="3"/>
  <c r="AB46" i="3"/>
  <c r="AA46" i="3"/>
  <c r="Z46" i="3"/>
  <c r="AD45" i="3"/>
  <c r="AC45" i="3"/>
  <c r="AB45" i="3"/>
  <c r="AA45" i="3"/>
  <c r="Z45" i="3"/>
  <c r="AE44" i="3"/>
  <c r="AD44" i="3"/>
  <c r="AC44" i="3"/>
  <c r="AB44" i="3"/>
  <c r="AA44" i="3"/>
  <c r="Z44" i="3"/>
  <c r="AE43" i="3"/>
  <c r="AD43" i="3"/>
  <c r="AC43" i="3"/>
  <c r="AB43" i="3"/>
  <c r="AA43" i="3"/>
  <c r="Z43" i="3"/>
  <c r="AE42" i="3"/>
  <c r="AD42" i="3"/>
  <c r="AC42" i="3"/>
  <c r="AB42" i="3"/>
  <c r="AA42" i="3"/>
  <c r="Z42" i="3"/>
  <c r="AE41" i="3"/>
  <c r="AD41" i="3"/>
  <c r="AC41" i="3"/>
  <c r="AB41" i="3"/>
  <c r="AA41" i="3"/>
  <c r="Z41" i="3"/>
  <c r="AE40" i="3"/>
  <c r="AD40" i="3"/>
  <c r="AC40" i="3"/>
  <c r="AB40" i="3"/>
  <c r="AA40" i="3"/>
  <c r="Z40" i="3"/>
  <c r="AE39" i="3"/>
  <c r="AD39" i="3"/>
  <c r="AC39" i="3"/>
  <c r="AB39" i="3"/>
  <c r="AA39" i="3"/>
  <c r="Z39" i="3"/>
  <c r="AE38" i="3"/>
  <c r="AD38" i="3"/>
  <c r="AC38" i="3"/>
  <c r="AB38" i="3"/>
  <c r="AA38" i="3"/>
  <c r="Z38" i="3"/>
  <c r="AE37" i="3"/>
  <c r="AD37" i="3"/>
  <c r="AC37" i="3"/>
  <c r="AB37" i="3"/>
  <c r="AA37" i="3"/>
  <c r="Z37" i="3"/>
  <c r="AE36" i="3"/>
  <c r="AD36" i="3"/>
  <c r="AC36" i="3"/>
  <c r="AB36" i="3"/>
  <c r="AA36" i="3"/>
  <c r="Z36" i="3"/>
  <c r="AE35" i="3"/>
  <c r="AD35" i="3"/>
  <c r="AC35" i="3"/>
  <c r="AB35" i="3"/>
  <c r="AA35" i="3"/>
  <c r="Z35" i="3"/>
  <c r="AE34" i="3"/>
  <c r="AD34" i="3"/>
  <c r="AC34" i="3"/>
  <c r="AB34" i="3"/>
  <c r="AA34" i="3"/>
  <c r="Z34" i="3"/>
  <c r="AE33" i="3"/>
  <c r="AD33" i="3"/>
  <c r="AC33" i="3"/>
  <c r="AB33" i="3"/>
  <c r="AA33" i="3"/>
  <c r="Z33" i="3"/>
  <c r="AE32" i="3"/>
  <c r="AD32" i="3"/>
  <c r="AC32" i="3"/>
  <c r="AB32" i="3"/>
  <c r="AA32" i="3"/>
  <c r="Z32" i="3"/>
  <c r="AE31" i="3"/>
  <c r="AD31" i="3"/>
  <c r="AC31" i="3"/>
  <c r="AB31" i="3"/>
  <c r="AA31" i="3"/>
  <c r="Z31" i="3"/>
  <c r="AE30" i="3"/>
  <c r="AD30" i="3"/>
  <c r="AC30" i="3"/>
  <c r="AB30" i="3"/>
  <c r="AA30" i="3"/>
  <c r="Z30" i="3"/>
  <c r="AE29" i="3"/>
  <c r="AD29" i="3"/>
  <c r="AC29" i="3"/>
  <c r="AB29" i="3"/>
  <c r="AA29" i="3"/>
  <c r="Z29" i="3"/>
  <c r="AE28" i="3"/>
  <c r="AD28" i="3"/>
  <c r="AC28" i="3"/>
  <c r="AB28" i="3"/>
  <c r="AA28" i="3"/>
  <c r="Z28" i="3"/>
  <c r="AE27" i="3"/>
  <c r="AD27" i="3"/>
  <c r="AC27" i="3"/>
  <c r="AB27" i="3"/>
  <c r="AA27" i="3"/>
  <c r="Z27" i="3"/>
  <c r="AE26" i="3"/>
  <c r="AD26" i="3"/>
  <c r="AC26" i="3"/>
  <c r="AB26" i="3"/>
  <c r="AA26" i="3"/>
  <c r="Z26" i="3"/>
  <c r="AE25" i="3"/>
  <c r="AD25" i="3"/>
  <c r="AC25" i="3"/>
  <c r="AB25" i="3"/>
  <c r="AA25" i="3"/>
  <c r="Z25" i="3"/>
  <c r="AE24" i="3"/>
  <c r="AD24" i="3"/>
  <c r="AC24" i="3"/>
  <c r="AB24" i="3"/>
  <c r="AA24" i="3"/>
  <c r="Z24" i="3"/>
  <c r="AE23" i="3"/>
  <c r="AD23" i="3"/>
  <c r="AC23" i="3"/>
  <c r="AB23" i="3"/>
  <c r="AA23" i="3"/>
  <c r="Z23" i="3"/>
  <c r="AE22" i="3"/>
  <c r="AD22" i="3"/>
  <c r="AC22" i="3"/>
  <c r="AB22" i="3"/>
  <c r="AA22" i="3"/>
  <c r="Z22" i="3"/>
  <c r="AE21" i="3"/>
  <c r="AD21" i="3"/>
  <c r="AC21" i="3"/>
  <c r="AB21" i="3"/>
  <c r="AA21" i="3"/>
  <c r="Z21" i="3"/>
  <c r="AE20" i="3"/>
  <c r="AD20" i="3"/>
  <c r="AC20" i="3"/>
  <c r="AB20" i="3"/>
  <c r="AA20" i="3"/>
  <c r="Z20" i="3"/>
  <c r="X20" i="3"/>
  <c r="W20" i="3"/>
  <c r="V20" i="3"/>
  <c r="U20" i="3"/>
  <c r="T20" i="3"/>
  <c r="AE19" i="3"/>
  <c r="AD19" i="3"/>
  <c r="AC19" i="3"/>
  <c r="AB19" i="3"/>
  <c r="AA19" i="3"/>
  <c r="Z19" i="3"/>
  <c r="Y19" i="3"/>
  <c r="X19" i="3"/>
  <c r="W19" i="3"/>
  <c r="V19" i="3"/>
  <c r="U19" i="3"/>
  <c r="T19" i="3"/>
  <c r="AE18" i="3"/>
  <c r="AD18" i="3"/>
  <c r="AC18" i="3"/>
  <c r="AB18" i="3"/>
  <c r="AA18" i="3"/>
  <c r="Z18" i="3"/>
  <c r="Y18" i="3"/>
  <c r="X18" i="3"/>
  <c r="W18" i="3"/>
  <c r="V18" i="3"/>
  <c r="U18" i="3"/>
  <c r="T18" i="3"/>
  <c r="AE17" i="3"/>
  <c r="AD17" i="3"/>
  <c r="AC17" i="3"/>
  <c r="AB17" i="3"/>
  <c r="AA17" i="3"/>
  <c r="Z17" i="3"/>
  <c r="Y17" i="3"/>
  <c r="X17" i="3"/>
  <c r="W17" i="3"/>
  <c r="V17" i="3"/>
  <c r="U17" i="3"/>
  <c r="T17" i="3"/>
  <c r="AE16" i="3"/>
  <c r="AD16" i="3"/>
  <c r="AC16" i="3"/>
  <c r="AB16" i="3"/>
  <c r="AA16" i="3"/>
  <c r="Z16" i="3"/>
  <c r="Y16" i="3"/>
  <c r="X16" i="3"/>
  <c r="W16" i="3"/>
  <c r="V16" i="3"/>
  <c r="U16" i="3"/>
  <c r="T16" i="3"/>
  <c r="AE15" i="3"/>
  <c r="AD15" i="3"/>
  <c r="AC15" i="3"/>
  <c r="AB15" i="3"/>
  <c r="AA15" i="3"/>
  <c r="Z15" i="3"/>
  <c r="Y15" i="3"/>
  <c r="X15" i="3"/>
  <c r="W15" i="3"/>
  <c r="V15" i="3"/>
  <c r="U15" i="3"/>
  <c r="T15" i="3"/>
  <c r="AE14" i="3"/>
  <c r="AD14" i="3"/>
  <c r="AC14" i="3"/>
  <c r="AB14" i="3"/>
  <c r="AA14" i="3"/>
  <c r="Z14" i="3"/>
  <c r="Y14" i="3"/>
  <c r="X14" i="3"/>
  <c r="W14" i="3"/>
  <c r="V14" i="3"/>
  <c r="U14" i="3"/>
  <c r="T14" i="3"/>
  <c r="AE13" i="3"/>
  <c r="AD13" i="3"/>
  <c r="AC13" i="3"/>
  <c r="AB13" i="3"/>
  <c r="AA13" i="3"/>
  <c r="Z13" i="3"/>
  <c r="Y13" i="3"/>
  <c r="X13" i="3"/>
  <c r="W13" i="3"/>
  <c r="V13" i="3"/>
  <c r="U13" i="3"/>
  <c r="T13" i="3"/>
  <c r="AE12" i="3"/>
  <c r="AD12" i="3"/>
  <c r="AC12" i="3"/>
  <c r="AB12" i="3"/>
  <c r="AA12" i="3"/>
  <c r="Z12" i="3"/>
  <c r="Y12" i="3"/>
  <c r="X12" i="3"/>
  <c r="W12" i="3"/>
  <c r="V12" i="3"/>
  <c r="U12" i="3"/>
  <c r="T12" i="3"/>
  <c r="AE11" i="3"/>
  <c r="AD11" i="3"/>
  <c r="AC11" i="3"/>
  <c r="AB11" i="3"/>
  <c r="AA11" i="3"/>
  <c r="Z11" i="3"/>
  <c r="Y11" i="3"/>
  <c r="X11" i="3"/>
  <c r="W11" i="3"/>
  <c r="V11" i="3"/>
  <c r="U11" i="3"/>
  <c r="T11" i="3"/>
  <c r="AE10" i="3"/>
  <c r="AD10" i="3"/>
  <c r="AC10" i="3"/>
  <c r="AB10" i="3"/>
  <c r="AA10" i="3"/>
  <c r="Z10" i="3"/>
  <c r="Y10" i="3"/>
  <c r="X10" i="3"/>
  <c r="W10" i="3"/>
  <c r="V10" i="3"/>
  <c r="U10" i="3"/>
  <c r="T10" i="3"/>
  <c r="AE9" i="3"/>
  <c r="AD9" i="3"/>
  <c r="AC9" i="3"/>
  <c r="AB9" i="3"/>
  <c r="AA9" i="3"/>
  <c r="Z9" i="3"/>
  <c r="Y9" i="3"/>
  <c r="X9" i="3"/>
  <c r="W9" i="3"/>
  <c r="V9" i="3"/>
  <c r="U9" i="3"/>
  <c r="T9" i="3"/>
  <c r="AE8" i="3"/>
  <c r="AD8" i="3"/>
  <c r="AC8" i="3"/>
  <c r="AB8" i="3"/>
  <c r="AA8" i="3"/>
  <c r="Z8" i="3"/>
  <c r="Y8" i="3"/>
  <c r="X8" i="3"/>
  <c r="W8" i="3"/>
  <c r="W66" i="3" s="1"/>
  <c r="V8" i="3"/>
  <c r="V66" i="3" s="1"/>
  <c r="V67" i="3" s="1"/>
  <c r="U8" i="3"/>
  <c r="T8" i="3"/>
  <c r="AE7" i="3"/>
  <c r="AD7" i="3"/>
  <c r="AC7" i="3"/>
  <c r="AB7" i="3"/>
  <c r="AA7" i="3"/>
  <c r="Z7" i="3"/>
  <c r="Y7" i="3"/>
  <c r="Y66" i="3" s="1"/>
  <c r="X7" i="3"/>
  <c r="W7" i="3"/>
  <c r="V7" i="3"/>
  <c r="U7" i="3"/>
  <c r="T7" i="3"/>
  <c r="AE6" i="3"/>
  <c r="AD6" i="3"/>
  <c r="AC6" i="3"/>
  <c r="AB6" i="3"/>
  <c r="AA6" i="3"/>
  <c r="AA66" i="3" s="1"/>
  <c r="Z6" i="3"/>
  <c r="Y6" i="3"/>
  <c r="X6" i="3"/>
  <c r="W6" i="3"/>
  <c r="V6" i="3"/>
  <c r="U6" i="3"/>
  <c r="T6" i="3"/>
  <c r="AE5" i="3"/>
  <c r="AE66" i="3" s="1"/>
  <c r="AD5" i="3"/>
  <c r="AD66" i="3" s="1"/>
  <c r="AC5" i="3"/>
  <c r="AC66" i="3" s="1"/>
  <c r="AB5" i="3"/>
  <c r="AB66" i="3" s="1"/>
  <c r="AB67" i="3" s="1"/>
  <c r="AA5" i="3"/>
  <c r="Z5" i="3"/>
  <c r="Z66" i="3" s="1"/>
  <c r="Y5" i="3"/>
  <c r="X5" i="3"/>
  <c r="X66" i="3" s="1"/>
  <c r="W5" i="3"/>
  <c r="V5" i="3"/>
  <c r="U5" i="3"/>
  <c r="T5" i="3"/>
  <c r="T66" i="3" l="1"/>
  <c r="T67" i="3" s="1"/>
  <c r="AA67" i="3"/>
  <c r="U66" i="3"/>
  <c r="U67" i="3" s="1"/>
  <c r="AC67" i="3"/>
  <c r="Y67" i="3"/>
  <c r="AE67" i="3"/>
  <c r="Z67" i="3"/>
  <c r="W67" i="3"/>
  <c r="AD67" i="3"/>
  <c r="X67" i="3"/>
  <c r="V66" i="2" l="1"/>
  <c r="Z43" i="2"/>
  <c r="AA43" i="2"/>
  <c r="AB43" i="2"/>
  <c r="Z44" i="2"/>
  <c r="AA44" i="2"/>
  <c r="AB44" i="2"/>
  <c r="Z45" i="2"/>
  <c r="AA45" i="2"/>
  <c r="AB45" i="2"/>
  <c r="Z46" i="2"/>
  <c r="AA46" i="2"/>
  <c r="AB46" i="2"/>
  <c r="Z47" i="2"/>
  <c r="AA47" i="2"/>
  <c r="AB47" i="2"/>
  <c r="Z48" i="2"/>
  <c r="AA48" i="2"/>
  <c r="AB48" i="2"/>
  <c r="Z49" i="2"/>
  <c r="AA49" i="2"/>
  <c r="AB49" i="2"/>
  <c r="Z50" i="2"/>
  <c r="AA50" i="2"/>
  <c r="AB50" i="2"/>
  <c r="Z51" i="2"/>
  <c r="AA51" i="2"/>
  <c r="AB51" i="2"/>
  <c r="Z52" i="2"/>
  <c r="AA52" i="2"/>
  <c r="AB52" i="2"/>
  <c r="Z53" i="2"/>
  <c r="AA53" i="2"/>
  <c r="AB53" i="2"/>
  <c r="Z54" i="2"/>
  <c r="AA54" i="2"/>
  <c r="AB54" i="2"/>
  <c r="Z55" i="2"/>
  <c r="AA55" i="2"/>
  <c r="AB55" i="2"/>
  <c r="Z56" i="2"/>
  <c r="AA56" i="2"/>
  <c r="AB56" i="2"/>
  <c r="Z57" i="2"/>
  <c r="AA57" i="2"/>
  <c r="AB57" i="2"/>
  <c r="Z58" i="2"/>
  <c r="AA58" i="2"/>
  <c r="AB58" i="2"/>
  <c r="Z59" i="2"/>
  <c r="AA59" i="2"/>
  <c r="AB59" i="2"/>
  <c r="Z60" i="2"/>
  <c r="AA60" i="2"/>
  <c r="AB60" i="2"/>
  <c r="Z61" i="2"/>
  <c r="AA61" i="2"/>
  <c r="AB61" i="2"/>
  <c r="Z62" i="2"/>
  <c r="AA62" i="2"/>
  <c r="AB62" i="2"/>
  <c r="Z63" i="2"/>
  <c r="AA63" i="2"/>
  <c r="AB63" i="2"/>
  <c r="Z64" i="2"/>
  <c r="AA64" i="2"/>
  <c r="AB64" i="2"/>
  <c r="Z65" i="2"/>
  <c r="AA65" i="2"/>
  <c r="AB65" i="2"/>
  <c r="AD42" i="2"/>
  <c r="AC42" i="2"/>
  <c r="AB42" i="2"/>
  <c r="AA42" i="2"/>
  <c r="Z42" i="2"/>
  <c r="AE41" i="2"/>
  <c r="AD41" i="2"/>
  <c r="AC41" i="2"/>
  <c r="AB41" i="2"/>
  <c r="AA41" i="2"/>
  <c r="Z41" i="2"/>
  <c r="AE40" i="2"/>
  <c r="AD40" i="2"/>
  <c r="AC40" i="2"/>
  <c r="AB40" i="2"/>
  <c r="AA40" i="2"/>
  <c r="Z40" i="2"/>
  <c r="AE39" i="2"/>
  <c r="AD39" i="2"/>
  <c r="AC39" i="2"/>
  <c r="AB39" i="2"/>
  <c r="AA39" i="2"/>
  <c r="Z39" i="2"/>
  <c r="AE38" i="2"/>
  <c r="AD38" i="2"/>
  <c r="AC38" i="2"/>
  <c r="AB38" i="2"/>
  <c r="AA38" i="2"/>
  <c r="Z38" i="2"/>
  <c r="AE37" i="2"/>
  <c r="AD37" i="2"/>
  <c r="AC37" i="2"/>
  <c r="AB37" i="2"/>
  <c r="AA37" i="2"/>
  <c r="Z37" i="2"/>
  <c r="AE36" i="2"/>
  <c r="AD36" i="2"/>
  <c r="AC36" i="2"/>
  <c r="AB36" i="2"/>
  <c r="AA36" i="2"/>
  <c r="Z36" i="2"/>
  <c r="AE35" i="2"/>
  <c r="AD35" i="2"/>
  <c r="AC35" i="2"/>
  <c r="AB35" i="2"/>
  <c r="AA35" i="2"/>
  <c r="Z35" i="2"/>
  <c r="AE34" i="2"/>
  <c r="AD34" i="2"/>
  <c r="AC34" i="2"/>
  <c r="AB34" i="2"/>
  <c r="AA34" i="2"/>
  <c r="Z34" i="2"/>
  <c r="AE33" i="2"/>
  <c r="AD33" i="2"/>
  <c r="AC33" i="2"/>
  <c r="AB33" i="2"/>
  <c r="AA33" i="2"/>
  <c r="Z33" i="2"/>
  <c r="AE32" i="2"/>
  <c r="AD32" i="2"/>
  <c r="AC32" i="2"/>
  <c r="AB32" i="2"/>
  <c r="AA32" i="2"/>
  <c r="Z32" i="2"/>
  <c r="AE31" i="2"/>
  <c r="AD31" i="2"/>
  <c r="AC31" i="2"/>
  <c r="AB31" i="2"/>
  <c r="AA31" i="2"/>
  <c r="Z31" i="2"/>
  <c r="AE30" i="2"/>
  <c r="AD30" i="2"/>
  <c r="AC30" i="2"/>
  <c r="AB30" i="2"/>
  <c r="AA30" i="2"/>
  <c r="Z30" i="2"/>
  <c r="AE29" i="2"/>
  <c r="AD29" i="2"/>
  <c r="AC29" i="2"/>
  <c r="AB29" i="2"/>
  <c r="AA29" i="2"/>
  <c r="Z29" i="2"/>
  <c r="AE28" i="2"/>
  <c r="AD28" i="2"/>
  <c r="AC28" i="2"/>
  <c r="AB28" i="2"/>
  <c r="AA28" i="2"/>
  <c r="Z28" i="2"/>
  <c r="AE27" i="2"/>
  <c r="AD27" i="2"/>
  <c r="AC27" i="2"/>
  <c r="AB27" i="2"/>
  <c r="AA27" i="2"/>
  <c r="Z27" i="2"/>
  <c r="AE26" i="2"/>
  <c r="AD26" i="2"/>
  <c r="AC26" i="2"/>
  <c r="AB26" i="2"/>
  <c r="AA26" i="2"/>
  <c r="Z26" i="2"/>
  <c r="AE25" i="2"/>
  <c r="AD25" i="2"/>
  <c r="AC25" i="2"/>
  <c r="AB25" i="2"/>
  <c r="AA25" i="2"/>
  <c r="Z25" i="2"/>
  <c r="AE24" i="2"/>
  <c r="AD24" i="2"/>
  <c r="AC24" i="2"/>
  <c r="AB24" i="2"/>
  <c r="AA24" i="2"/>
  <c r="Z24" i="2"/>
  <c r="AE23" i="2"/>
  <c r="AD23" i="2"/>
  <c r="AC23" i="2"/>
  <c r="AB23" i="2"/>
  <c r="AA23" i="2"/>
  <c r="Z23" i="2"/>
  <c r="AE22" i="2"/>
  <c r="AD22" i="2"/>
  <c r="AC22" i="2"/>
  <c r="AB22" i="2"/>
  <c r="AA22" i="2"/>
  <c r="Z22" i="2"/>
  <c r="AE21" i="2"/>
  <c r="AD21" i="2"/>
  <c r="AC21" i="2"/>
  <c r="AB21" i="2"/>
  <c r="AA21" i="2"/>
  <c r="Z21" i="2"/>
  <c r="AE20" i="2"/>
  <c r="AD20" i="2"/>
  <c r="AC20" i="2"/>
  <c r="AB20" i="2"/>
  <c r="AA20" i="2"/>
  <c r="Z20" i="2"/>
  <c r="AE19" i="2"/>
  <c r="AD19" i="2"/>
  <c r="AC19" i="2"/>
  <c r="AB19" i="2"/>
  <c r="AA19" i="2"/>
  <c r="Z19" i="2"/>
  <c r="AE18" i="2"/>
  <c r="AD18" i="2"/>
  <c r="AC18" i="2"/>
  <c r="AB18" i="2"/>
  <c r="AA18" i="2"/>
  <c r="Z18" i="2"/>
  <c r="Y18" i="2"/>
  <c r="X18" i="2"/>
  <c r="W18" i="2"/>
  <c r="V18" i="2"/>
  <c r="U18" i="2"/>
  <c r="T18" i="2"/>
  <c r="AE17" i="2"/>
  <c r="AD17" i="2"/>
  <c r="AC17" i="2"/>
  <c r="AB17" i="2"/>
  <c r="AA17" i="2"/>
  <c r="Z17" i="2"/>
  <c r="Y17" i="2"/>
  <c r="X17" i="2"/>
  <c r="W17" i="2"/>
  <c r="V17" i="2"/>
  <c r="U17" i="2"/>
  <c r="T17" i="2"/>
  <c r="AE16" i="2"/>
  <c r="AD16" i="2"/>
  <c r="AC16" i="2"/>
  <c r="AB16" i="2"/>
  <c r="AA16" i="2"/>
  <c r="Z16" i="2"/>
  <c r="Y16" i="2"/>
  <c r="X16" i="2"/>
  <c r="W16" i="2"/>
  <c r="V16" i="2"/>
  <c r="U16" i="2"/>
  <c r="T16" i="2"/>
  <c r="AE15" i="2"/>
  <c r="AD15" i="2"/>
  <c r="AC15" i="2"/>
  <c r="AB15" i="2"/>
  <c r="AA15" i="2"/>
  <c r="Z15" i="2"/>
  <c r="Y15" i="2"/>
  <c r="X15" i="2"/>
  <c r="W15" i="2"/>
  <c r="V15" i="2"/>
  <c r="U15" i="2"/>
  <c r="T15" i="2"/>
  <c r="AE14" i="2"/>
  <c r="AD14" i="2"/>
  <c r="AC14" i="2"/>
  <c r="AB14" i="2"/>
  <c r="AA14" i="2"/>
  <c r="Z14" i="2"/>
  <c r="Y14" i="2"/>
  <c r="X14" i="2"/>
  <c r="W14" i="2"/>
  <c r="V14" i="2"/>
  <c r="U14" i="2"/>
  <c r="T14" i="2"/>
  <c r="AE13" i="2"/>
  <c r="AD13" i="2"/>
  <c r="AC13" i="2"/>
  <c r="AB13" i="2"/>
  <c r="AA13" i="2"/>
  <c r="Z13" i="2"/>
  <c r="Y13" i="2"/>
  <c r="X13" i="2"/>
  <c r="W13" i="2"/>
  <c r="V13" i="2"/>
  <c r="U13" i="2"/>
  <c r="T13" i="2"/>
  <c r="AE12" i="2"/>
  <c r="AD12" i="2"/>
  <c r="AC12" i="2"/>
  <c r="AB12" i="2"/>
  <c r="AA12" i="2"/>
  <c r="Z12" i="2"/>
  <c r="Y12" i="2"/>
  <c r="X12" i="2"/>
  <c r="W12" i="2"/>
  <c r="V12" i="2"/>
  <c r="U12" i="2"/>
  <c r="T12" i="2"/>
  <c r="AE11" i="2"/>
  <c r="AD11" i="2"/>
  <c r="AC11" i="2"/>
  <c r="AB11" i="2"/>
  <c r="AA11" i="2"/>
  <c r="Z11" i="2"/>
  <c r="Y11" i="2"/>
  <c r="X11" i="2"/>
  <c r="W11" i="2"/>
  <c r="V11" i="2"/>
  <c r="U11" i="2"/>
  <c r="T11" i="2"/>
  <c r="AE10" i="2"/>
  <c r="AD10" i="2"/>
  <c r="AC10" i="2"/>
  <c r="AB10" i="2"/>
  <c r="AA10" i="2"/>
  <c r="Z10" i="2"/>
  <c r="Y10" i="2"/>
  <c r="X10" i="2"/>
  <c r="W10" i="2"/>
  <c r="V10" i="2"/>
  <c r="U10" i="2"/>
  <c r="T10" i="2"/>
  <c r="AE9" i="2"/>
  <c r="AD9" i="2"/>
  <c r="AC9" i="2"/>
  <c r="AB9" i="2"/>
  <c r="AA9" i="2"/>
  <c r="Z9" i="2"/>
  <c r="Y9" i="2"/>
  <c r="X9" i="2"/>
  <c r="W9" i="2"/>
  <c r="V9" i="2"/>
  <c r="U9" i="2"/>
  <c r="T9" i="2"/>
  <c r="AE8" i="2"/>
  <c r="AD8" i="2"/>
  <c r="AC8" i="2"/>
  <c r="AB8" i="2"/>
  <c r="AA8" i="2"/>
  <c r="Z8" i="2"/>
  <c r="Y8" i="2"/>
  <c r="X8" i="2"/>
  <c r="W8" i="2"/>
  <c r="V8" i="2"/>
  <c r="U8" i="2"/>
  <c r="T8" i="2"/>
  <c r="AE7" i="2"/>
  <c r="AD7" i="2"/>
  <c r="AC7" i="2"/>
  <c r="AB7" i="2"/>
  <c r="AA7" i="2"/>
  <c r="Z7" i="2"/>
  <c r="Y7" i="2"/>
  <c r="X7" i="2"/>
  <c r="W7" i="2"/>
  <c r="V7" i="2"/>
  <c r="U7" i="2"/>
  <c r="T7" i="2"/>
  <c r="AE6" i="2"/>
  <c r="AD6" i="2"/>
  <c r="AC6" i="2"/>
  <c r="AB6" i="2"/>
  <c r="AA6" i="2"/>
  <c r="Z6" i="2"/>
  <c r="Y6" i="2"/>
  <c r="X6" i="2"/>
  <c r="W6" i="2"/>
  <c r="V6" i="2"/>
  <c r="U6" i="2"/>
  <c r="T6" i="2"/>
  <c r="AE5" i="2"/>
  <c r="AE66" i="2" s="1"/>
  <c r="AD5" i="2"/>
  <c r="AD66" i="2" s="1"/>
  <c r="AC5" i="2"/>
  <c r="AC66" i="2" s="1"/>
  <c r="AC67" i="2" s="1"/>
  <c r="AB5" i="2"/>
  <c r="AB66" i="2" s="1"/>
  <c r="AA5" i="2"/>
  <c r="Z5" i="2"/>
  <c r="Z66" i="2" s="1"/>
  <c r="Y5" i="2"/>
  <c r="Y66" i="2" s="1"/>
  <c r="X5" i="2"/>
  <c r="X66" i="2" s="1"/>
  <c r="W5" i="2"/>
  <c r="W66" i="2" s="1"/>
  <c r="V5" i="2"/>
  <c r="U5" i="2"/>
  <c r="U66" i="2" s="1"/>
  <c r="U67" i="2" s="1"/>
  <c r="T5" i="2"/>
  <c r="T66" i="2" s="1"/>
  <c r="AA66" i="2" l="1"/>
  <c r="AA67" i="2" s="1"/>
  <c r="V67" i="2"/>
  <c r="AB67" i="2"/>
  <c r="Y67" i="2"/>
  <c r="AE67" i="2"/>
  <c r="X67" i="2"/>
  <c r="AD67" i="2"/>
  <c r="W67" i="2"/>
  <c r="Z67" i="2"/>
  <c r="T67" i="2"/>
</calcChain>
</file>

<file path=xl/sharedStrings.xml><?xml version="1.0" encoding="utf-8"?>
<sst xmlns="http://schemas.openxmlformats.org/spreadsheetml/2006/main" count="1151" uniqueCount="103">
  <si>
    <t>Blank</t>
  </si>
  <si>
    <t>Native</t>
  </si>
  <si>
    <t>D12-2</t>
  </si>
  <si>
    <t>D14-14</t>
  </si>
  <si>
    <t>D17-23</t>
  </si>
  <si>
    <t>Cycle Nr.</t>
  </si>
  <si>
    <t>Time [s]</t>
  </si>
  <si>
    <t>Temp. [°C]</t>
  </si>
  <si>
    <t>B9</t>
  </si>
  <si>
    <t>B10</t>
  </si>
  <si>
    <t>B11</t>
  </si>
  <si>
    <t>C9</t>
  </si>
  <si>
    <t>C10</t>
  </si>
  <si>
    <t>C11</t>
  </si>
  <si>
    <t>D9</t>
  </si>
  <si>
    <t>D10</t>
  </si>
  <si>
    <t>D11</t>
  </si>
  <si>
    <t>E9</t>
  </si>
  <si>
    <t>E10</t>
  </si>
  <si>
    <t>E11</t>
  </si>
  <si>
    <t>F9</t>
  </si>
  <si>
    <t>F10</t>
  </si>
  <si>
    <t>F11</t>
  </si>
  <si>
    <t>OVER</t>
  </si>
  <si>
    <t>Native A</t>
  </si>
  <si>
    <t>Native B</t>
  </si>
  <si>
    <t>Native C</t>
  </si>
  <si>
    <t>D12-2 A</t>
  </si>
  <si>
    <t>D12-2B</t>
  </si>
  <si>
    <t>D12-2C</t>
  </si>
  <si>
    <t>D14-14A</t>
  </si>
  <si>
    <t>D14-14B</t>
  </si>
  <si>
    <t>D14-14C</t>
  </si>
  <si>
    <t>D17-23A</t>
  </si>
  <si>
    <t>D17-23B</t>
  </si>
  <si>
    <t>D17-23C</t>
  </si>
  <si>
    <t>Slope:</t>
  </si>
  <si>
    <t>Activity:</t>
  </si>
  <si>
    <t>Raw data:</t>
  </si>
  <si>
    <t>Minus blank:</t>
  </si>
  <si>
    <t>A7</t>
  </si>
  <si>
    <t>A8</t>
  </si>
  <si>
    <t>A9</t>
  </si>
  <si>
    <t>B7</t>
  </si>
  <si>
    <t>B8</t>
  </si>
  <si>
    <t>C7</t>
  </si>
  <si>
    <t>C8</t>
  </si>
  <si>
    <t>D7</t>
  </si>
  <si>
    <t>D8</t>
  </si>
  <si>
    <t>E7</t>
  </si>
  <si>
    <t>E8</t>
  </si>
  <si>
    <t xml:space="preserve"> </t>
  </si>
  <si>
    <t>B5</t>
  </si>
  <si>
    <t>B6</t>
  </si>
  <si>
    <t>C5</t>
  </si>
  <si>
    <t>C6</t>
  </si>
  <si>
    <t>D5</t>
  </si>
  <si>
    <t>D6</t>
  </si>
  <si>
    <t>E5</t>
  </si>
  <si>
    <t>E6</t>
  </si>
  <si>
    <t>F5</t>
  </si>
  <si>
    <t>F6</t>
  </si>
  <si>
    <t>F7</t>
  </si>
  <si>
    <t>A4</t>
  </si>
  <si>
    <t>A5</t>
  </si>
  <si>
    <t>A6</t>
  </si>
  <si>
    <t>B4</t>
  </si>
  <si>
    <t>C4</t>
  </si>
  <si>
    <t>D4</t>
  </si>
  <si>
    <t>E4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</si>
  <si>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</si>
  <si>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</si>
  <si>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</si>
  <si>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</si>
  <si>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</si>
  <si>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</si>
  <si>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</si>
  <si>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</si>
  <si>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</si>
  <si>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</si>
  <si>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</si>
  <si>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</si>
  <si>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</si>
  <si>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</si>
  <si>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</si>
  <si>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AVG</t>
  </si>
  <si>
    <t>STDEV</t>
  </si>
  <si>
    <t>y=0</t>
  </si>
  <si>
    <t>x=0</t>
  </si>
  <si>
    <t>S [mM]</t>
  </si>
  <si>
    <t>S [mg/ml]</t>
  </si>
  <si>
    <t>Slope [1/sec]</t>
  </si>
  <si>
    <t xml:space="preserve"> V [mM/sec]</t>
  </si>
  <si>
    <t>1/V [sec/mM]</t>
  </si>
  <si>
    <t>1/S [1/mM]</t>
  </si>
  <si>
    <t>AVG [sec/mM]</t>
  </si>
  <si>
    <t>1/Vmax [sec/mM]</t>
  </si>
  <si>
    <t>1/Km [1/mM]</t>
  </si>
  <si>
    <t>Km [uM]</t>
  </si>
  <si>
    <t>Vmax [uM/sec]</t>
  </si>
  <si>
    <t>Kcat=Vmax/[E] [1/sec]</t>
  </si>
  <si>
    <t>Vmax [uM/min]</t>
  </si>
  <si>
    <t>Kcat=Vmax/[E] [1/min]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</si>
</sst>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/>
  </cellStyleXfs>
  <cellXfs count="46">
    <xf numFmtId="0" fontId="0" fillId="0" borderId="0" xfId="0"/>
    <xf numFmtId="0" fontId="2" fillId="2" borderId="0" xfId="0" applyFont="1" applyFill="1"/>
    <xf numFmtId="0" fontId="2" fillId="3" borderId="0" xfId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22" xfId="0" applyFont="1" applyBorder="1"/>
    <xf numFmtId="0" fontId="1" fillId="0" borderId="17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24" xfId="0" applyFont="1" applyBorder="1"/>
    <xf numFmtId="0" fontId="1" fillId="0" borderId="18" xfId="0" applyFont="1" applyBorder="1"/>
    <xf numFmtId="0" fontId="1" fillId="0" borderId="1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0" borderId="29" xfId="0" applyBorder="1"/>
    <xf numFmtId="0" fontId="0" fillId="0" borderId="0" xfId="0" applyBorder="1"/>
    <xf numFmtId="0" fontId="0" fillId="0" borderId="30" xfId="0" applyBorder="1"/>
    <xf numFmtId="0" fontId="1" fillId="0" borderId="3" xfId="0" applyFont="1" applyBorder="1"/>
    <xf numFmtId="0" fontId="1" fillId="0" borderId="5" xfId="0" applyFont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9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Tecan.At.Excel.Error" xfId="1" xr:uid="{E7A8B275-13EC-494B-B0B7-69F3F1B306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Kinetics!$B$22</c:f>
              <c:strCache>
                <c:ptCount val="1"/>
                <c:pt idx="0">
                  <c:v>Native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[1]Sheet1!$U$13:$U$18</c:f>
                <c:numCache>
                  <c:formatCode>General</c:formatCode>
                  <c:ptCount val="6"/>
                  <c:pt idx="0">
                    <c:v>1.1838532785526872E-4</c:v>
                  </c:pt>
                  <c:pt idx="1">
                    <c:v>2.406240005853811E-5</c:v>
                  </c:pt>
                  <c:pt idx="2">
                    <c:v>2.0242244398681631E-5</c:v>
                  </c:pt>
                  <c:pt idx="3">
                    <c:v>9.7861555316995787E-5</c:v>
                  </c:pt>
                  <c:pt idx="4">
                    <c:v>1.1084222273380993E-4</c:v>
                  </c:pt>
                  <c:pt idx="5">
                    <c:v>1.0848290627898202E-4</c:v>
                  </c:pt>
                </c:numCache>
              </c:numRef>
            </c:plus>
            <c:minus>
              <c:numRef>
                <c:f>[1]Sheet1!$U$13:$U$18</c:f>
                <c:numCache>
                  <c:formatCode>General</c:formatCode>
                  <c:ptCount val="6"/>
                  <c:pt idx="0">
                    <c:v>1.1838532785526872E-4</c:v>
                  </c:pt>
                  <c:pt idx="1">
                    <c:v>2.406240005853811E-5</c:v>
                  </c:pt>
                  <c:pt idx="2">
                    <c:v>2.0242244398681631E-5</c:v>
                  </c:pt>
                  <c:pt idx="3">
                    <c:v>9.7861555316995787E-5</c:v>
                  </c:pt>
                  <c:pt idx="4">
                    <c:v>1.1084222273380993E-4</c:v>
                  </c:pt>
                  <c:pt idx="5">
                    <c:v>1.0848290627898202E-4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Kinetics!$A$23:$A$28</c:f>
              <c:numCache>
                <c:formatCode>General</c:formatCode>
                <c:ptCount val="6"/>
                <c:pt idx="0">
                  <c:v>0.94661312342362613</c:v>
                </c:pt>
                <c:pt idx="1">
                  <c:v>1.8932262468472523</c:v>
                </c:pt>
                <c:pt idx="2">
                  <c:v>4.7330656171181307</c:v>
                </c:pt>
                <c:pt idx="3">
                  <c:v>9.4661312342362613</c:v>
                </c:pt>
                <c:pt idx="4">
                  <c:v>18.932262468472523</c:v>
                </c:pt>
                <c:pt idx="5">
                  <c:v>28.398393702708784</c:v>
                </c:pt>
              </c:numCache>
            </c:numRef>
          </c:xVal>
          <c:yVal>
            <c:numRef>
              <c:f>Kinetics!$B$23:$B$28</c:f>
              <c:numCache>
                <c:formatCode>General</c:formatCode>
                <c:ptCount val="6"/>
                <c:pt idx="0">
                  <c:v>1.9708217815587337E-3</c:v>
                </c:pt>
                <c:pt idx="1">
                  <c:v>3.2585091305414897E-3</c:v>
                </c:pt>
                <c:pt idx="2">
                  <c:v>4.1686175255909105E-3</c:v>
                </c:pt>
                <c:pt idx="3">
                  <c:v>5.6339689425340652E-3</c:v>
                </c:pt>
                <c:pt idx="4">
                  <c:v>5.719645096720273E-3</c:v>
                </c:pt>
                <c:pt idx="5">
                  <c:v>5.8978669554613748E-3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F-4904-B581-1584AA3BB682}"/>
            </c:ext>
          </c:extLst>
        </c:ser>
        <c:ser>
          <c:idx val="1"/>
          <c:order val="1"/>
          <c:tx>
            <c:strRef>
              <c:f>Kinetics!$C$22</c:f>
              <c:strCache>
                <c:ptCount val="1"/>
                <c:pt idx="0">
                  <c:v>D12-2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[1]Sheet1!$V$13:$V$18</c:f>
                <c:numCache>
                  <c:formatCode>General</c:formatCode>
                  <c:ptCount val="6"/>
                  <c:pt idx="0">
                    <c:v>1.2115034379439758E-4</c:v>
                  </c:pt>
                  <c:pt idx="1">
                    <c:v>1.1218622379983592E-4</c:v>
                  </c:pt>
                  <c:pt idx="2">
                    <c:v>7.1519837954666881E-5</c:v>
                  </c:pt>
                  <c:pt idx="3">
                    <c:v>7.9491862488624711E-5</c:v>
                  </c:pt>
                  <c:pt idx="4">
                    <c:v>2.3829731142741142E-4</c:v>
                  </c:pt>
                  <c:pt idx="5">
                    <c:v>1.3942805840628863E-4</c:v>
                  </c:pt>
                </c:numCache>
              </c:numRef>
            </c:plus>
            <c:minus>
              <c:numRef>
                <c:f>[1]Sheet1!$V$13:$V$18</c:f>
                <c:numCache>
                  <c:formatCode>General</c:formatCode>
                  <c:ptCount val="6"/>
                  <c:pt idx="0">
                    <c:v>1.2115034379439758E-4</c:v>
                  </c:pt>
                  <c:pt idx="1">
                    <c:v>1.1218622379983592E-4</c:v>
                  </c:pt>
                  <c:pt idx="2">
                    <c:v>7.1519837954666881E-5</c:v>
                  </c:pt>
                  <c:pt idx="3">
                    <c:v>7.9491862488624711E-5</c:v>
                  </c:pt>
                  <c:pt idx="4">
                    <c:v>2.3829731142741142E-4</c:v>
                  </c:pt>
                  <c:pt idx="5">
                    <c:v>1.3942805840628863E-4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Kinetics!$A$23:$A$28</c:f>
              <c:numCache>
                <c:formatCode>General</c:formatCode>
                <c:ptCount val="6"/>
                <c:pt idx="0">
                  <c:v>0.94661312342362613</c:v>
                </c:pt>
                <c:pt idx="1">
                  <c:v>1.8932262468472523</c:v>
                </c:pt>
                <c:pt idx="2">
                  <c:v>4.7330656171181307</c:v>
                </c:pt>
                <c:pt idx="3">
                  <c:v>9.4661312342362613</c:v>
                </c:pt>
                <c:pt idx="4">
                  <c:v>18.932262468472523</c:v>
                </c:pt>
                <c:pt idx="5">
                  <c:v>28.398393702708784</c:v>
                </c:pt>
              </c:numCache>
            </c:numRef>
          </c:xVal>
          <c:yVal>
            <c:numRef>
              <c:f>Kinetics!$C$23:$C$28</c:f>
              <c:numCache>
                <c:formatCode>General</c:formatCode>
                <c:ptCount val="6"/>
                <c:pt idx="0">
                  <c:v>1.7174953715675741E-3</c:v>
                </c:pt>
                <c:pt idx="1">
                  <c:v>2.8777866305593827E-3</c:v>
                </c:pt>
                <c:pt idx="2">
                  <c:v>3.6233374669035032E-3</c:v>
                </c:pt>
                <c:pt idx="3">
                  <c:v>5.1613742486895653E-3</c:v>
                </c:pt>
                <c:pt idx="4">
                  <c:v>5.7628242622769247E-3</c:v>
                </c:pt>
                <c:pt idx="5">
                  <c:v>5.6291276143943672E-3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F-4904-B581-1584AA3BB682}"/>
            </c:ext>
          </c:extLst>
        </c:ser>
        <c:ser>
          <c:idx val="2"/>
          <c:order val="2"/>
          <c:tx>
            <c:strRef>
              <c:f>Kinetics!$D$22</c:f>
              <c:strCache>
                <c:ptCount val="1"/>
                <c:pt idx="0">
                  <c:v>D14-14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[1]Sheet1!$W$13:$W$18</c:f>
                <c:numCache>
                  <c:formatCode>General</c:formatCode>
                  <c:ptCount val="6"/>
                  <c:pt idx="0">
                    <c:v>5.2136254838409688E-6</c:v>
                  </c:pt>
                  <c:pt idx="1">
                    <c:v>4.2673671699544535E-6</c:v>
                  </c:pt>
                  <c:pt idx="2">
                    <c:v>2.4336991512471935E-6</c:v>
                  </c:pt>
                  <c:pt idx="3">
                    <c:v>1.0477627420572345E-5</c:v>
                  </c:pt>
                  <c:pt idx="4">
                    <c:v>1.9815963172874956E-5</c:v>
                  </c:pt>
                  <c:pt idx="5">
                    <c:v>1.6540172217566248E-5</c:v>
                  </c:pt>
                </c:numCache>
              </c:numRef>
            </c:plus>
            <c:minus>
              <c:numRef>
                <c:f>[1]Sheet1!$W$13:$W$18</c:f>
                <c:numCache>
                  <c:formatCode>General</c:formatCode>
                  <c:ptCount val="6"/>
                  <c:pt idx="0">
                    <c:v>5.2136254838409688E-6</c:v>
                  </c:pt>
                  <c:pt idx="1">
                    <c:v>4.2673671699544535E-6</c:v>
                  </c:pt>
                  <c:pt idx="2">
                    <c:v>2.4336991512471935E-6</c:v>
                  </c:pt>
                  <c:pt idx="3">
                    <c:v>1.0477627420572345E-5</c:v>
                  </c:pt>
                  <c:pt idx="4">
                    <c:v>1.9815963172874956E-5</c:v>
                  </c:pt>
                  <c:pt idx="5">
                    <c:v>1.6540172217566248E-5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Kinetics!$A$23:$A$28</c:f>
              <c:numCache>
                <c:formatCode>General</c:formatCode>
                <c:ptCount val="6"/>
                <c:pt idx="0">
                  <c:v>0.94661312342362613</c:v>
                </c:pt>
                <c:pt idx="1">
                  <c:v>1.8932262468472523</c:v>
                </c:pt>
                <c:pt idx="2">
                  <c:v>4.7330656171181307</c:v>
                </c:pt>
                <c:pt idx="3">
                  <c:v>9.4661312342362613</c:v>
                </c:pt>
                <c:pt idx="4">
                  <c:v>18.932262468472523</c:v>
                </c:pt>
                <c:pt idx="5">
                  <c:v>28.398393702708784</c:v>
                </c:pt>
              </c:numCache>
            </c:numRef>
          </c:xVal>
          <c:yVal>
            <c:numRef>
              <c:f>Kinetics!$D$23:$D$28</c:f>
              <c:numCache>
                <c:formatCode>General</c:formatCode>
                <c:ptCount val="6"/>
                <c:pt idx="0">
                  <c:v>5.8152211794392654E-5</c:v>
                </c:pt>
                <c:pt idx="1">
                  <c:v>1.1623232866759511E-4</c:v>
                </c:pt>
                <c:pt idx="2">
                  <c:v>2.5590069214958432E-4</c:v>
                </c:pt>
                <c:pt idx="3">
                  <c:v>4.3768771087642665E-4</c:v>
                </c:pt>
                <c:pt idx="4">
                  <c:v>6.4058441479691462E-4</c:v>
                </c:pt>
                <c:pt idx="5">
                  <c:v>7.9619776642308809E-4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F-4904-B581-1584AA3BB682}"/>
            </c:ext>
          </c:extLst>
        </c:ser>
        <c:ser>
          <c:idx val="3"/>
          <c:order val="3"/>
          <c:tx>
            <c:strRef>
              <c:f>Kinetics!$E$22</c:f>
              <c:strCache>
                <c:ptCount val="1"/>
                <c:pt idx="0">
                  <c:v>D17-23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[1]Sheet1!$X$13:$X$18</c:f>
                <c:numCache>
                  <c:formatCode>General</c:formatCode>
                  <c:ptCount val="6"/>
                  <c:pt idx="0">
                    <c:v>2.8618411883111435E-5</c:v>
                  </c:pt>
                  <c:pt idx="1">
                    <c:v>3.1858919986627852E-5</c:v>
                  </c:pt>
                  <c:pt idx="2">
                    <c:v>5.6115651675275565E-5</c:v>
                  </c:pt>
                  <c:pt idx="3">
                    <c:v>4.7150742207337149E-5</c:v>
                  </c:pt>
                  <c:pt idx="4">
                    <c:v>4.3063518260785704E-5</c:v>
                  </c:pt>
                  <c:pt idx="5">
                    <c:v>3.3030796933589894E-5</c:v>
                  </c:pt>
                </c:numCache>
              </c:numRef>
            </c:plus>
            <c:minus>
              <c:numRef>
                <c:f>[1]Sheet1!$X$13:$X$18</c:f>
                <c:numCache>
                  <c:formatCode>General</c:formatCode>
                  <c:ptCount val="6"/>
                  <c:pt idx="0">
                    <c:v>2.8618411883111435E-5</c:v>
                  </c:pt>
                  <c:pt idx="1">
                    <c:v>3.1858919986627852E-5</c:v>
                  </c:pt>
                  <c:pt idx="2">
                    <c:v>5.6115651675275565E-5</c:v>
                  </c:pt>
                  <c:pt idx="3">
                    <c:v>4.7150742207337149E-5</c:v>
                  </c:pt>
                  <c:pt idx="4">
                    <c:v>4.3063518260785704E-5</c:v>
                  </c:pt>
                  <c:pt idx="5">
                    <c:v>3.3030796933589894E-5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Kinetics!$A$23:$A$28</c:f>
              <c:numCache>
                <c:formatCode>General</c:formatCode>
                <c:ptCount val="6"/>
                <c:pt idx="0">
                  <c:v>0.94661312342362613</c:v>
                </c:pt>
                <c:pt idx="1">
                  <c:v>1.8932262468472523</c:v>
                </c:pt>
                <c:pt idx="2">
                  <c:v>4.7330656171181307</c:v>
                </c:pt>
                <c:pt idx="3">
                  <c:v>9.4661312342362613</c:v>
                </c:pt>
                <c:pt idx="4">
                  <c:v>18.932262468472523</c:v>
                </c:pt>
                <c:pt idx="5">
                  <c:v>28.398393702708784</c:v>
                </c:pt>
              </c:numCache>
            </c:numRef>
          </c:xVal>
          <c:yVal>
            <c:numRef>
              <c:f>Kinetics!$E$23:$E$28</c:f>
              <c:numCache>
                <c:formatCode>General</c:formatCode>
                <c:ptCount val="6"/>
                <c:pt idx="0">
                  <c:v>7.5675719970541013E-4</c:v>
                </c:pt>
                <c:pt idx="1">
                  <c:v>1.0281036454311979E-3</c:v>
                </c:pt>
                <c:pt idx="2">
                  <c:v>1.6902483550717811E-3</c:v>
                </c:pt>
                <c:pt idx="3">
                  <c:v>2.0116466418537431E-3</c:v>
                </c:pt>
                <c:pt idx="4">
                  <c:v>2.0995560653224127E-3</c:v>
                </c:pt>
                <c:pt idx="5">
                  <c:v>2.2684320089898171E-3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F-4904-B581-1584AA3BB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9288"/>
        <c:axId val="524959928"/>
      </c:scatterChart>
      <c:valAx>
        <c:axId val="52495928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Cs-A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9928"/>
        <c:crosses val="autoZero"/>
        <c:crossBetween val="midCat"/>
      </c:valAx>
      <c:valAx>
        <c:axId val="524959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[mM/sec]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5749513445581"/>
          <c:y val="3.1903317191366236E-2"/>
          <c:w val="0.83536014293083016"/>
          <c:h val="0.85417740482386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Kinetics!$B$41</c:f>
              <c:strCache>
                <c:ptCount val="1"/>
                <c:pt idx="0">
                  <c:v>Native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907703685128106E-2"/>
                  <c:y val="-0.18264692398375759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[1]Sheet1!$U$32:$U$37</c:f>
                <c:numCache>
                  <c:formatCode>General</c:formatCode>
                  <c:ptCount val="6"/>
                  <c:pt idx="0">
                    <c:v>37.190133777654196</c:v>
                  </c:pt>
                  <c:pt idx="1">
                    <c:v>2.2662765231780453</c:v>
                  </c:pt>
                  <c:pt idx="2">
                    <c:v>1.1636935965543669</c:v>
                  </c:pt>
                  <c:pt idx="3">
                    <c:v>3.1112574867793508</c:v>
                  </c:pt>
                  <c:pt idx="4">
                    <c:v>3.4247912917901102</c:v>
                  </c:pt>
                  <c:pt idx="5">
                    <c:v>3.1197797800698543</c:v>
                  </c:pt>
                </c:numCache>
              </c:numRef>
            </c:plus>
            <c:minus>
              <c:numRef>
                <c:f>[1]Sheet1!$U$32:$U$37</c:f>
                <c:numCache>
                  <c:formatCode>General</c:formatCode>
                  <c:ptCount val="6"/>
                  <c:pt idx="0">
                    <c:v>37.190133777654196</c:v>
                  </c:pt>
                  <c:pt idx="1">
                    <c:v>2.2662765231780453</c:v>
                  </c:pt>
                  <c:pt idx="2">
                    <c:v>1.1636935965543669</c:v>
                  </c:pt>
                  <c:pt idx="3">
                    <c:v>3.1112574867793508</c:v>
                  </c:pt>
                  <c:pt idx="4">
                    <c:v>3.4247912917901102</c:v>
                  </c:pt>
                  <c:pt idx="5">
                    <c:v>3.1197797800698543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Kinetics!$A$42:$A$47</c:f>
              <c:numCache>
                <c:formatCode>General</c:formatCode>
                <c:ptCount val="6"/>
                <c:pt idx="0">
                  <c:v>1.0563977777777778</c:v>
                </c:pt>
                <c:pt idx="1">
                  <c:v>0.52819888888888888</c:v>
                </c:pt>
                <c:pt idx="2">
                  <c:v>0.21127955555555558</c:v>
                </c:pt>
                <c:pt idx="3">
                  <c:v>0.10563977777777779</c:v>
                </c:pt>
                <c:pt idx="4">
                  <c:v>5.2819888888888895E-2</c:v>
                </c:pt>
                <c:pt idx="5">
                  <c:v>3.5213259259259264E-2</c:v>
                </c:pt>
              </c:numCache>
            </c:numRef>
          </c:xVal>
          <c:yVal>
            <c:numRef>
              <c:f>Kinetics!$B$42:$B$47</c:f>
              <c:numCache>
                <c:formatCode>General</c:formatCode>
                <c:ptCount val="6"/>
                <c:pt idx="0">
                  <c:v>508.46714275674964</c:v>
                </c:pt>
                <c:pt idx="1">
                  <c:v>306.89718087731444</c:v>
                </c:pt>
                <c:pt idx="2">
                  <c:v>239.8914502600104</c:v>
                </c:pt>
                <c:pt idx="3">
                  <c:v>177.53079394022961</c:v>
                </c:pt>
                <c:pt idx="4">
                  <c:v>174.88026885064767</c:v>
                </c:pt>
                <c:pt idx="5">
                  <c:v>169.59107815576007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1-4C1E-B2DB-653AC063D5A3}"/>
            </c:ext>
          </c:extLst>
        </c:ser>
        <c:ser>
          <c:idx val="1"/>
          <c:order val="1"/>
          <c:tx>
            <c:strRef>
              <c:f>Kinetics!$C$41</c:f>
              <c:strCache>
                <c:ptCount val="1"/>
                <c:pt idx="0">
                  <c:v>D12-2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765075977865106E-2"/>
                  <c:y val="-0.34286392612321531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[1]Sheet1!$V$32:$V$37</c:f>
                <c:numCache>
                  <c:formatCode>General</c:formatCode>
                  <c:ptCount val="6"/>
                  <c:pt idx="0">
                    <c:v>50.289927958497685</c:v>
                  </c:pt>
                  <c:pt idx="1">
                    <c:v>13.305228177155199</c:v>
                  </c:pt>
                  <c:pt idx="2">
                    <c:v>5.4300568862711467</c:v>
                  </c:pt>
                  <c:pt idx="3">
                    <c:v>2.9752731388106581</c:v>
                  </c:pt>
                  <c:pt idx="4">
                    <c:v>7.1604812493064678</c:v>
                  </c:pt>
                  <c:pt idx="5">
                    <c:v>4.4519637438685633</c:v>
                  </c:pt>
                </c:numCache>
              </c:numRef>
            </c:plus>
            <c:minus>
              <c:numRef>
                <c:f>[1]Sheet1!$V$32:$V$37</c:f>
                <c:numCache>
                  <c:formatCode>General</c:formatCode>
                  <c:ptCount val="6"/>
                  <c:pt idx="0">
                    <c:v>50.289927958497685</c:v>
                  </c:pt>
                  <c:pt idx="1">
                    <c:v>13.305228177155199</c:v>
                  </c:pt>
                  <c:pt idx="2">
                    <c:v>5.4300568862711467</c:v>
                  </c:pt>
                  <c:pt idx="3">
                    <c:v>2.9752731388106581</c:v>
                  </c:pt>
                  <c:pt idx="4">
                    <c:v>7.1604812493064678</c:v>
                  </c:pt>
                  <c:pt idx="5">
                    <c:v>4.4519637438685633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Kinetics!$A$42:$A$47</c:f>
              <c:numCache>
                <c:formatCode>General</c:formatCode>
                <c:ptCount val="6"/>
                <c:pt idx="0">
                  <c:v>1.0563977777777778</c:v>
                </c:pt>
                <c:pt idx="1">
                  <c:v>0.52819888888888888</c:v>
                </c:pt>
                <c:pt idx="2">
                  <c:v>0.21127955555555558</c:v>
                </c:pt>
                <c:pt idx="3">
                  <c:v>0.10563977777777779</c:v>
                </c:pt>
                <c:pt idx="4">
                  <c:v>5.2819888888888895E-2</c:v>
                </c:pt>
                <c:pt idx="5">
                  <c:v>3.5213259259259264E-2</c:v>
                </c:pt>
              </c:numCache>
            </c:numRef>
          </c:xVal>
          <c:yVal>
            <c:numRef>
              <c:f>Kinetics!$C$42:$C$47</c:f>
              <c:numCache>
                <c:formatCode>General</c:formatCode>
                <c:ptCount val="6"/>
                <c:pt idx="0">
                  <c:v>584.43782759589658</c:v>
                </c:pt>
                <c:pt idx="1">
                  <c:v>347.83504436877337</c:v>
                </c:pt>
                <c:pt idx="2">
                  <c:v>276.06009610980402</c:v>
                </c:pt>
                <c:pt idx="3">
                  <c:v>193.77739719582414</c:v>
                </c:pt>
                <c:pt idx="4">
                  <c:v>173.72336655808465</c:v>
                </c:pt>
                <c:pt idx="5">
                  <c:v>177.72093141703127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1-4C1E-B2DB-653AC063D5A3}"/>
            </c:ext>
          </c:extLst>
        </c:ser>
        <c:ser>
          <c:idx val="2"/>
          <c:order val="2"/>
          <c:tx>
            <c:strRef>
              <c:f>Kinetics!$D$41</c:f>
              <c:strCache>
                <c:ptCount val="1"/>
                <c:pt idx="0">
                  <c:v>D14-14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1805267937077E-2"/>
                  <c:y val="5.8204984063223157E-2"/>
                </c:manualLayout>
              </c:layout>
              <c:numFmt formatCode="General" sourceLinked="0"/>
              <c:spPr>
                <a:noFill/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[1]Sheet1!$W$32:$W$37</c:f>
                <c:numCache>
                  <c:formatCode>General</c:formatCode>
                  <c:ptCount val="6"/>
                  <c:pt idx="0">
                    <c:v>3332.0620834569886</c:v>
                  </c:pt>
                  <c:pt idx="1">
                    <c:v>343.99328435132446</c:v>
                  </c:pt>
                  <c:pt idx="2">
                    <c:v>37.371406587732814</c:v>
                  </c:pt>
                  <c:pt idx="3">
                    <c:v>54.00789205749583</c:v>
                  </c:pt>
                  <c:pt idx="4">
                    <c:v>47.481722679299857</c:v>
                  </c:pt>
                  <c:pt idx="5">
                    <c:v>26.470806088995182</c:v>
                  </c:pt>
                </c:numCache>
              </c:numRef>
            </c:plus>
            <c:minus>
              <c:numRef>
                <c:f>[1]Sheet1!$W$32:$W$37</c:f>
                <c:numCache>
                  <c:formatCode>General</c:formatCode>
                  <c:ptCount val="6"/>
                  <c:pt idx="0">
                    <c:v>3332.0620834569886</c:v>
                  </c:pt>
                  <c:pt idx="1">
                    <c:v>343.99328435132446</c:v>
                  </c:pt>
                  <c:pt idx="2">
                    <c:v>37.371406587732814</c:v>
                  </c:pt>
                  <c:pt idx="3">
                    <c:v>54.00789205749583</c:v>
                  </c:pt>
                  <c:pt idx="4">
                    <c:v>47.481722679299857</c:v>
                  </c:pt>
                  <c:pt idx="5">
                    <c:v>26.470806088995182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Kinetics!$A$42:$A$47</c:f>
              <c:numCache>
                <c:formatCode>General</c:formatCode>
                <c:ptCount val="6"/>
                <c:pt idx="0">
                  <c:v>1.0563977777777778</c:v>
                </c:pt>
                <c:pt idx="1">
                  <c:v>0.52819888888888888</c:v>
                </c:pt>
                <c:pt idx="2">
                  <c:v>0.21127955555555558</c:v>
                </c:pt>
                <c:pt idx="3">
                  <c:v>0.10563977777777779</c:v>
                </c:pt>
                <c:pt idx="4">
                  <c:v>5.2819888888888895E-2</c:v>
                </c:pt>
                <c:pt idx="5">
                  <c:v>3.5213259259259264E-2</c:v>
                </c:pt>
              </c:numCache>
            </c:numRef>
          </c:xVal>
          <c:yVal>
            <c:numRef>
              <c:f>Kinetics!$D$42:$D$47</c:f>
              <c:numCache>
                <c:formatCode>General</c:formatCode>
                <c:ptCount val="6"/>
                <c:pt idx="1">
                  <c:v>8604.0404653294845</c:v>
                </c:pt>
                <c:pt idx="2">
                  <c:v>3908.0028484416275</c:v>
                </c:pt>
                <c:pt idx="3">
                  <c:v>2285.5959194429047</c:v>
                </c:pt>
                <c:pt idx="4">
                  <c:v>1562.0537104665893</c:v>
                </c:pt>
                <c:pt idx="5">
                  <c:v>1256.3388709508224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81-4C1E-B2DB-653AC063D5A3}"/>
            </c:ext>
          </c:extLst>
        </c:ser>
        <c:ser>
          <c:idx val="3"/>
          <c:order val="3"/>
          <c:tx>
            <c:strRef>
              <c:f>Kinetics!$E$41</c:f>
              <c:strCache>
                <c:ptCount val="1"/>
                <c:pt idx="0">
                  <c:v>D17-23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765075977865106E-2"/>
                  <c:y val="-0.42184702877352309"/>
                </c:manualLayout>
              </c:layout>
              <c:numFmt formatCode="General" sourceLinked="0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[1]Sheet1!$X$32:$X$37</c:f>
                <c:numCache>
                  <c:formatCode>General</c:formatCode>
                  <c:ptCount val="6"/>
                  <c:pt idx="0">
                    <c:v>41.16145940440127</c:v>
                  </c:pt>
                  <c:pt idx="1">
                    <c:v>19.161947889432259</c:v>
                  </c:pt>
                  <c:pt idx="2">
                    <c:v>19.858695104175027</c:v>
                  </c:pt>
                  <c:pt idx="3">
                    <c:v>11.607248519873066</c:v>
                  </c:pt>
                  <c:pt idx="4">
                    <c:v>9.8201531148635564</c:v>
                  </c:pt>
                  <c:pt idx="5">
                    <c:v>6.4575804409425643</c:v>
                  </c:pt>
                </c:numCache>
              </c:numRef>
            </c:plus>
            <c:minus>
              <c:numRef>
                <c:f>[1]Sheet1!$X$32:$X$37</c:f>
                <c:numCache>
                  <c:formatCode>General</c:formatCode>
                  <c:ptCount val="6"/>
                  <c:pt idx="0">
                    <c:v>41.16145940440127</c:v>
                  </c:pt>
                  <c:pt idx="1">
                    <c:v>19.161947889432259</c:v>
                  </c:pt>
                  <c:pt idx="2">
                    <c:v>19.858695104175027</c:v>
                  </c:pt>
                  <c:pt idx="3">
                    <c:v>11.607248519873066</c:v>
                  </c:pt>
                  <c:pt idx="4">
                    <c:v>9.8201531148635564</c:v>
                  </c:pt>
                  <c:pt idx="5">
                    <c:v>6.4575804409425643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Kinetics!$A$42:$A$47</c:f>
              <c:numCache>
                <c:formatCode>General</c:formatCode>
                <c:ptCount val="6"/>
                <c:pt idx="0">
                  <c:v>1.0563977777777778</c:v>
                </c:pt>
                <c:pt idx="1">
                  <c:v>0.52819888888888888</c:v>
                </c:pt>
                <c:pt idx="2">
                  <c:v>0.21127955555555558</c:v>
                </c:pt>
                <c:pt idx="3">
                  <c:v>0.10563977777777779</c:v>
                </c:pt>
                <c:pt idx="4">
                  <c:v>5.2819888888888895E-2</c:v>
                </c:pt>
                <c:pt idx="5">
                  <c:v>3.5213259259259264E-2</c:v>
                </c:pt>
              </c:numCache>
            </c:numRef>
          </c:xVal>
          <c:yVal>
            <c:numRef>
              <c:f>Kinetics!$E$42:$E$47</c:f>
              <c:numCache>
                <c:formatCode>General</c:formatCode>
                <c:ptCount val="6"/>
                <c:pt idx="0">
                  <c:v>1322.7773785582965</c:v>
                </c:pt>
                <c:pt idx="1">
                  <c:v>972.74664097424545</c:v>
                </c:pt>
                <c:pt idx="2">
                  <c:v>592.06850901222924</c:v>
                </c:pt>
                <c:pt idx="3">
                  <c:v>497.28655587761909</c:v>
                </c:pt>
                <c:pt idx="4">
                  <c:v>476.42543439459314</c:v>
                </c:pt>
                <c:pt idx="5">
                  <c:v>440.88776871072452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81-4C1E-B2DB-653AC063D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11248"/>
        <c:axId val="694114768"/>
      </c:scatterChart>
      <c:valAx>
        <c:axId val="69411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1/[s] [1/mM]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14768"/>
        <c:crosses val="autoZero"/>
        <c:crossBetween val="midCat"/>
      </c:valAx>
      <c:valAx>
        <c:axId val="694114768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1/[v] [sec/mM]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1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394120151005358"/>
          <c:y val="4.7168220320482034E-2"/>
          <c:w val="0.36172313878134721"/>
          <c:h val="4.8942931428421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[2]Sheet2!$T$35</c:f>
              <c:strCache>
                <c:ptCount val="1"/>
                <c:pt idx="0">
                  <c:v>Native A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[2]Sheet2!$T$36:$T$96</c:f>
              <c:numCache>
                <c:formatCode>General</c:formatCode>
                <c:ptCount val="61"/>
                <c:pt idx="0">
                  <c:v>0.22586666544278461</c:v>
                </c:pt>
                <c:pt idx="1">
                  <c:v>0.31293332328399021</c:v>
                </c:pt>
                <c:pt idx="2">
                  <c:v>0.39106664806604385</c:v>
                </c:pt>
                <c:pt idx="3">
                  <c:v>0.45236666252215701</c:v>
                </c:pt>
                <c:pt idx="4">
                  <c:v>0.49669998635848361</c:v>
                </c:pt>
                <c:pt idx="5">
                  <c:v>0.53006666650374734</c:v>
                </c:pt>
                <c:pt idx="6">
                  <c:v>0.55393332491318381</c:v>
                </c:pt>
                <c:pt idx="7">
                  <c:v>0.57026666899522149</c:v>
                </c:pt>
                <c:pt idx="8">
                  <c:v>0.58329998701810837</c:v>
                </c:pt>
                <c:pt idx="9">
                  <c:v>0.59286663929621375</c:v>
                </c:pt>
                <c:pt idx="10">
                  <c:v>0.59943331281344092</c:v>
                </c:pt>
                <c:pt idx="11">
                  <c:v>0.60510000834862387</c:v>
                </c:pt>
                <c:pt idx="12">
                  <c:v>0.60983331998189294</c:v>
                </c:pt>
                <c:pt idx="13">
                  <c:v>0.61230001598596573</c:v>
                </c:pt>
                <c:pt idx="14">
                  <c:v>0.61639997363090515</c:v>
                </c:pt>
                <c:pt idx="15">
                  <c:v>0.61743330458799994</c:v>
                </c:pt>
                <c:pt idx="16">
                  <c:v>0.61823331067959464</c:v>
                </c:pt>
                <c:pt idx="17">
                  <c:v>0.62086666375398636</c:v>
                </c:pt>
                <c:pt idx="18">
                  <c:v>0.62179999053478241</c:v>
                </c:pt>
                <c:pt idx="19">
                  <c:v>0.62273332724968589</c:v>
                </c:pt>
                <c:pt idx="20">
                  <c:v>0.62536666293938958</c:v>
                </c:pt>
                <c:pt idx="21">
                  <c:v>0.62526668608188629</c:v>
                </c:pt>
                <c:pt idx="22">
                  <c:v>0.62523332238197327</c:v>
                </c:pt>
                <c:pt idx="23">
                  <c:v>0.62526663889487588</c:v>
                </c:pt>
                <c:pt idx="24">
                  <c:v>0.62746667116880417</c:v>
                </c:pt>
                <c:pt idx="25">
                  <c:v>0.62829997390508652</c:v>
                </c:pt>
                <c:pt idx="26">
                  <c:v>0.62640002369880676</c:v>
                </c:pt>
                <c:pt idx="27">
                  <c:v>0.62773336470127106</c:v>
                </c:pt>
                <c:pt idx="28">
                  <c:v>0.62860001126925147</c:v>
                </c:pt>
                <c:pt idx="29">
                  <c:v>0.62820000946521759</c:v>
                </c:pt>
                <c:pt idx="30">
                  <c:v>0.63003335893154144</c:v>
                </c:pt>
                <c:pt idx="31">
                  <c:v>0.62959997852643335</c:v>
                </c:pt>
                <c:pt idx="32">
                  <c:v>0.62973330914974213</c:v>
                </c:pt>
                <c:pt idx="33">
                  <c:v>0.63120002051194513</c:v>
                </c:pt>
                <c:pt idx="34">
                  <c:v>0.62993329763412476</c:v>
                </c:pt>
                <c:pt idx="35">
                  <c:v>0.63006669282913208</c:v>
                </c:pt>
                <c:pt idx="36">
                  <c:v>0.63170002897580468</c:v>
                </c:pt>
                <c:pt idx="37">
                  <c:v>0.63120002051194513</c:v>
                </c:pt>
                <c:pt idx="38">
                  <c:v>0.63176668186982476</c:v>
                </c:pt>
                <c:pt idx="39">
                  <c:v>0.63033333420753479</c:v>
                </c:pt>
                <c:pt idx="40">
                  <c:v>0.63106668492158258</c:v>
                </c:pt>
                <c:pt idx="41">
                  <c:v>0.63059998552004493</c:v>
                </c:pt>
                <c:pt idx="42">
                  <c:v>0.63063335418701172</c:v>
                </c:pt>
                <c:pt idx="43">
                  <c:v>0.63230002423127496</c:v>
                </c:pt>
                <c:pt idx="44">
                  <c:v>0.63256669541200006</c:v>
                </c:pt>
                <c:pt idx="45">
                  <c:v>0.63166668514410651</c:v>
                </c:pt>
                <c:pt idx="46">
                  <c:v>0.63119997580846154</c:v>
                </c:pt>
                <c:pt idx="47">
                  <c:v>0.63189997275670373</c:v>
                </c:pt>
                <c:pt idx="48">
                  <c:v>0.63253331184387207</c:v>
                </c:pt>
                <c:pt idx="49">
                  <c:v>0.63423333068688714</c:v>
                </c:pt>
                <c:pt idx="50">
                  <c:v>0.63389999667803443</c:v>
                </c:pt>
                <c:pt idx="51">
                  <c:v>0.6330666492382685</c:v>
                </c:pt>
                <c:pt idx="52">
                  <c:v>0.63316665093104041</c:v>
                </c:pt>
                <c:pt idx="53">
                  <c:v>0.63276667892932892</c:v>
                </c:pt>
                <c:pt idx="54">
                  <c:v>0.63393336037794745</c:v>
                </c:pt>
                <c:pt idx="55">
                  <c:v>0.63370000322659814</c:v>
                </c:pt>
                <c:pt idx="56">
                  <c:v>0.63403331736723578</c:v>
                </c:pt>
                <c:pt idx="57">
                  <c:v>0.63383335371812188</c:v>
                </c:pt>
                <c:pt idx="58">
                  <c:v>0.63279998799165094</c:v>
                </c:pt>
                <c:pt idx="59">
                  <c:v>0.63276668886343634</c:v>
                </c:pt>
                <c:pt idx="60">
                  <c:v>0.63323333859443665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6-444A-A7B5-6A2D6826AC49}"/>
            </c:ext>
          </c:extLst>
        </c:ser>
        <c:ser>
          <c:idx val="1"/>
          <c:order val="1"/>
          <c:tx>
            <c:strRef>
              <c:f>[2]Sheet2!$U$35</c:f>
              <c:strCache>
                <c:ptCount val="1"/>
                <c:pt idx="0">
                  <c:v>Native B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[2]Sheet2!$U$36:$U$96</c:f>
              <c:numCache>
                <c:formatCode>General</c:formatCode>
                <c:ptCount val="61"/>
                <c:pt idx="0">
                  <c:v>0.18566667040189105</c:v>
                </c:pt>
                <c:pt idx="1">
                  <c:v>0.27033334722121555</c:v>
                </c:pt>
                <c:pt idx="2">
                  <c:v>0.35016665607690811</c:v>
                </c:pt>
                <c:pt idx="3">
                  <c:v>0.41536666204531986</c:v>
                </c:pt>
                <c:pt idx="4">
                  <c:v>0.46500003089507419</c:v>
                </c:pt>
                <c:pt idx="5">
                  <c:v>0.50286668290694558</c:v>
                </c:pt>
                <c:pt idx="6">
                  <c:v>0.5303333426515261</c:v>
                </c:pt>
                <c:pt idx="7">
                  <c:v>0.55026668806870782</c:v>
                </c:pt>
                <c:pt idx="8">
                  <c:v>0.56599997729063034</c:v>
                </c:pt>
                <c:pt idx="9">
                  <c:v>0.5770666400591532</c:v>
                </c:pt>
                <c:pt idx="10">
                  <c:v>0.58443332711855567</c:v>
                </c:pt>
                <c:pt idx="11">
                  <c:v>0.5907000030080477</c:v>
                </c:pt>
                <c:pt idx="12">
                  <c:v>0.59623332818349206</c:v>
                </c:pt>
                <c:pt idx="13">
                  <c:v>0.59879998117685318</c:v>
                </c:pt>
                <c:pt idx="14">
                  <c:v>0.60359999537467957</c:v>
                </c:pt>
                <c:pt idx="15">
                  <c:v>0.60533332328001654</c:v>
                </c:pt>
                <c:pt idx="16">
                  <c:v>0.60653333614269889</c:v>
                </c:pt>
                <c:pt idx="17">
                  <c:v>0.60966665297746658</c:v>
                </c:pt>
                <c:pt idx="18">
                  <c:v>0.61110000312328339</c:v>
                </c:pt>
                <c:pt idx="19">
                  <c:v>0.6123333300153414</c:v>
                </c:pt>
                <c:pt idx="20">
                  <c:v>0.61556664605935418</c:v>
                </c:pt>
                <c:pt idx="21">
                  <c:v>0.615566685795784</c:v>
                </c:pt>
                <c:pt idx="22">
                  <c:v>0.61603334546089172</c:v>
                </c:pt>
                <c:pt idx="23">
                  <c:v>0.61676665892203653</c:v>
                </c:pt>
                <c:pt idx="24">
                  <c:v>0.61836665123701096</c:v>
                </c:pt>
                <c:pt idx="25">
                  <c:v>0.61909999698400497</c:v>
                </c:pt>
                <c:pt idx="26">
                  <c:v>0.61829999089241028</c:v>
                </c:pt>
                <c:pt idx="27">
                  <c:v>0.61853332817554474</c:v>
                </c:pt>
                <c:pt idx="28">
                  <c:v>0.62019998828570044</c:v>
                </c:pt>
                <c:pt idx="29">
                  <c:v>0.62030000984668732</c:v>
                </c:pt>
                <c:pt idx="30">
                  <c:v>0.6222333163022995</c:v>
                </c:pt>
                <c:pt idx="31">
                  <c:v>0.62090002497037255</c:v>
                </c:pt>
                <c:pt idx="32">
                  <c:v>0.62173335254192352</c:v>
                </c:pt>
                <c:pt idx="33">
                  <c:v>0.62339997788270318</c:v>
                </c:pt>
                <c:pt idx="34">
                  <c:v>0.62163335084915161</c:v>
                </c:pt>
                <c:pt idx="35">
                  <c:v>0.62226665019989014</c:v>
                </c:pt>
                <c:pt idx="36">
                  <c:v>0.6245000263055166</c:v>
                </c:pt>
                <c:pt idx="37">
                  <c:v>0.62309998770554864</c:v>
                </c:pt>
                <c:pt idx="38">
                  <c:v>0.62296665211518609</c:v>
                </c:pt>
                <c:pt idx="39">
                  <c:v>0.62203332781791687</c:v>
                </c:pt>
                <c:pt idx="40">
                  <c:v>0.62296665211518609</c:v>
                </c:pt>
                <c:pt idx="41">
                  <c:v>0.62280000249544776</c:v>
                </c:pt>
                <c:pt idx="42">
                  <c:v>0.6223333477973938</c:v>
                </c:pt>
                <c:pt idx="43">
                  <c:v>0.62430000801881158</c:v>
                </c:pt>
                <c:pt idx="44">
                  <c:v>0.62426668902238214</c:v>
                </c:pt>
                <c:pt idx="45">
                  <c:v>0.62376668552557624</c:v>
                </c:pt>
                <c:pt idx="46">
                  <c:v>0.62329997618993127</c:v>
                </c:pt>
                <c:pt idx="47">
                  <c:v>0.62460001309712732</c:v>
                </c:pt>
                <c:pt idx="48">
                  <c:v>0.62533330917358398</c:v>
                </c:pt>
                <c:pt idx="49">
                  <c:v>0.62703332801659906</c:v>
                </c:pt>
                <c:pt idx="50">
                  <c:v>0.62620003024737037</c:v>
                </c:pt>
                <c:pt idx="51">
                  <c:v>0.62516664961973822</c:v>
                </c:pt>
                <c:pt idx="52">
                  <c:v>0.62526665131251014</c:v>
                </c:pt>
                <c:pt idx="53">
                  <c:v>0.62466664612293243</c:v>
                </c:pt>
                <c:pt idx="54">
                  <c:v>0.62503331402937568</c:v>
                </c:pt>
                <c:pt idx="55">
                  <c:v>0.62510000665982568</c:v>
                </c:pt>
                <c:pt idx="56">
                  <c:v>0.62533336381117499</c:v>
                </c:pt>
                <c:pt idx="57">
                  <c:v>0.62593335409959161</c:v>
                </c:pt>
                <c:pt idx="58">
                  <c:v>0.62489998837312066</c:v>
                </c:pt>
                <c:pt idx="59">
                  <c:v>0.62546666959921515</c:v>
                </c:pt>
                <c:pt idx="60">
                  <c:v>0.62563332915306091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6-444A-A7B5-6A2D6826AC49}"/>
            </c:ext>
          </c:extLst>
        </c:ser>
        <c:ser>
          <c:idx val="2"/>
          <c:order val="2"/>
          <c:tx>
            <c:strRef>
              <c:f>[2]Sheet2!$V$35</c:f>
              <c:strCache>
                <c:ptCount val="1"/>
                <c:pt idx="0">
                  <c:v>Native C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[2]Sheet2!$V$36:$V$96</c:f>
              <c:numCache>
                <c:formatCode>General</c:formatCode>
                <c:ptCount val="61"/>
                <c:pt idx="0">
                  <c:v>0.15826665361722309</c:v>
                </c:pt>
                <c:pt idx="1">
                  <c:v>0.24443334092696506</c:v>
                </c:pt>
                <c:pt idx="2">
                  <c:v>0.32506666332483292</c:v>
                </c:pt>
                <c:pt idx="3">
                  <c:v>0.39576668788989383</c:v>
                </c:pt>
                <c:pt idx="4">
                  <c:v>0.45240002622207004</c:v>
                </c:pt>
                <c:pt idx="5">
                  <c:v>0.49646669377883273</c:v>
                </c:pt>
                <c:pt idx="6">
                  <c:v>0.52763331184784568</c:v>
                </c:pt>
                <c:pt idx="7">
                  <c:v>0.54896665116151178</c:v>
                </c:pt>
                <c:pt idx="8">
                  <c:v>0.56539999693632126</c:v>
                </c:pt>
                <c:pt idx="9">
                  <c:v>0.57666669289271033</c:v>
                </c:pt>
                <c:pt idx="10">
                  <c:v>0.58443332711855567</c:v>
                </c:pt>
                <c:pt idx="11">
                  <c:v>0.59050002942482627</c:v>
                </c:pt>
                <c:pt idx="12">
                  <c:v>0.59603335460027063</c:v>
                </c:pt>
                <c:pt idx="13">
                  <c:v>0.5983000174164772</c:v>
                </c:pt>
                <c:pt idx="14">
                  <c:v>0.60279998183250427</c:v>
                </c:pt>
                <c:pt idx="15">
                  <c:v>0.6049333165089289</c:v>
                </c:pt>
                <c:pt idx="16">
                  <c:v>0.60563330600659049</c:v>
                </c:pt>
                <c:pt idx="17">
                  <c:v>0.60846669226884842</c:v>
                </c:pt>
                <c:pt idx="18">
                  <c:v>0.60970000922679901</c:v>
                </c:pt>
                <c:pt idx="19">
                  <c:v>0.61123332629601157</c:v>
                </c:pt>
                <c:pt idx="20">
                  <c:v>0.61356667180856073</c:v>
                </c:pt>
                <c:pt idx="21">
                  <c:v>0.61366666853427887</c:v>
                </c:pt>
                <c:pt idx="22">
                  <c:v>0.61373332142829895</c:v>
                </c:pt>
                <c:pt idx="23">
                  <c:v>0.61346664776404702</c:v>
                </c:pt>
                <c:pt idx="24">
                  <c:v>0.61496668308973312</c:v>
                </c:pt>
                <c:pt idx="25">
                  <c:v>0.61579998582601547</c:v>
                </c:pt>
                <c:pt idx="26">
                  <c:v>0.61490002274513245</c:v>
                </c:pt>
                <c:pt idx="27">
                  <c:v>0.61623336374759674</c:v>
                </c:pt>
                <c:pt idx="28">
                  <c:v>0.61769999066988623</c:v>
                </c:pt>
                <c:pt idx="29">
                  <c:v>0.61689998209476471</c:v>
                </c:pt>
                <c:pt idx="30">
                  <c:v>0.61883334815502167</c:v>
                </c:pt>
                <c:pt idx="31">
                  <c:v>0.6180000205834707</c:v>
                </c:pt>
                <c:pt idx="32">
                  <c:v>0.61833332479000092</c:v>
                </c:pt>
                <c:pt idx="33">
                  <c:v>0.62000000973542535</c:v>
                </c:pt>
                <c:pt idx="34">
                  <c:v>0.61843335628509521</c:v>
                </c:pt>
                <c:pt idx="35">
                  <c:v>0.61856669187545776</c:v>
                </c:pt>
                <c:pt idx="36">
                  <c:v>0.6204000016053518</c:v>
                </c:pt>
                <c:pt idx="37">
                  <c:v>0.61989999314149224</c:v>
                </c:pt>
                <c:pt idx="38">
                  <c:v>0.6198666741450628</c:v>
                </c:pt>
                <c:pt idx="39">
                  <c:v>0.6198333203792572</c:v>
                </c:pt>
                <c:pt idx="40">
                  <c:v>0.62116665144761407</c:v>
                </c:pt>
                <c:pt idx="41">
                  <c:v>0.62000001470247901</c:v>
                </c:pt>
                <c:pt idx="42">
                  <c:v>0.62003332376480103</c:v>
                </c:pt>
                <c:pt idx="43">
                  <c:v>0.62150002022584283</c:v>
                </c:pt>
                <c:pt idx="44">
                  <c:v>0.62226665516694391</c:v>
                </c:pt>
                <c:pt idx="45">
                  <c:v>0.62106665472189582</c:v>
                </c:pt>
                <c:pt idx="46">
                  <c:v>0.62089999516805017</c:v>
                </c:pt>
                <c:pt idx="47">
                  <c:v>0.62199999888738</c:v>
                </c:pt>
                <c:pt idx="48">
                  <c:v>0.62223333120346069</c:v>
                </c:pt>
                <c:pt idx="49">
                  <c:v>0.62383333345254266</c:v>
                </c:pt>
                <c:pt idx="50">
                  <c:v>0.62330002586046851</c:v>
                </c:pt>
                <c:pt idx="51">
                  <c:v>0.62216668824354804</c:v>
                </c:pt>
                <c:pt idx="52">
                  <c:v>0.62216667334238684</c:v>
                </c:pt>
                <c:pt idx="53">
                  <c:v>0.62236668169498444</c:v>
                </c:pt>
                <c:pt idx="54">
                  <c:v>0.62283330659071601</c:v>
                </c:pt>
                <c:pt idx="55">
                  <c:v>0.62279998262723291</c:v>
                </c:pt>
                <c:pt idx="56">
                  <c:v>0.62323331336180365</c:v>
                </c:pt>
                <c:pt idx="57">
                  <c:v>0.62373334666093194</c:v>
                </c:pt>
                <c:pt idx="58">
                  <c:v>0.6227999975283941</c:v>
                </c:pt>
                <c:pt idx="59">
                  <c:v>0.6225666652123133</c:v>
                </c:pt>
                <c:pt idx="60">
                  <c:v>0.62333330512046814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6-444A-A7B5-6A2D6826AC49}"/>
            </c:ext>
          </c:extLst>
        </c:ser>
        <c:ser>
          <c:idx val="3"/>
          <c:order val="3"/>
          <c:tx>
            <c:strRef>
              <c:f>[2]Sheet2!$W$35</c:f>
              <c:strCache>
                <c:ptCount val="1"/>
                <c:pt idx="0">
                  <c:v>D12-2 A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[2]Sheet2!$W$36:$W$96</c:f>
              <c:numCache>
                <c:formatCode>General</c:formatCode>
                <c:ptCount val="61"/>
                <c:pt idx="0">
                  <c:v>0.24436666568120319</c:v>
                </c:pt>
                <c:pt idx="1">
                  <c:v>0.32123332967360813</c:v>
                </c:pt>
                <c:pt idx="2">
                  <c:v>0.38556668907403946</c:v>
                </c:pt>
                <c:pt idx="3">
                  <c:v>0.43636668970187503</c:v>
                </c:pt>
                <c:pt idx="4">
                  <c:v>0.47589999188979465</c:v>
                </c:pt>
                <c:pt idx="5">
                  <c:v>0.50576668729384744</c:v>
                </c:pt>
                <c:pt idx="6">
                  <c:v>0.52863335857788718</c:v>
                </c:pt>
                <c:pt idx="7">
                  <c:v>0.54506665964921319</c:v>
                </c:pt>
                <c:pt idx="8">
                  <c:v>0.55830001085996628</c:v>
                </c:pt>
                <c:pt idx="9">
                  <c:v>0.56786666313807166</c:v>
                </c:pt>
                <c:pt idx="10">
                  <c:v>0.57403332988421119</c:v>
                </c:pt>
                <c:pt idx="11">
                  <c:v>0.57970002541939414</c:v>
                </c:pt>
                <c:pt idx="12">
                  <c:v>0.5843333204587301</c:v>
                </c:pt>
                <c:pt idx="13">
                  <c:v>0.58699999004602432</c:v>
                </c:pt>
                <c:pt idx="14">
                  <c:v>0.59199997782707214</c:v>
                </c:pt>
                <c:pt idx="15">
                  <c:v>0.59403335551420844</c:v>
                </c:pt>
                <c:pt idx="16">
                  <c:v>0.59483336160580313</c:v>
                </c:pt>
                <c:pt idx="17">
                  <c:v>0.59816665202379227</c:v>
                </c:pt>
                <c:pt idx="18">
                  <c:v>0.59970001876354218</c:v>
                </c:pt>
                <c:pt idx="19">
                  <c:v>0.6010333622495333</c:v>
                </c:pt>
                <c:pt idx="20">
                  <c:v>0.60416666169961297</c:v>
                </c:pt>
                <c:pt idx="21">
                  <c:v>0.60426665842533112</c:v>
                </c:pt>
                <c:pt idx="22">
                  <c:v>0.60413333773612976</c:v>
                </c:pt>
                <c:pt idx="23">
                  <c:v>0.60456666102012002</c:v>
                </c:pt>
                <c:pt idx="24">
                  <c:v>0.60596667975187302</c:v>
                </c:pt>
                <c:pt idx="25">
                  <c:v>0.60660000890493393</c:v>
                </c:pt>
                <c:pt idx="26">
                  <c:v>0.60609999299049377</c:v>
                </c:pt>
                <c:pt idx="27">
                  <c:v>0.60693331062793732</c:v>
                </c:pt>
                <c:pt idx="28">
                  <c:v>0.60869998733202613</c:v>
                </c:pt>
                <c:pt idx="29">
                  <c:v>0.60810001194477081</c:v>
                </c:pt>
                <c:pt idx="30">
                  <c:v>0.60993336141109467</c:v>
                </c:pt>
                <c:pt idx="31">
                  <c:v>0.60890000065167749</c:v>
                </c:pt>
                <c:pt idx="32">
                  <c:v>0.60923336446285248</c:v>
                </c:pt>
                <c:pt idx="33">
                  <c:v>0.61089998980363214</c:v>
                </c:pt>
                <c:pt idx="34">
                  <c:v>0.60963332653045654</c:v>
                </c:pt>
                <c:pt idx="35">
                  <c:v>0.60976666212081909</c:v>
                </c:pt>
                <c:pt idx="36">
                  <c:v>0.6113999982674917</c:v>
                </c:pt>
                <c:pt idx="37">
                  <c:v>0.61119997998078668</c:v>
                </c:pt>
                <c:pt idx="38">
                  <c:v>0.61126667757829034</c:v>
                </c:pt>
                <c:pt idx="39">
                  <c:v>0.61103335022926331</c:v>
                </c:pt>
                <c:pt idx="40">
                  <c:v>0.61206669112046563</c:v>
                </c:pt>
                <c:pt idx="41">
                  <c:v>0.6110000113646189</c:v>
                </c:pt>
                <c:pt idx="42">
                  <c:v>0.61103332042694092</c:v>
                </c:pt>
                <c:pt idx="43">
                  <c:v>0.61329997082551324</c:v>
                </c:pt>
                <c:pt idx="44">
                  <c:v>0.6133666684230169</c:v>
                </c:pt>
                <c:pt idx="45">
                  <c:v>0.61256667474905646</c:v>
                </c:pt>
                <c:pt idx="46">
                  <c:v>0.61210002501805627</c:v>
                </c:pt>
                <c:pt idx="47">
                  <c:v>0.61319996913274133</c:v>
                </c:pt>
                <c:pt idx="48">
                  <c:v>0.61343330144882202</c:v>
                </c:pt>
                <c:pt idx="49">
                  <c:v>0.61513332029183709</c:v>
                </c:pt>
                <c:pt idx="50">
                  <c:v>0.61460001269976294</c:v>
                </c:pt>
                <c:pt idx="51">
                  <c:v>0.61386668185393012</c:v>
                </c:pt>
                <c:pt idx="52">
                  <c:v>0.61426667372385657</c:v>
                </c:pt>
                <c:pt idx="53">
                  <c:v>0.61406667530536652</c:v>
                </c:pt>
                <c:pt idx="54">
                  <c:v>0.61453335980574286</c:v>
                </c:pt>
                <c:pt idx="55">
                  <c:v>0.61440001924832666</c:v>
                </c:pt>
                <c:pt idx="56">
                  <c:v>0.61503332356611884</c:v>
                </c:pt>
                <c:pt idx="57">
                  <c:v>0.61563331385453546</c:v>
                </c:pt>
                <c:pt idx="58">
                  <c:v>0.61510003109773004</c:v>
                </c:pt>
                <c:pt idx="59">
                  <c:v>0.61506667236487067</c:v>
                </c:pt>
                <c:pt idx="60">
                  <c:v>0.61533334851264954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6-444A-A7B5-6A2D6826AC49}"/>
            </c:ext>
          </c:extLst>
        </c:ser>
        <c:ser>
          <c:idx val="4"/>
          <c:order val="4"/>
          <c:tx>
            <c:strRef>
              <c:f>[2]Sheet2!$X$35</c:f>
              <c:strCache>
                <c:ptCount val="1"/>
                <c:pt idx="0">
                  <c:v>D12-2B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[2]Sheet2!$X$36:$X$96</c:f>
              <c:numCache>
                <c:formatCode>General</c:formatCode>
                <c:ptCount val="61"/>
                <c:pt idx="0">
                  <c:v>0.21336667736371356</c:v>
                </c:pt>
                <c:pt idx="1">
                  <c:v>0.28883334745963413</c:v>
                </c:pt>
                <c:pt idx="2">
                  <c:v>0.35846666246652603</c:v>
                </c:pt>
                <c:pt idx="3">
                  <c:v>0.4133666877945264</c:v>
                </c:pt>
                <c:pt idx="4">
                  <c:v>0.4567999814947446</c:v>
                </c:pt>
                <c:pt idx="5">
                  <c:v>0.491166648765405</c:v>
                </c:pt>
                <c:pt idx="6">
                  <c:v>0.51873332510391867</c:v>
                </c:pt>
                <c:pt idx="7">
                  <c:v>0.53836668034394586</c:v>
                </c:pt>
                <c:pt idx="8">
                  <c:v>0.55459999293088913</c:v>
                </c:pt>
                <c:pt idx="9">
                  <c:v>0.56616667906443274</c:v>
                </c:pt>
                <c:pt idx="10">
                  <c:v>0.57463331023852027</c:v>
                </c:pt>
                <c:pt idx="11">
                  <c:v>0.58100000272194541</c:v>
                </c:pt>
                <c:pt idx="12">
                  <c:v>0.58703335126241052</c:v>
                </c:pt>
                <c:pt idx="13">
                  <c:v>0.59019998461008072</c:v>
                </c:pt>
                <c:pt idx="14">
                  <c:v>0.59480002522468567</c:v>
                </c:pt>
                <c:pt idx="15">
                  <c:v>0.59703331689039862</c:v>
                </c:pt>
                <c:pt idx="16">
                  <c:v>0.5984333033363024</c:v>
                </c:pt>
                <c:pt idx="17">
                  <c:v>0.60136664658784866</c:v>
                </c:pt>
                <c:pt idx="18">
                  <c:v>0.60239998996257782</c:v>
                </c:pt>
                <c:pt idx="19">
                  <c:v>0.60383335004250205</c:v>
                </c:pt>
                <c:pt idx="20">
                  <c:v>0.60666665931542718</c:v>
                </c:pt>
                <c:pt idx="21">
                  <c:v>0.60716666281223297</c:v>
                </c:pt>
                <c:pt idx="22">
                  <c:v>0.60693332552909851</c:v>
                </c:pt>
                <c:pt idx="23">
                  <c:v>0.60696664204200113</c:v>
                </c:pt>
                <c:pt idx="24">
                  <c:v>0.60866665095090866</c:v>
                </c:pt>
                <c:pt idx="25">
                  <c:v>0.6088000163435936</c:v>
                </c:pt>
                <c:pt idx="26">
                  <c:v>0.60830000042915344</c:v>
                </c:pt>
                <c:pt idx="27">
                  <c:v>0.60953332483768463</c:v>
                </c:pt>
                <c:pt idx="28">
                  <c:v>0.61070002118746436</c:v>
                </c:pt>
                <c:pt idx="29">
                  <c:v>0.61030001938343048</c:v>
                </c:pt>
                <c:pt idx="30">
                  <c:v>0.61213330924510956</c:v>
                </c:pt>
                <c:pt idx="31">
                  <c:v>0.61080001791318261</c:v>
                </c:pt>
                <c:pt idx="32">
                  <c:v>0.61113332211971283</c:v>
                </c:pt>
                <c:pt idx="33">
                  <c:v>0.61259997387727105</c:v>
                </c:pt>
                <c:pt idx="34">
                  <c:v>0.61133331060409546</c:v>
                </c:pt>
                <c:pt idx="35">
                  <c:v>0.61206668615341187</c:v>
                </c:pt>
                <c:pt idx="36">
                  <c:v>0.61400001247723901</c:v>
                </c:pt>
                <c:pt idx="37">
                  <c:v>0.61309999724229181</c:v>
                </c:pt>
                <c:pt idx="38">
                  <c:v>0.61286664505799615</c:v>
                </c:pt>
                <c:pt idx="39">
                  <c:v>0.61253336071968079</c:v>
                </c:pt>
                <c:pt idx="40">
                  <c:v>0.61366665860017144</c:v>
                </c:pt>
                <c:pt idx="41">
                  <c:v>0.61269999543825782</c:v>
                </c:pt>
                <c:pt idx="42">
                  <c:v>0.61293333768844604</c:v>
                </c:pt>
                <c:pt idx="43">
                  <c:v>0.61430001755555474</c:v>
                </c:pt>
                <c:pt idx="44">
                  <c:v>0.61496669550736749</c:v>
                </c:pt>
                <c:pt idx="45">
                  <c:v>0.61356666187445319</c:v>
                </c:pt>
                <c:pt idx="46">
                  <c:v>0.61380000909169519</c:v>
                </c:pt>
                <c:pt idx="47">
                  <c:v>0.61490001281102502</c:v>
                </c:pt>
                <c:pt idx="48">
                  <c:v>0.61513334512710571</c:v>
                </c:pt>
                <c:pt idx="49">
                  <c:v>0.61683330436547601</c:v>
                </c:pt>
                <c:pt idx="50">
                  <c:v>0.61670000354448951</c:v>
                </c:pt>
                <c:pt idx="51">
                  <c:v>0.61556666592756903</c:v>
                </c:pt>
                <c:pt idx="52">
                  <c:v>0.61576668421427405</c:v>
                </c:pt>
                <c:pt idx="53">
                  <c:v>0.61586667597293854</c:v>
                </c:pt>
                <c:pt idx="54">
                  <c:v>0.61633336047331488</c:v>
                </c:pt>
                <c:pt idx="55">
                  <c:v>0.61629997690518701</c:v>
                </c:pt>
                <c:pt idx="56">
                  <c:v>0.61643331746260321</c:v>
                </c:pt>
                <c:pt idx="57">
                  <c:v>0.61743331452210748</c:v>
                </c:pt>
                <c:pt idx="58">
                  <c:v>0.61659998198350274</c:v>
                </c:pt>
                <c:pt idx="59">
                  <c:v>0.61686667303244269</c:v>
                </c:pt>
                <c:pt idx="60">
                  <c:v>0.61663332581520081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16-444A-A7B5-6A2D6826AC49}"/>
            </c:ext>
          </c:extLst>
        </c:ser>
        <c:ser>
          <c:idx val="5"/>
          <c:order val="5"/>
          <c:tx>
            <c:strRef>
              <c:f>[2]Sheet2!$Y$35</c:f>
              <c:strCache>
                <c:ptCount val="1"/>
                <c:pt idx="0">
                  <c:v>D12-2C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[2]Sheet2!$Y$36:$Y$96</c:f>
              <c:numCache>
                <c:formatCode>General</c:formatCode>
                <c:ptCount val="61"/>
                <c:pt idx="0">
                  <c:v>0.19366665681203205</c:v>
                </c:pt>
                <c:pt idx="1">
                  <c:v>0.27633332957824069</c:v>
                </c:pt>
                <c:pt idx="2">
                  <c:v>0.35456667095422745</c:v>
                </c:pt>
                <c:pt idx="3">
                  <c:v>0.41266669084628421</c:v>
                </c:pt>
                <c:pt idx="4">
                  <c:v>0.45850002517302829</c:v>
                </c:pt>
                <c:pt idx="5">
                  <c:v>0.49606668700774509</c:v>
                </c:pt>
                <c:pt idx="6">
                  <c:v>0.52373332033554709</c:v>
                </c:pt>
                <c:pt idx="7">
                  <c:v>0.54366666575272882</c:v>
                </c:pt>
                <c:pt idx="8">
                  <c:v>0.55980002135038376</c:v>
                </c:pt>
                <c:pt idx="9">
                  <c:v>0.57076666752497351</c:v>
                </c:pt>
                <c:pt idx="10">
                  <c:v>0.57863331834475196</c:v>
                </c:pt>
                <c:pt idx="11">
                  <c:v>0.58470002065102256</c:v>
                </c:pt>
                <c:pt idx="12">
                  <c:v>0.58983333905537927</c:v>
                </c:pt>
                <c:pt idx="13">
                  <c:v>0.59269998222589493</c:v>
                </c:pt>
                <c:pt idx="14">
                  <c:v>0.59720000624656677</c:v>
                </c:pt>
                <c:pt idx="15">
                  <c:v>0.5993333409229914</c:v>
                </c:pt>
                <c:pt idx="16">
                  <c:v>0.60033332059780753</c:v>
                </c:pt>
                <c:pt idx="17">
                  <c:v>0.60326666384935379</c:v>
                </c:pt>
                <c:pt idx="18">
                  <c:v>0.60449998080730438</c:v>
                </c:pt>
                <c:pt idx="19">
                  <c:v>0.60543331752220786</c:v>
                </c:pt>
                <c:pt idx="20">
                  <c:v>0.60866669317086541</c:v>
                </c:pt>
                <c:pt idx="21">
                  <c:v>0.60866667330265045</c:v>
                </c:pt>
                <c:pt idx="22">
                  <c:v>0.60883334279060364</c:v>
                </c:pt>
                <c:pt idx="23">
                  <c:v>0.6083666359384855</c:v>
                </c:pt>
                <c:pt idx="24">
                  <c:v>0.60976665467023849</c:v>
                </c:pt>
                <c:pt idx="25">
                  <c:v>0.61030002683401108</c:v>
                </c:pt>
                <c:pt idx="26">
                  <c:v>0.60950002074241638</c:v>
                </c:pt>
                <c:pt idx="27">
                  <c:v>0.61043335497379303</c:v>
                </c:pt>
                <c:pt idx="28">
                  <c:v>0.61219997207323706</c:v>
                </c:pt>
                <c:pt idx="29">
                  <c:v>0.6120000034570694</c:v>
                </c:pt>
                <c:pt idx="30">
                  <c:v>0.6134333461523056</c:v>
                </c:pt>
                <c:pt idx="31">
                  <c:v>0.61230002840360009</c:v>
                </c:pt>
                <c:pt idx="32">
                  <c:v>0.61273334920406342</c:v>
                </c:pt>
                <c:pt idx="33">
                  <c:v>0.61409998436768853</c:v>
                </c:pt>
                <c:pt idx="34">
                  <c:v>0.61313331127166748</c:v>
                </c:pt>
                <c:pt idx="35">
                  <c:v>0.61326664686203003</c:v>
                </c:pt>
                <c:pt idx="36">
                  <c:v>0.6148000260194143</c:v>
                </c:pt>
                <c:pt idx="37">
                  <c:v>0.61439997454484307</c:v>
                </c:pt>
                <c:pt idx="38">
                  <c:v>0.61466664572556817</c:v>
                </c:pt>
                <c:pt idx="39">
                  <c:v>0.61433336138725281</c:v>
                </c:pt>
                <c:pt idx="40">
                  <c:v>0.61516666909058892</c:v>
                </c:pt>
                <c:pt idx="41">
                  <c:v>0.61439997951189673</c:v>
                </c:pt>
                <c:pt idx="42">
                  <c:v>0.61443334817886353</c:v>
                </c:pt>
                <c:pt idx="43">
                  <c:v>0.61589998503526056</c:v>
                </c:pt>
                <c:pt idx="44">
                  <c:v>0.6165666629870733</c:v>
                </c:pt>
                <c:pt idx="45">
                  <c:v>0.61526664594809211</c:v>
                </c:pt>
                <c:pt idx="46">
                  <c:v>0.615399976571401</c:v>
                </c:pt>
                <c:pt idx="47">
                  <c:v>0.6164000233014425</c:v>
                </c:pt>
                <c:pt idx="48">
                  <c:v>0.61643332242965698</c:v>
                </c:pt>
                <c:pt idx="49">
                  <c:v>0.61823335786660516</c:v>
                </c:pt>
                <c:pt idx="50">
                  <c:v>0.61799998084704078</c:v>
                </c:pt>
                <c:pt idx="51">
                  <c:v>0.61676668624083197</c:v>
                </c:pt>
                <c:pt idx="52">
                  <c:v>0.61706666151682532</c:v>
                </c:pt>
                <c:pt idx="53">
                  <c:v>0.61736668646335602</c:v>
                </c:pt>
                <c:pt idx="54">
                  <c:v>0.61793332795302069</c:v>
                </c:pt>
                <c:pt idx="55">
                  <c:v>0.61760001381238305</c:v>
                </c:pt>
                <c:pt idx="56">
                  <c:v>0.61813336114088691</c:v>
                </c:pt>
                <c:pt idx="57">
                  <c:v>0.61883330841859185</c:v>
                </c:pt>
                <c:pt idx="58">
                  <c:v>0.61809999247392022</c:v>
                </c:pt>
                <c:pt idx="59">
                  <c:v>0.61796667675177253</c:v>
                </c:pt>
                <c:pt idx="60">
                  <c:v>0.61813333630561829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16-444A-A7B5-6A2D6826AC49}"/>
            </c:ext>
          </c:extLst>
        </c:ser>
        <c:ser>
          <c:idx val="6"/>
          <c:order val="6"/>
          <c:tx>
            <c:strRef>
              <c:f>[2]Sheet2!$Z$35</c:f>
              <c:strCache>
                <c:ptCount val="1"/>
                <c:pt idx="0">
                  <c:v>D14-14A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[2]Sheet2!$Z$36:$Z$96</c:f>
              <c:numCache>
                <c:formatCode>General</c:formatCode>
                <c:ptCount val="61"/>
                <c:pt idx="0">
                  <c:v>4.1766663392384842E-2</c:v>
                </c:pt>
                <c:pt idx="1">
                  <c:v>4.2533335586388901E-2</c:v>
                </c:pt>
                <c:pt idx="2">
                  <c:v>4.3866671621799469E-2</c:v>
                </c:pt>
                <c:pt idx="3">
                  <c:v>4.5766664048035935E-2</c:v>
                </c:pt>
                <c:pt idx="4">
                  <c:v>4.6699998279412583E-2</c:v>
                </c:pt>
                <c:pt idx="5">
                  <c:v>4.866666843493779E-2</c:v>
                </c:pt>
                <c:pt idx="6">
                  <c:v>5.0433340171972915E-2</c:v>
                </c:pt>
                <c:pt idx="7">
                  <c:v>5.1666667064030974E-2</c:v>
                </c:pt>
                <c:pt idx="8">
                  <c:v>5.4300002753734589E-2</c:v>
                </c:pt>
                <c:pt idx="9">
                  <c:v>5.6966672341028854E-2</c:v>
                </c:pt>
                <c:pt idx="10">
                  <c:v>5.763333539168039E-2</c:v>
                </c:pt>
                <c:pt idx="11">
                  <c:v>6.0200008253256471E-2</c:v>
                </c:pt>
                <c:pt idx="12">
                  <c:v>6.3133334120114654E-2</c:v>
                </c:pt>
                <c:pt idx="13">
                  <c:v>6.5600000321865082E-2</c:v>
                </c:pt>
                <c:pt idx="14">
                  <c:v>6.9399997591972351E-2</c:v>
                </c:pt>
                <c:pt idx="15">
                  <c:v>7.1333328882853181E-2</c:v>
                </c:pt>
                <c:pt idx="16">
                  <c:v>7.2433325151602418E-2</c:v>
                </c:pt>
                <c:pt idx="17">
                  <c:v>7.6466672122478485E-2</c:v>
                </c:pt>
                <c:pt idx="18">
                  <c:v>7.7199995517730713E-2</c:v>
                </c:pt>
                <c:pt idx="19">
                  <c:v>8.003333459297815E-2</c:v>
                </c:pt>
                <c:pt idx="20">
                  <c:v>8.5166667898496001E-2</c:v>
                </c:pt>
                <c:pt idx="21">
                  <c:v>8.6266666650772095E-2</c:v>
                </c:pt>
                <c:pt idx="22">
                  <c:v>8.8533341884613037E-2</c:v>
                </c:pt>
                <c:pt idx="23">
                  <c:v>9.0366659065087646E-2</c:v>
                </c:pt>
                <c:pt idx="24">
                  <c:v>9.4166673719882965E-2</c:v>
                </c:pt>
                <c:pt idx="25">
                  <c:v>9.6199996769428253E-2</c:v>
                </c:pt>
                <c:pt idx="26">
                  <c:v>9.7499996423721313E-2</c:v>
                </c:pt>
                <c:pt idx="27">
                  <c:v>0.10053333640098572</c:v>
                </c:pt>
                <c:pt idx="28">
                  <c:v>0.10450000564257303</c:v>
                </c:pt>
                <c:pt idx="29">
                  <c:v>0.10600000619888306</c:v>
                </c:pt>
                <c:pt idx="30">
                  <c:v>0.10993333160877228</c:v>
                </c:pt>
                <c:pt idx="31">
                  <c:v>0.11180000503857931</c:v>
                </c:pt>
                <c:pt idx="32">
                  <c:v>0.11423332989215851</c:v>
                </c:pt>
                <c:pt idx="33">
                  <c:v>0.11919999619325003</c:v>
                </c:pt>
                <c:pt idx="34">
                  <c:v>0.12003332376480103</c:v>
                </c:pt>
                <c:pt idx="35">
                  <c:v>0.12316668033599854</c:v>
                </c:pt>
                <c:pt idx="36">
                  <c:v>0.12730001409848532</c:v>
                </c:pt>
                <c:pt idx="37">
                  <c:v>0.13000000019868216</c:v>
                </c:pt>
                <c:pt idx="38">
                  <c:v>0.13276666899522147</c:v>
                </c:pt>
                <c:pt idx="39">
                  <c:v>0.13493332266807556</c:v>
                </c:pt>
                <c:pt idx="40">
                  <c:v>0.13816667099793753</c:v>
                </c:pt>
                <c:pt idx="41">
                  <c:v>0.14060000578562418</c:v>
                </c:pt>
                <c:pt idx="42">
                  <c:v>0.14313334226608276</c:v>
                </c:pt>
                <c:pt idx="43">
                  <c:v>0.14719999333222708</c:v>
                </c:pt>
                <c:pt idx="44">
                  <c:v>0.15076667567094168</c:v>
                </c:pt>
                <c:pt idx="45">
                  <c:v>0.15276666978995004</c:v>
                </c:pt>
                <c:pt idx="46">
                  <c:v>0.15510000785191855</c:v>
                </c:pt>
                <c:pt idx="47">
                  <c:v>0.15940000613530478</c:v>
                </c:pt>
                <c:pt idx="48">
                  <c:v>0.16283333301544189</c:v>
                </c:pt>
                <c:pt idx="49">
                  <c:v>0.16773334642251334</c:v>
                </c:pt>
                <c:pt idx="50">
                  <c:v>0.17040000359217325</c:v>
                </c:pt>
                <c:pt idx="51">
                  <c:v>0.1718666503826777</c:v>
                </c:pt>
                <c:pt idx="52">
                  <c:v>0.17556665341059366</c:v>
                </c:pt>
                <c:pt idx="53">
                  <c:v>0.17856667935848236</c:v>
                </c:pt>
                <c:pt idx="54">
                  <c:v>0.18173333505789438</c:v>
                </c:pt>
                <c:pt idx="55">
                  <c:v>0.1847000022729238</c:v>
                </c:pt>
                <c:pt idx="56">
                  <c:v>0.18813332418600717</c:v>
                </c:pt>
                <c:pt idx="57">
                  <c:v>0.19203332563241324</c:v>
                </c:pt>
                <c:pt idx="58">
                  <c:v>0.19420001407464346</c:v>
                </c:pt>
                <c:pt idx="59">
                  <c:v>0.19656666616598764</c:v>
                </c:pt>
                <c:pt idx="60">
                  <c:v>0.19973331689834595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16-444A-A7B5-6A2D6826AC49}"/>
            </c:ext>
          </c:extLst>
        </c:ser>
        <c:ser>
          <c:idx val="7"/>
          <c:order val="7"/>
          <c:tx>
            <c:strRef>
              <c:f>[2]Sheet2!$AA$35</c:f>
              <c:strCache>
                <c:ptCount val="1"/>
                <c:pt idx="0">
                  <c:v>D14-14B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[2]Sheet2!$AA$36:$AA$96</c:f>
              <c:numCache>
                <c:formatCode>General</c:formatCode>
                <c:ptCount val="61"/>
                <c:pt idx="0">
                  <c:v>3.3666660388310746E-2</c:v>
                </c:pt>
                <c:pt idx="1">
                  <c:v>3.4033340712388352E-2</c:v>
                </c:pt>
                <c:pt idx="2">
                  <c:v>3.5766668617725372E-2</c:v>
                </c:pt>
                <c:pt idx="3">
                  <c:v>3.756667425235112E-2</c:v>
                </c:pt>
                <c:pt idx="4">
                  <c:v>3.8300005098183945E-2</c:v>
                </c:pt>
                <c:pt idx="5">
                  <c:v>4.0166658659776047E-2</c:v>
                </c:pt>
                <c:pt idx="6">
                  <c:v>4.1933330396811172E-2</c:v>
                </c:pt>
                <c:pt idx="7">
                  <c:v>4.3066670497258513E-2</c:v>
                </c:pt>
                <c:pt idx="8">
                  <c:v>4.5500002801418304E-2</c:v>
                </c:pt>
                <c:pt idx="9">
                  <c:v>4.8266674081484481E-2</c:v>
                </c:pt>
                <c:pt idx="10">
                  <c:v>4.9033338824907929E-2</c:v>
                </c:pt>
                <c:pt idx="11">
                  <c:v>5.1100003222624452E-2</c:v>
                </c:pt>
                <c:pt idx="12">
                  <c:v>5.4533337553342193E-2</c:v>
                </c:pt>
                <c:pt idx="13">
                  <c:v>5.6200005114078522E-2</c:v>
                </c:pt>
                <c:pt idx="14">
                  <c:v>5.9500008821487427E-2</c:v>
                </c:pt>
                <c:pt idx="15">
                  <c:v>6.273333231608072E-2</c:v>
                </c:pt>
                <c:pt idx="16">
                  <c:v>6.3633325199286134E-2</c:v>
                </c:pt>
                <c:pt idx="17">
                  <c:v>6.7766673862934113E-2</c:v>
                </c:pt>
                <c:pt idx="18">
                  <c:v>6.8299993872642517E-2</c:v>
                </c:pt>
                <c:pt idx="19">
                  <c:v>7.1233334640661866E-2</c:v>
                </c:pt>
                <c:pt idx="20">
                  <c:v>7.6866661508878081E-2</c:v>
                </c:pt>
                <c:pt idx="21">
                  <c:v>7.7266663312911987E-2</c:v>
                </c:pt>
                <c:pt idx="22">
                  <c:v>8.0333337187767029E-2</c:v>
                </c:pt>
                <c:pt idx="23">
                  <c:v>8.2266670962174743E-2</c:v>
                </c:pt>
                <c:pt idx="24">
                  <c:v>8.5766665637493134E-2</c:v>
                </c:pt>
                <c:pt idx="25">
                  <c:v>8.7299995124340057E-2</c:v>
                </c:pt>
                <c:pt idx="26">
                  <c:v>8.9299991726875305E-2</c:v>
                </c:pt>
                <c:pt idx="27">
                  <c:v>9.2633336782455444E-2</c:v>
                </c:pt>
                <c:pt idx="28">
                  <c:v>9.6300000945727021E-2</c:v>
                </c:pt>
                <c:pt idx="29">
                  <c:v>9.8800003528594971E-2</c:v>
                </c:pt>
                <c:pt idx="30">
                  <c:v>0.10233333706855774</c:v>
                </c:pt>
                <c:pt idx="31">
                  <c:v>0.10400000711282095</c:v>
                </c:pt>
                <c:pt idx="32">
                  <c:v>0.10633333027362823</c:v>
                </c:pt>
                <c:pt idx="33">
                  <c:v>0.11160000165303549</c:v>
                </c:pt>
                <c:pt idx="34">
                  <c:v>0.11313332617282867</c:v>
                </c:pt>
                <c:pt idx="35">
                  <c:v>0.11516667902469635</c:v>
                </c:pt>
                <c:pt idx="36">
                  <c:v>0.12019999821980795</c:v>
                </c:pt>
                <c:pt idx="37">
                  <c:v>0.1230000009139379</c:v>
                </c:pt>
                <c:pt idx="38">
                  <c:v>0.12526667614777884</c:v>
                </c:pt>
                <c:pt idx="39">
                  <c:v>0.12763333320617676</c:v>
                </c:pt>
                <c:pt idx="40">
                  <c:v>0.13046667476495108</c:v>
                </c:pt>
                <c:pt idx="41">
                  <c:v>0.13369999329249063</c:v>
                </c:pt>
                <c:pt idx="42">
                  <c:v>0.13573333621025085</c:v>
                </c:pt>
                <c:pt idx="43">
                  <c:v>0.13999999066193899</c:v>
                </c:pt>
                <c:pt idx="44">
                  <c:v>0.14426666994889578</c:v>
                </c:pt>
                <c:pt idx="45">
                  <c:v>0.14606666068236032</c:v>
                </c:pt>
                <c:pt idx="46">
                  <c:v>0.14880000551541647</c:v>
                </c:pt>
                <c:pt idx="47">
                  <c:v>0.15350001056989035</c:v>
                </c:pt>
                <c:pt idx="48">
                  <c:v>0.15723332762718201</c:v>
                </c:pt>
                <c:pt idx="49">
                  <c:v>0.16123334070046744</c:v>
                </c:pt>
                <c:pt idx="50">
                  <c:v>0.1634999910990397</c:v>
                </c:pt>
                <c:pt idx="51">
                  <c:v>0.16476666430632272</c:v>
                </c:pt>
                <c:pt idx="52">
                  <c:v>0.16886667410532633</c:v>
                </c:pt>
                <c:pt idx="53">
                  <c:v>0.1715666800737381</c:v>
                </c:pt>
                <c:pt idx="54">
                  <c:v>0.17483332256476083</c:v>
                </c:pt>
                <c:pt idx="55">
                  <c:v>0.1781999965508779</c:v>
                </c:pt>
                <c:pt idx="56">
                  <c:v>0.18163334826628366</c:v>
                </c:pt>
                <c:pt idx="57">
                  <c:v>0.18553334971268973</c:v>
                </c:pt>
                <c:pt idx="58">
                  <c:v>0.18810001512368521</c:v>
                </c:pt>
                <c:pt idx="59">
                  <c:v>0.19086667398611704</c:v>
                </c:pt>
                <c:pt idx="60">
                  <c:v>0.1936333179473877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16-444A-A7B5-6A2D6826AC49}"/>
            </c:ext>
          </c:extLst>
        </c:ser>
        <c:ser>
          <c:idx val="8"/>
          <c:order val="8"/>
          <c:tx>
            <c:strRef>
              <c:f>[2]Sheet2!$AB$35</c:f>
              <c:strCache>
                <c:ptCount val="1"/>
                <c:pt idx="0">
                  <c:v>D14-14C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[2]Sheet2!$AB$36:$AB$96</c:f>
              <c:numCache>
                <c:formatCode>General</c:formatCode>
                <c:ptCount val="61"/>
                <c:pt idx="0">
                  <c:v>3.5266672571500138E-2</c:v>
                </c:pt>
                <c:pt idx="1">
                  <c:v>3.3133340378602341E-2</c:v>
                </c:pt>
                <c:pt idx="2">
                  <c:v>3.4666664898395538E-2</c:v>
                </c:pt>
                <c:pt idx="3">
                  <c:v>3.6466670533021286E-2</c:v>
                </c:pt>
                <c:pt idx="4">
                  <c:v>3.6899996300538376E-2</c:v>
                </c:pt>
                <c:pt idx="5">
                  <c:v>3.946666171153386E-2</c:v>
                </c:pt>
                <c:pt idx="6">
                  <c:v>4.1033330063025161E-2</c:v>
                </c:pt>
                <c:pt idx="7">
                  <c:v>4.2066668470700591E-2</c:v>
                </c:pt>
                <c:pt idx="8">
                  <c:v>4.5099996030330658E-2</c:v>
                </c:pt>
                <c:pt idx="9">
                  <c:v>4.7066668669382736E-2</c:v>
                </c:pt>
                <c:pt idx="10">
                  <c:v>4.7833333412806184E-2</c:v>
                </c:pt>
                <c:pt idx="11">
                  <c:v>5.0300004581610352E-2</c:v>
                </c:pt>
                <c:pt idx="12">
                  <c:v>5.2933325370152801E-2</c:v>
                </c:pt>
                <c:pt idx="13">
                  <c:v>5.4699994623661041E-2</c:v>
                </c:pt>
                <c:pt idx="14">
                  <c:v>5.8300003409385681E-2</c:v>
                </c:pt>
                <c:pt idx="15">
                  <c:v>5.9933329621950776E-2</c:v>
                </c:pt>
                <c:pt idx="16">
                  <c:v>6.0833337406317384E-2</c:v>
                </c:pt>
                <c:pt idx="17">
                  <c:v>6.4766667783260345E-2</c:v>
                </c:pt>
                <c:pt idx="18">
                  <c:v>6.7100003361701965E-2</c:v>
                </c:pt>
                <c:pt idx="19">
                  <c:v>6.9033327202002198E-2</c:v>
                </c:pt>
                <c:pt idx="20">
                  <c:v>7.3266660173734038E-2</c:v>
                </c:pt>
                <c:pt idx="21">
                  <c:v>7.4966669082641602E-2</c:v>
                </c:pt>
                <c:pt idx="22">
                  <c:v>7.6633334159851074E-2</c:v>
                </c:pt>
                <c:pt idx="23">
                  <c:v>7.8366664548714965E-2</c:v>
                </c:pt>
                <c:pt idx="24">
                  <c:v>8.2266665995121002E-2</c:v>
                </c:pt>
                <c:pt idx="25">
                  <c:v>8.4799997508525848E-2</c:v>
                </c:pt>
                <c:pt idx="26">
                  <c:v>8.6300000548362732E-2</c:v>
                </c:pt>
                <c:pt idx="27">
                  <c:v>8.9533329010009766E-2</c:v>
                </c:pt>
                <c:pt idx="28">
                  <c:v>9.3700001637140901E-2</c:v>
                </c:pt>
                <c:pt idx="29">
                  <c:v>9.5400005578994751E-2</c:v>
                </c:pt>
                <c:pt idx="30">
                  <c:v>9.9733337759971619E-2</c:v>
                </c:pt>
                <c:pt idx="31">
                  <c:v>0.10149999459584555</c:v>
                </c:pt>
                <c:pt idx="32">
                  <c:v>0.1036333292722702</c:v>
                </c:pt>
                <c:pt idx="33">
                  <c:v>0.10849999388058981</c:v>
                </c:pt>
                <c:pt idx="34">
                  <c:v>0.10953332483768463</c:v>
                </c:pt>
                <c:pt idx="35">
                  <c:v>0.11306667327880859</c:v>
                </c:pt>
                <c:pt idx="36">
                  <c:v>0.11749999721844992</c:v>
                </c:pt>
                <c:pt idx="37">
                  <c:v>0.1198000063498815</c:v>
                </c:pt>
                <c:pt idx="38">
                  <c:v>0.12276667853196463</c:v>
                </c:pt>
                <c:pt idx="39">
                  <c:v>0.12493333220481873</c:v>
                </c:pt>
                <c:pt idx="40">
                  <c:v>0.12936667104562125</c:v>
                </c:pt>
                <c:pt idx="41">
                  <c:v>0.13130001227060953</c:v>
                </c:pt>
                <c:pt idx="42">
                  <c:v>0.13423332571983337</c:v>
                </c:pt>
                <c:pt idx="43">
                  <c:v>0.13920000692208609</c:v>
                </c:pt>
                <c:pt idx="44">
                  <c:v>0.1419666757186254</c:v>
                </c:pt>
                <c:pt idx="45">
                  <c:v>0.14436667660872141</c:v>
                </c:pt>
                <c:pt idx="46">
                  <c:v>0.14700000484784445</c:v>
                </c:pt>
                <c:pt idx="47">
                  <c:v>0.15099998315175375</c:v>
                </c:pt>
                <c:pt idx="48">
                  <c:v>0.15423333644866943</c:v>
                </c:pt>
                <c:pt idx="49">
                  <c:v>0.15913332005341849</c:v>
                </c:pt>
                <c:pt idx="50">
                  <c:v>0.16189999381701151</c:v>
                </c:pt>
                <c:pt idx="51">
                  <c:v>0.16346665720144907</c:v>
                </c:pt>
                <c:pt idx="52">
                  <c:v>0.1669666568438212</c:v>
                </c:pt>
                <c:pt idx="53">
                  <c:v>0.17046667635440826</c:v>
                </c:pt>
                <c:pt idx="54">
                  <c:v>0.17383333543936411</c:v>
                </c:pt>
                <c:pt idx="55">
                  <c:v>0.1765999992688497</c:v>
                </c:pt>
                <c:pt idx="56">
                  <c:v>0.18013333777586618</c:v>
                </c:pt>
                <c:pt idx="57">
                  <c:v>0.18403333922227225</c:v>
                </c:pt>
                <c:pt idx="58">
                  <c:v>0.18640000124772391</c:v>
                </c:pt>
                <c:pt idx="59">
                  <c:v>0.18946668008963266</c:v>
                </c:pt>
                <c:pt idx="60">
                  <c:v>0.19243332743644714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16-444A-A7B5-6A2D6826AC49}"/>
            </c:ext>
          </c:extLst>
        </c:ser>
        <c:ser>
          <c:idx val="9"/>
          <c:order val="9"/>
          <c:tx>
            <c:strRef>
              <c:f>[2]Sheet2!$AC$35</c:f>
              <c:strCache>
                <c:ptCount val="1"/>
                <c:pt idx="0">
                  <c:v>D17-23A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[2]Sheet2!$AC$36:$AC$96</c:f>
              <c:numCache>
                <c:formatCode>General</c:formatCode>
                <c:ptCount val="61"/>
                <c:pt idx="0">
                  <c:v>0.12166665991147359</c:v>
                </c:pt>
                <c:pt idx="1">
                  <c:v>0.15493333091338474</c:v>
                </c:pt>
                <c:pt idx="2">
                  <c:v>0.18586666136980057</c:v>
                </c:pt>
                <c:pt idx="3">
                  <c:v>0.21406666686137515</c:v>
                </c:pt>
                <c:pt idx="4">
                  <c:v>0.23899999012549716</c:v>
                </c:pt>
                <c:pt idx="5">
                  <c:v>0.26096665610869724</c:v>
                </c:pt>
                <c:pt idx="6">
                  <c:v>0.27983334908882779</c:v>
                </c:pt>
                <c:pt idx="7">
                  <c:v>0.29576665659745538</c:v>
                </c:pt>
                <c:pt idx="8">
                  <c:v>0.31139998883008957</c:v>
                </c:pt>
                <c:pt idx="9">
                  <c:v>0.32436666886011761</c:v>
                </c:pt>
                <c:pt idx="10">
                  <c:v>0.33493332068125403</c:v>
                </c:pt>
                <c:pt idx="11">
                  <c:v>0.3456000114480654</c:v>
                </c:pt>
                <c:pt idx="12">
                  <c:v>0.35523333152135217</c:v>
                </c:pt>
                <c:pt idx="13">
                  <c:v>0.36289999634027481</c:v>
                </c:pt>
                <c:pt idx="14">
                  <c:v>0.37139999866485596</c:v>
                </c:pt>
                <c:pt idx="15">
                  <c:v>0.37743335465590155</c:v>
                </c:pt>
                <c:pt idx="16">
                  <c:v>0.38213335225979483</c:v>
                </c:pt>
                <c:pt idx="17">
                  <c:v>0.38876665383577347</c:v>
                </c:pt>
                <c:pt idx="18">
                  <c:v>0.39339999854564667</c:v>
                </c:pt>
                <c:pt idx="19">
                  <c:v>0.39773336301247275</c:v>
                </c:pt>
                <c:pt idx="20">
                  <c:v>0.40396664043267572</c:v>
                </c:pt>
                <c:pt idx="21">
                  <c:v>0.40656669437885284</c:v>
                </c:pt>
                <c:pt idx="22">
                  <c:v>0.40953335165977478</c:v>
                </c:pt>
                <c:pt idx="23">
                  <c:v>0.41216668238242471</c:v>
                </c:pt>
                <c:pt idx="24">
                  <c:v>0.41606669872999191</c:v>
                </c:pt>
                <c:pt idx="25">
                  <c:v>0.41859998553991318</c:v>
                </c:pt>
                <c:pt idx="26">
                  <c:v>0.42060002684593201</c:v>
                </c:pt>
                <c:pt idx="27">
                  <c:v>0.42343331873416901</c:v>
                </c:pt>
                <c:pt idx="28">
                  <c:v>0.4267000059286753</c:v>
                </c:pt>
                <c:pt idx="29">
                  <c:v>0.42820002138614655</c:v>
                </c:pt>
                <c:pt idx="30">
                  <c:v>0.43183331191539764</c:v>
                </c:pt>
                <c:pt idx="31">
                  <c:v>0.43270002802213037</c:v>
                </c:pt>
                <c:pt idx="32">
                  <c:v>0.43423335254192352</c:v>
                </c:pt>
                <c:pt idx="33">
                  <c:v>0.43760002156098687</c:v>
                </c:pt>
                <c:pt idx="34">
                  <c:v>0.43753331899642944</c:v>
                </c:pt>
                <c:pt idx="35">
                  <c:v>0.43976664543151855</c:v>
                </c:pt>
                <c:pt idx="36">
                  <c:v>0.44319998224576318</c:v>
                </c:pt>
                <c:pt idx="37">
                  <c:v>0.44379997750123346</c:v>
                </c:pt>
                <c:pt idx="38">
                  <c:v>0.44556665917237603</c:v>
                </c:pt>
                <c:pt idx="39">
                  <c:v>0.4462333619594574</c:v>
                </c:pt>
                <c:pt idx="40">
                  <c:v>0.44856668015321099</c:v>
                </c:pt>
                <c:pt idx="41">
                  <c:v>0.44879997769991553</c:v>
                </c:pt>
                <c:pt idx="42">
                  <c:v>0.44973331689834595</c:v>
                </c:pt>
                <c:pt idx="43">
                  <c:v>0.45260000725587213</c:v>
                </c:pt>
                <c:pt idx="44">
                  <c:v>0.45416665573914849</c:v>
                </c:pt>
                <c:pt idx="45">
                  <c:v>0.45436664919058478</c:v>
                </c:pt>
                <c:pt idx="46">
                  <c:v>0.45480002959569299</c:v>
                </c:pt>
                <c:pt idx="47">
                  <c:v>0.45760001738866174</c:v>
                </c:pt>
                <c:pt idx="48">
                  <c:v>0.45853334665298462</c:v>
                </c:pt>
                <c:pt idx="49">
                  <c:v>0.46103331943353021</c:v>
                </c:pt>
                <c:pt idx="50">
                  <c:v>0.46160001556078589</c:v>
                </c:pt>
                <c:pt idx="51">
                  <c:v>0.46136664847532904</c:v>
                </c:pt>
                <c:pt idx="52">
                  <c:v>0.46236668030420935</c:v>
                </c:pt>
                <c:pt idx="53">
                  <c:v>0.46306665241718292</c:v>
                </c:pt>
                <c:pt idx="54">
                  <c:v>0.46493333081404364</c:v>
                </c:pt>
                <c:pt idx="55">
                  <c:v>0.46479999025662744</c:v>
                </c:pt>
                <c:pt idx="56">
                  <c:v>0.46633332471052802</c:v>
                </c:pt>
                <c:pt idx="57">
                  <c:v>0.46743333836396539</c:v>
                </c:pt>
                <c:pt idx="58">
                  <c:v>0.46780002613862359</c:v>
                </c:pt>
                <c:pt idx="59">
                  <c:v>0.46826669077078498</c:v>
                </c:pt>
                <c:pt idx="60">
                  <c:v>0.46893331408500671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16-444A-A7B5-6A2D6826AC49}"/>
            </c:ext>
          </c:extLst>
        </c:ser>
        <c:ser>
          <c:idx val="10"/>
          <c:order val="10"/>
          <c:tx>
            <c:strRef>
              <c:f>[2]Sheet2!$AD$35</c:f>
              <c:strCache>
                <c:ptCount val="1"/>
                <c:pt idx="0">
                  <c:v>D17-23B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[2]Sheet2!$AD$36:$AD$96</c:f>
              <c:numCache>
                <c:formatCode>General</c:formatCode>
                <c:ptCount val="61"/>
                <c:pt idx="0">
                  <c:v>0.10606666405995686</c:v>
                </c:pt>
                <c:pt idx="1">
                  <c:v>0.14013334860404331</c:v>
                </c:pt>
                <c:pt idx="2">
                  <c:v>0.17176667600870132</c:v>
                </c:pt>
                <c:pt idx="3">
                  <c:v>0.2022666757305463</c:v>
                </c:pt>
                <c:pt idx="4">
                  <c:v>0.2287999962766965</c:v>
                </c:pt>
                <c:pt idx="5">
                  <c:v>0.25286665310462314</c:v>
                </c:pt>
                <c:pt idx="6">
                  <c:v>0.27313333998123807</c:v>
                </c:pt>
                <c:pt idx="7">
                  <c:v>0.29046667118867242</c:v>
                </c:pt>
                <c:pt idx="8">
                  <c:v>0.30700000375509262</c:v>
                </c:pt>
                <c:pt idx="9">
                  <c:v>0.32166666785875958</c:v>
                </c:pt>
                <c:pt idx="10">
                  <c:v>0.33333332339922583</c:v>
                </c:pt>
                <c:pt idx="11">
                  <c:v>0.34500000129143393</c:v>
                </c:pt>
                <c:pt idx="12">
                  <c:v>0.35483332475026452</c:v>
                </c:pt>
                <c:pt idx="13">
                  <c:v>0.36330000311136246</c:v>
                </c:pt>
                <c:pt idx="14">
                  <c:v>0.37270000576972961</c:v>
                </c:pt>
                <c:pt idx="15">
                  <c:v>0.37973331908384955</c:v>
                </c:pt>
                <c:pt idx="16">
                  <c:v>0.38503335664669669</c:v>
                </c:pt>
                <c:pt idx="17">
                  <c:v>0.39186669141054153</c:v>
                </c:pt>
                <c:pt idx="18">
                  <c:v>0.39659999310970306</c:v>
                </c:pt>
                <c:pt idx="19">
                  <c:v>0.40193334470192588</c:v>
                </c:pt>
                <c:pt idx="20">
                  <c:v>0.40816668172677362</c:v>
                </c:pt>
                <c:pt idx="21">
                  <c:v>0.41136665642261505</c:v>
                </c:pt>
                <c:pt idx="22">
                  <c:v>0.41403332352638245</c:v>
                </c:pt>
                <c:pt idx="23">
                  <c:v>0.41696664442618692</c:v>
                </c:pt>
                <c:pt idx="24">
                  <c:v>0.42096667736768723</c:v>
                </c:pt>
                <c:pt idx="25">
                  <c:v>0.4236999973654747</c:v>
                </c:pt>
                <c:pt idx="26">
                  <c:v>0.42590001225471497</c:v>
                </c:pt>
                <c:pt idx="27">
                  <c:v>0.42873336374759674</c:v>
                </c:pt>
                <c:pt idx="28">
                  <c:v>0.43220002452532447</c:v>
                </c:pt>
                <c:pt idx="29">
                  <c:v>0.43379999697208405</c:v>
                </c:pt>
                <c:pt idx="30">
                  <c:v>0.43743334710597992</c:v>
                </c:pt>
                <c:pt idx="31">
                  <c:v>0.43859999378522241</c:v>
                </c:pt>
                <c:pt idx="32">
                  <c:v>0.4404333084821701</c:v>
                </c:pt>
                <c:pt idx="33">
                  <c:v>0.44370002051194513</c:v>
                </c:pt>
                <c:pt idx="34">
                  <c:v>0.44383335113525391</c:v>
                </c:pt>
                <c:pt idx="35">
                  <c:v>0.44606667757034302</c:v>
                </c:pt>
                <c:pt idx="36">
                  <c:v>0.44929998119672143</c:v>
                </c:pt>
                <c:pt idx="37">
                  <c:v>0.45020002623399102</c:v>
                </c:pt>
                <c:pt idx="38">
                  <c:v>0.45206666489442193</c:v>
                </c:pt>
                <c:pt idx="39">
                  <c:v>0.45243331789970398</c:v>
                </c:pt>
                <c:pt idx="40">
                  <c:v>0.45536667605241143</c:v>
                </c:pt>
                <c:pt idx="41">
                  <c:v>0.45590002338091529</c:v>
                </c:pt>
                <c:pt idx="42">
                  <c:v>0.45643335580825806</c:v>
                </c:pt>
                <c:pt idx="43">
                  <c:v>0.45969999333222711</c:v>
                </c:pt>
                <c:pt idx="44">
                  <c:v>0.46096665163834893</c:v>
                </c:pt>
                <c:pt idx="45">
                  <c:v>0.46116664508978522</c:v>
                </c:pt>
                <c:pt idx="46">
                  <c:v>0.46179999907811486</c:v>
                </c:pt>
                <c:pt idx="47">
                  <c:v>0.46410002311070764</c:v>
                </c:pt>
                <c:pt idx="48">
                  <c:v>0.46583330631256104</c:v>
                </c:pt>
                <c:pt idx="49">
                  <c:v>0.46813330550988519</c:v>
                </c:pt>
                <c:pt idx="50">
                  <c:v>0.46880001823107398</c:v>
                </c:pt>
                <c:pt idx="51">
                  <c:v>0.46866666773955024</c:v>
                </c:pt>
                <c:pt idx="52">
                  <c:v>0.47006664673487342</c:v>
                </c:pt>
                <c:pt idx="53">
                  <c:v>0.47046668827533722</c:v>
                </c:pt>
                <c:pt idx="54">
                  <c:v>0.47153335313002265</c:v>
                </c:pt>
                <c:pt idx="55">
                  <c:v>0.47210000952084863</c:v>
                </c:pt>
                <c:pt idx="56">
                  <c:v>0.47333335379759467</c:v>
                </c:pt>
                <c:pt idx="57">
                  <c:v>0.47543335457642877</c:v>
                </c:pt>
                <c:pt idx="58">
                  <c:v>0.47530001898606622</c:v>
                </c:pt>
                <c:pt idx="59">
                  <c:v>0.47596665720144904</c:v>
                </c:pt>
                <c:pt idx="60">
                  <c:v>0.47673335671424866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716-444A-A7B5-6A2D6826AC49}"/>
            </c:ext>
          </c:extLst>
        </c:ser>
        <c:ser>
          <c:idx val="11"/>
          <c:order val="11"/>
          <c:tx>
            <c:strRef>
              <c:f>[2]Sheet2!$AE$35</c:f>
              <c:strCache>
                <c:ptCount val="1"/>
                <c:pt idx="0">
                  <c:v>D17-23C</c:v>
                </c:pt>
              </c:strCache>
            </c:strRef>
          </c:tx>
          <c:spPr>
            <a:ln w="28575">
              <a:noFill/>
            </a:ln>
          </c:spPr>
          <c:xVal>
            <c:numRef>
              <c:f>[2]Sheet2!$B$36:$B$96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</c:numCache>
            </c:numRef>
          </c:xVal>
          <c:yVal>
            <c:numRef>
              <c:f>[2]Sheet2!$AE$36:$AE$96</c:f>
              <c:numCache>
                <c:formatCode>General</c:formatCode>
                <c:ptCount val="61"/>
                <c:pt idx="0">
                  <c:v>0.10256666441758473</c:v>
                </c:pt>
                <c:pt idx="1">
                  <c:v>0.13263332595427829</c:v>
                </c:pt>
                <c:pt idx="2">
                  <c:v>0.16576666384935379</c:v>
                </c:pt>
                <c:pt idx="3">
                  <c:v>0.19646666695674259</c:v>
                </c:pt>
                <c:pt idx="4">
                  <c:v>0.22319999088843662</c:v>
                </c:pt>
                <c:pt idx="5">
                  <c:v>0.24806666125853855</c:v>
                </c:pt>
                <c:pt idx="6">
                  <c:v>0.26853332171837491</c:v>
                </c:pt>
                <c:pt idx="7">
                  <c:v>0.28626665969689691</c:v>
                </c:pt>
                <c:pt idx="8">
                  <c:v>0.3034999892115593</c:v>
                </c:pt>
                <c:pt idx="9">
                  <c:v>0.31806666652361554</c:v>
                </c:pt>
                <c:pt idx="10">
                  <c:v>0.33033333222071326</c:v>
                </c:pt>
                <c:pt idx="11">
                  <c:v>0.341500016550223</c:v>
                </c:pt>
                <c:pt idx="12">
                  <c:v>0.3514333268006643</c:v>
                </c:pt>
                <c:pt idx="13">
                  <c:v>0.35979998856782913</c:v>
                </c:pt>
                <c:pt idx="14">
                  <c:v>0.36939999461174011</c:v>
                </c:pt>
                <c:pt idx="15">
                  <c:v>0.37603336075941718</c:v>
                </c:pt>
                <c:pt idx="16">
                  <c:v>0.38143335531155265</c:v>
                </c:pt>
                <c:pt idx="17">
                  <c:v>0.38836664706468582</c:v>
                </c:pt>
                <c:pt idx="18">
                  <c:v>0.39289997518062592</c:v>
                </c:pt>
                <c:pt idx="19">
                  <c:v>0.39793333659569419</c:v>
                </c:pt>
                <c:pt idx="20">
                  <c:v>0.40416667362054193</c:v>
                </c:pt>
                <c:pt idx="21">
                  <c:v>0.40716667473316193</c:v>
                </c:pt>
                <c:pt idx="22">
                  <c:v>0.4104333221912384</c:v>
                </c:pt>
                <c:pt idx="23">
                  <c:v>0.41296663631995523</c:v>
                </c:pt>
                <c:pt idx="24">
                  <c:v>0.41716664284467697</c:v>
                </c:pt>
                <c:pt idx="25">
                  <c:v>0.41999997943639755</c:v>
                </c:pt>
                <c:pt idx="26">
                  <c:v>0.42190000414848328</c:v>
                </c:pt>
                <c:pt idx="27">
                  <c:v>0.42493332922458649</c:v>
                </c:pt>
                <c:pt idx="28">
                  <c:v>0.42820001641909278</c:v>
                </c:pt>
                <c:pt idx="29">
                  <c:v>0.42990000545978546</c:v>
                </c:pt>
                <c:pt idx="30">
                  <c:v>0.43353335559368134</c:v>
                </c:pt>
                <c:pt idx="31">
                  <c:v>0.43450002868970239</c:v>
                </c:pt>
                <c:pt idx="32">
                  <c:v>0.43623332679271698</c:v>
                </c:pt>
                <c:pt idx="33">
                  <c:v>0.44000000258286798</c:v>
                </c:pt>
                <c:pt idx="34">
                  <c:v>0.43973332643508911</c:v>
                </c:pt>
                <c:pt idx="35">
                  <c:v>0.44206666946411133</c:v>
                </c:pt>
                <c:pt idx="36">
                  <c:v>0.44529997309048974</c:v>
                </c:pt>
                <c:pt idx="37">
                  <c:v>0.44599998493989312</c:v>
                </c:pt>
                <c:pt idx="38">
                  <c:v>0.44786668320496881</c:v>
                </c:pt>
                <c:pt idx="39">
                  <c:v>0.44873335957527161</c:v>
                </c:pt>
                <c:pt idx="40">
                  <c:v>0.4509666611750921</c:v>
                </c:pt>
                <c:pt idx="41">
                  <c:v>0.45150000850359595</c:v>
                </c:pt>
                <c:pt idx="42">
                  <c:v>0.45223331451416016</c:v>
                </c:pt>
                <c:pt idx="43">
                  <c:v>0.45529997845490777</c:v>
                </c:pt>
                <c:pt idx="44">
                  <c:v>0.45706666012605035</c:v>
                </c:pt>
                <c:pt idx="45">
                  <c:v>0.4570666799942652</c:v>
                </c:pt>
                <c:pt idx="46">
                  <c:v>0.45760001738866174</c:v>
                </c:pt>
                <c:pt idx="47">
                  <c:v>0.45999999841054284</c:v>
                </c:pt>
                <c:pt idx="48">
                  <c:v>0.4615333080291748</c:v>
                </c:pt>
                <c:pt idx="49">
                  <c:v>0.46433333059151971</c:v>
                </c:pt>
                <c:pt idx="50">
                  <c:v>0.46450001994768775</c:v>
                </c:pt>
                <c:pt idx="51">
                  <c:v>0.46416663626829779</c:v>
                </c:pt>
                <c:pt idx="52">
                  <c:v>0.465066651503245</c:v>
                </c:pt>
                <c:pt idx="53">
                  <c:v>0.46606667339801788</c:v>
                </c:pt>
                <c:pt idx="54">
                  <c:v>0.46733331183592475</c:v>
                </c:pt>
                <c:pt idx="55">
                  <c:v>0.4679000278313955</c:v>
                </c:pt>
                <c:pt idx="56">
                  <c:v>0.46913331250349677</c:v>
                </c:pt>
                <c:pt idx="57">
                  <c:v>0.47093332310517633</c:v>
                </c:pt>
                <c:pt idx="58">
                  <c:v>0.47090000410874688</c:v>
                </c:pt>
                <c:pt idx="59">
                  <c:v>0.47116669515768683</c:v>
                </c:pt>
                <c:pt idx="60">
                  <c:v>0.47243335843086243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16-444A-A7B5-6A2D6826A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3152"/>
        <c:axId val="91855872"/>
      </c:scatterChart>
      <c:valAx>
        <c:axId val="93233152"/>
        <c:scaling>
          <c:orientation val="minMax"/>
          <c:max val="1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55872"/>
        <c:crosses val="autoZero"/>
        <c:crossBetween val="midCat"/>
      </c:valAx>
      <c:valAx>
        <c:axId val="91855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23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13</xdr:row>
      <xdr:rowOff>10054</xdr:rowOff>
    </xdr:from>
    <xdr:to>
      <xdr:col>19</xdr:col>
      <xdr:colOff>314854</xdr:colOff>
      <xdr:row>27</xdr:row>
      <xdr:rowOff>86254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A99B8-2649-4B04-90C5-A0ACD2B97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515936</xdr:colOff>
      <xdr:row>38</xdr:row>
      <xdr:rowOff>2646</xdr:rowOff>
    </xdr:from>
    <xdr:to>
      <xdr:col>20</xdr:col>
      <xdr:colOff>38100</xdr:colOff>
      <xdr:row>57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82A47-32B4-495E-B0B9-E560CC81D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588917</xdr:colOff>
      <xdr:row>14</xdr:row>
      <xdr:rowOff>117566</xdr:rowOff>
    </xdr:from>
    <xdr:to>
      <xdr:col>29</xdr:col>
      <xdr:colOff>195671</xdr:colOff>
      <xdr:row>33</xdr:row>
      <xdr:rowOff>22316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093BA-3EE7-4B10-9B8C-F10BBEC78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wnloads/Copy%20of%20Mutant%20activity%20assay%20-%20Cs-A%20summary%20-updated%201408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Nitzan_Letko-Khait/ChABC/Results/ChABC%20assay%20for%20Marian%20070819/Copy%20of%20Mutant%20activity%20assay%20-%200.5mg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U13">
            <v>1.1838532785526872E-4</v>
          </cell>
          <cell r="V13">
            <v>1.2115034379439758E-4</v>
          </cell>
          <cell r="W13">
            <v>5.2136254838409688E-6</v>
          </cell>
          <cell r="X13">
            <v>2.8618411883111435E-5</v>
          </cell>
        </row>
        <row r="14">
          <cell r="U14">
            <v>2.406240005853811E-5</v>
          </cell>
          <cell r="V14">
            <v>1.1218622379983592E-4</v>
          </cell>
          <cell r="W14">
            <v>4.2673671699544535E-6</v>
          </cell>
          <cell r="X14">
            <v>3.1858919986627852E-5</v>
          </cell>
        </row>
        <row r="15">
          <cell r="U15">
            <v>2.0242244398681631E-5</v>
          </cell>
          <cell r="V15">
            <v>7.1519837954666881E-5</v>
          </cell>
          <cell r="W15">
            <v>2.4336991512471935E-6</v>
          </cell>
          <cell r="X15">
            <v>5.6115651675275565E-5</v>
          </cell>
        </row>
        <row r="16">
          <cell r="U16">
            <v>9.7861555316995787E-5</v>
          </cell>
          <cell r="V16">
            <v>7.9491862488624711E-5</v>
          </cell>
          <cell r="W16">
            <v>1.0477627420572345E-5</v>
          </cell>
          <cell r="X16">
            <v>4.7150742207337149E-5</v>
          </cell>
        </row>
        <row r="17">
          <cell r="U17">
            <v>1.1084222273380993E-4</v>
          </cell>
          <cell r="V17">
            <v>2.3829731142741142E-4</v>
          </cell>
          <cell r="W17">
            <v>1.9815963172874956E-5</v>
          </cell>
          <cell r="X17">
            <v>4.3063518260785704E-5</v>
          </cell>
        </row>
        <row r="18">
          <cell r="U18">
            <v>1.0848290627898202E-4</v>
          </cell>
          <cell r="V18">
            <v>1.3942805840628863E-4</v>
          </cell>
          <cell r="W18">
            <v>1.6540172217566248E-5</v>
          </cell>
          <cell r="X18">
            <v>3.3030796933589894E-5</v>
          </cell>
        </row>
        <row r="32">
          <cell r="U32">
            <v>37.190133777654196</v>
          </cell>
          <cell r="V32">
            <v>50.289927958497685</v>
          </cell>
          <cell r="W32">
            <v>3332.0620834569886</v>
          </cell>
          <cell r="X32">
            <v>41.16145940440127</v>
          </cell>
        </row>
        <row r="33">
          <cell r="U33">
            <v>2.2662765231780453</v>
          </cell>
          <cell r="V33">
            <v>13.305228177155199</v>
          </cell>
          <cell r="W33">
            <v>343.99328435132446</v>
          </cell>
          <cell r="X33">
            <v>19.161947889432259</v>
          </cell>
        </row>
        <row r="34">
          <cell r="U34">
            <v>1.1636935965543669</v>
          </cell>
          <cell r="V34">
            <v>5.4300568862711467</v>
          </cell>
          <cell r="W34">
            <v>37.371406587732814</v>
          </cell>
          <cell r="X34">
            <v>19.858695104175027</v>
          </cell>
        </row>
        <row r="35">
          <cell r="U35">
            <v>3.1112574867793508</v>
          </cell>
          <cell r="V35">
            <v>2.9752731388106581</v>
          </cell>
          <cell r="W35">
            <v>54.00789205749583</v>
          </cell>
          <cell r="X35">
            <v>11.607248519873066</v>
          </cell>
        </row>
        <row r="36">
          <cell r="U36">
            <v>3.4247912917901102</v>
          </cell>
          <cell r="V36">
            <v>7.1604812493064678</v>
          </cell>
          <cell r="W36">
            <v>47.481722679299857</v>
          </cell>
          <cell r="X36">
            <v>9.8201531148635564</v>
          </cell>
        </row>
        <row r="37">
          <cell r="U37">
            <v>3.1197797800698543</v>
          </cell>
          <cell r="V37">
            <v>4.4519637438685633</v>
          </cell>
          <cell r="W37">
            <v>26.470806088995182</v>
          </cell>
          <cell r="X37">
            <v>6.4575804409425643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35">
          <cell r="T35" t="str">
            <v>Native A</v>
          </cell>
          <cell r="U35" t="str">
            <v>Native B</v>
          </cell>
          <cell r="V35" t="str">
            <v>Native C</v>
          </cell>
          <cell r="W35" t="str">
            <v>D12-2 A</v>
          </cell>
          <cell r="X35" t="str">
            <v>D12-2B</v>
          </cell>
          <cell r="Y35" t="str">
            <v>D12-2C</v>
          </cell>
          <cell r="Z35" t="str">
            <v>D14-14A</v>
          </cell>
          <cell r="AA35" t="str">
            <v>D14-14B</v>
          </cell>
          <cell r="AB35" t="str">
            <v>D14-14C</v>
          </cell>
          <cell r="AC35" t="str">
            <v>D17-23A</v>
          </cell>
          <cell r="AD35" t="str">
            <v>D17-23B</v>
          </cell>
          <cell r="AE35" t="str">
            <v>D17-23C</v>
          </cell>
        </row>
        <row r="36">
          <cell r="B36">
            <v>0</v>
          </cell>
          <cell r="T36">
            <v>0.22586666544278461</v>
          </cell>
          <cell r="U36">
            <v>0.18566667040189105</v>
          </cell>
          <cell r="V36">
            <v>0.15826665361722309</v>
          </cell>
          <cell r="W36">
            <v>0.24436666568120319</v>
          </cell>
          <cell r="X36">
            <v>0.21336667736371356</v>
          </cell>
          <cell r="Y36">
            <v>0.19366665681203205</v>
          </cell>
          <cell r="Z36">
            <v>4.1766663392384842E-2</v>
          </cell>
          <cell r="AA36">
            <v>3.3666660388310746E-2</v>
          </cell>
          <cell r="AB36">
            <v>3.5266672571500138E-2</v>
          </cell>
          <cell r="AC36">
            <v>0.12166665991147359</v>
          </cell>
          <cell r="AD36">
            <v>0.10606666405995686</v>
          </cell>
          <cell r="AE36">
            <v>0.10256666441758473</v>
          </cell>
        </row>
        <row r="37">
          <cell r="B37">
            <v>20</v>
          </cell>
          <cell r="T37">
            <v>0.31293332328399021</v>
          </cell>
          <cell r="U37">
            <v>0.27033334722121555</v>
          </cell>
          <cell r="V37">
            <v>0.24443334092696506</v>
          </cell>
          <cell r="W37">
            <v>0.32123332967360813</v>
          </cell>
          <cell r="X37">
            <v>0.28883334745963413</v>
          </cell>
          <cell r="Y37">
            <v>0.27633332957824069</v>
          </cell>
          <cell r="Z37">
            <v>4.2533335586388901E-2</v>
          </cell>
          <cell r="AA37">
            <v>3.4033340712388352E-2</v>
          </cell>
          <cell r="AB37">
            <v>3.3133340378602341E-2</v>
          </cell>
          <cell r="AC37">
            <v>0.15493333091338474</v>
          </cell>
          <cell r="AD37">
            <v>0.14013334860404331</v>
          </cell>
          <cell r="AE37">
            <v>0.13263332595427829</v>
          </cell>
        </row>
        <row r="38">
          <cell r="B38">
            <v>40</v>
          </cell>
          <cell r="T38">
            <v>0.39106664806604385</v>
          </cell>
          <cell r="U38">
            <v>0.35016665607690811</v>
          </cell>
          <cell r="V38">
            <v>0.32506666332483292</v>
          </cell>
          <cell r="W38">
            <v>0.38556668907403946</v>
          </cell>
          <cell r="X38">
            <v>0.35846666246652603</v>
          </cell>
          <cell r="Y38">
            <v>0.35456667095422745</v>
          </cell>
          <cell r="Z38">
            <v>4.3866671621799469E-2</v>
          </cell>
          <cell r="AA38">
            <v>3.5766668617725372E-2</v>
          </cell>
          <cell r="AB38">
            <v>3.4666664898395538E-2</v>
          </cell>
          <cell r="AC38">
            <v>0.18586666136980057</v>
          </cell>
          <cell r="AD38">
            <v>0.17176667600870132</v>
          </cell>
          <cell r="AE38">
            <v>0.16576666384935379</v>
          </cell>
        </row>
        <row r="39">
          <cell r="B39">
            <v>60</v>
          </cell>
          <cell r="T39">
            <v>0.45236666252215701</v>
          </cell>
          <cell r="U39">
            <v>0.41536666204531986</v>
          </cell>
          <cell r="V39">
            <v>0.39576668788989383</v>
          </cell>
          <cell r="W39">
            <v>0.43636668970187503</v>
          </cell>
          <cell r="X39">
            <v>0.4133666877945264</v>
          </cell>
          <cell r="Y39">
            <v>0.41266669084628421</v>
          </cell>
          <cell r="Z39">
            <v>4.5766664048035935E-2</v>
          </cell>
          <cell r="AA39">
            <v>3.756667425235112E-2</v>
          </cell>
          <cell r="AB39">
            <v>3.6466670533021286E-2</v>
          </cell>
          <cell r="AC39">
            <v>0.21406666686137515</v>
          </cell>
          <cell r="AD39">
            <v>0.2022666757305463</v>
          </cell>
          <cell r="AE39">
            <v>0.19646666695674259</v>
          </cell>
        </row>
        <row r="40">
          <cell r="B40">
            <v>80</v>
          </cell>
          <cell r="T40">
            <v>0.49669998635848361</v>
          </cell>
          <cell r="U40">
            <v>0.46500003089507419</v>
          </cell>
          <cell r="V40">
            <v>0.45240002622207004</v>
          </cell>
          <cell r="W40">
            <v>0.47589999188979465</v>
          </cell>
          <cell r="X40">
            <v>0.4567999814947446</v>
          </cell>
          <cell r="Y40">
            <v>0.45850002517302829</v>
          </cell>
          <cell r="Z40">
            <v>4.6699998279412583E-2</v>
          </cell>
          <cell r="AA40">
            <v>3.8300005098183945E-2</v>
          </cell>
          <cell r="AB40">
            <v>3.6899996300538376E-2</v>
          </cell>
          <cell r="AC40">
            <v>0.23899999012549716</v>
          </cell>
          <cell r="AD40">
            <v>0.2287999962766965</v>
          </cell>
          <cell r="AE40">
            <v>0.22319999088843662</v>
          </cell>
        </row>
        <row r="41">
          <cell r="B41">
            <v>100</v>
          </cell>
          <cell r="T41">
            <v>0.53006666650374734</v>
          </cell>
          <cell r="U41">
            <v>0.50286668290694558</v>
          </cell>
          <cell r="V41">
            <v>0.49646669377883273</v>
          </cell>
          <cell r="W41">
            <v>0.50576668729384744</v>
          </cell>
          <cell r="X41">
            <v>0.491166648765405</v>
          </cell>
          <cell r="Y41">
            <v>0.49606668700774509</v>
          </cell>
          <cell r="Z41">
            <v>4.866666843493779E-2</v>
          </cell>
          <cell r="AA41">
            <v>4.0166658659776047E-2</v>
          </cell>
          <cell r="AB41">
            <v>3.946666171153386E-2</v>
          </cell>
          <cell r="AC41">
            <v>0.26096665610869724</v>
          </cell>
          <cell r="AD41">
            <v>0.25286665310462314</v>
          </cell>
          <cell r="AE41">
            <v>0.24806666125853855</v>
          </cell>
        </row>
        <row r="42">
          <cell r="B42">
            <v>120</v>
          </cell>
          <cell r="T42">
            <v>0.55393332491318381</v>
          </cell>
          <cell r="U42">
            <v>0.5303333426515261</v>
          </cell>
          <cell r="V42">
            <v>0.52763331184784568</v>
          </cell>
          <cell r="W42">
            <v>0.52863335857788718</v>
          </cell>
          <cell r="X42">
            <v>0.51873332510391867</v>
          </cell>
          <cell r="Y42">
            <v>0.52373332033554709</v>
          </cell>
          <cell r="Z42">
            <v>5.0433340171972915E-2</v>
          </cell>
          <cell r="AA42">
            <v>4.1933330396811172E-2</v>
          </cell>
          <cell r="AB42">
            <v>4.1033330063025161E-2</v>
          </cell>
          <cell r="AC42">
            <v>0.27983334908882779</v>
          </cell>
          <cell r="AD42">
            <v>0.27313333998123807</v>
          </cell>
          <cell r="AE42">
            <v>0.26853332171837491</v>
          </cell>
        </row>
        <row r="43">
          <cell r="B43">
            <v>140</v>
          </cell>
          <cell r="T43">
            <v>0.57026666899522149</v>
          </cell>
          <cell r="U43">
            <v>0.55026668806870782</v>
          </cell>
          <cell r="V43">
            <v>0.54896665116151178</v>
          </cell>
          <cell r="W43">
            <v>0.54506665964921319</v>
          </cell>
          <cell r="X43">
            <v>0.53836668034394586</v>
          </cell>
          <cell r="Y43">
            <v>0.54366666575272882</v>
          </cell>
          <cell r="Z43">
            <v>5.1666667064030974E-2</v>
          </cell>
          <cell r="AA43">
            <v>4.3066670497258513E-2</v>
          </cell>
          <cell r="AB43">
            <v>4.2066668470700591E-2</v>
          </cell>
          <cell r="AC43">
            <v>0.29576665659745538</v>
          </cell>
          <cell r="AD43">
            <v>0.29046667118867242</v>
          </cell>
          <cell r="AE43">
            <v>0.28626665969689691</v>
          </cell>
        </row>
        <row r="44">
          <cell r="B44">
            <v>160</v>
          </cell>
          <cell r="T44">
            <v>0.58329998701810837</v>
          </cell>
          <cell r="U44">
            <v>0.56599997729063034</v>
          </cell>
          <cell r="V44">
            <v>0.56539999693632126</v>
          </cell>
          <cell r="W44">
            <v>0.55830001085996628</v>
          </cell>
          <cell r="X44">
            <v>0.55459999293088913</v>
          </cell>
          <cell r="Y44">
            <v>0.55980002135038376</v>
          </cell>
          <cell r="Z44">
            <v>5.4300002753734589E-2</v>
          </cell>
          <cell r="AA44">
            <v>4.5500002801418304E-2</v>
          </cell>
          <cell r="AB44">
            <v>4.5099996030330658E-2</v>
          </cell>
          <cell r="AC44">
            <v>0.31139998883008957</v>
          </cell>
          <cell r="AD44">
            <v>0.30700000375509262</v>
          </cell>
          <cell r="AE44">
            <v>0.3034999892115593</v>
          </cell>
        </row>
        <row r="45">
          <cell r="B45">
            <v>180</v>
          </cell>
          <cell r="T45">
            <v>0.59286663929621375</v>
          </cell>
          <cell r="U45">
            <v>0.5770666400591532</v>
          </cell>
          <cell r="V45">
            <v>0.57666669289271033</v>
          </cell>
          <cell r="W45">
            <v>0.56786666313807166</v>
          </cell>
          <cell r="X45">
            <v>0.56616667906443274</v>
          </cell>
          <cell r="Y45">
            <v>0.57076666752497351</v>
          </cell>
          <cell r="Z45">
            <v>5.6966672341028854E-2</v>
          </cell>
          <cell r="AA45">
            <v>4.8266674081484481E-2</v>
          </cell>
          <cell r="AB45">
            <v>4.7066668669382736E-2</v>
          </cell>
          <cell r="AC45">
            <v>0.32436666886011761</v>
          </cell>
          <cell r="AD45">
            <v>0.32166666785875958</v>
          </cell>
          <cell r="AE45">
            <v>0.31806666652361554</v>
          </cell>
        </row>
        <row r="46">
          <cell r="B46">
            <v>200</v>
          </cell>
          <cell r="T46">
            <v>0.59943331281344092</v>
          </cell>
          <cell r="U46">
            <v>0.58443332711855567</v>
          </cell>
          <cell r="V46">
            <v>0.58443332711855567</v>
          </cell>
          <cell r="W46">
            <v>0.57403332988421119</v>
          </cell>
          <cell r="X46">
            <v>0.57463331023852027</v>
          </cell>
          <cell r="Y46">
            <v>0.57863331834475196</v>
          </cell>
          <cell r="Z46">
            <v>5.763333539168039E-2</v>
          </cell>
          <cell r="AA46">
            <v>4.9033338824907929E-2</v>
          </cell>
          <cell r="AB46">
            <v>4.7833333412806184E-2</v>
          </cell>
          <cell r="AC46">
            <v>0.33493332068125403</v>
          </cell>
          <cell r="AD46">
            <v>0.33333332339922583</v>
          </cell>
          <cell r="AE46">
            <v>0.33033333222071326</v>
          </cell>
        </row>
        <row r="47">
          <cell r="B47">
            <v>220</v>
          </cell>
          <cell r="T47">
            <v>0.60510000834862387</v>
          </cell>
          <cell r="U47">
            <v>0.5907000030080477</v>
          </cell>
          <cell r="V47">
            <v>0.59050002942482627</v>
          </cell>
          <cell r="W47">
            <v>0.57970002541939414</v>
          </cell>
          <cell r="X47">
            <v>0.58100000272194541</v>
          </cell>
          <cell r="Y47">
            <v>0.58470002065102256</v>
          </cell>
          <cell r="Z47">
            <v>6.0200008253256471E-2</v>
          </cell>
          <cell r="AA47">
            <v>5.1100003222624452E-2</v>
          </cell>
          <cell r="AB47">
            <v>5.0300004581610352E-2</v>
          </cell>
          <cell r="AC47">
            <v>0.3456000114480654</v>
          </cell>
          <cell r="AD47">
            <v>0.34500000129143393</v>
          </cell>
          <cell r="AE47">
            <v>0.341500016550223</v>
          </cell>
        </row>
        <row r="48">
          <cell r="B48">
            <v>240</v>
          </cell>
          <cell r="T48">
            <v>0.60983331998189294</v>
          </cell>
          <cell r="U48">
            <v>0.59623332818349206</v>
          </cell>
          <cell r="V48">
            <v>0.59603335460027063</v>
          </cell>
          <cell r="W48">
            <v>0.5843333204587301</v>
          </cell>
          <cell r="X48">
            <v>0.58703335126241052</v>
          </cell>
          <cell r="Y48">
            <v>0.58983333905537927</v>
          </cell>
          <cell r="Z48">
            <v>6.3133334120114654E-2</v>
          </cell>
          <cell r="AA48">
            <v>5.4533337553342193E-2</v>
          </cell>
          <cell r="AB48">
            <v>5.2933325370152801E-2</v>
          </cell>
          <cell r="AC48">
            <v>0.35523333152135217</v>
          </cell>
          <cell r="AD48">
            <v>0.35483332475026452</v>
          </cell>
          <cell r="AE48">
            <v>0.3514333268006643</v>
          </cell>
        </row>
        <row r="49">
          <cell r="B49">
            <v>260</v>
          </cell>
          <cell r="T49">
            <v>0.61230001598596573</v>
          </cell>
          <cell r="U49">
            <v>0.59879998117685318</v>
          </cell>
          <cell r="V49">
            <v>0.5983000174164772</v>
          </cell>
          <cell r="W49">
            <v>0.58699999004602432</v>
          </cell>
          <cell r="X49">
            <v>0.59019998461008072</v>
          </cell>
          <cell r="Y49">
            <v>0.59269998222589493</v>
          </cell>
          <cell r="Z49">
            <v>6.5600000321865082E-2</v>
          </cell>
          <cell r="AA49">
            <v>5.6200005114078522E-2</v>
          </cell>
          <cell r="AB49">
            <v>5.4699994623661041E-2</v>
          </cell>
          <cell r="AC49">
            <v>0.36289999634027481</v>
          </cell>
          <cell r="AD49">
            <v>0.36330000311136246</v>
          </cell>
          <cell r="AE49">
            <v>0.35979998856782913</v>
          </cell>
        </row>
        <row r="50">
          <cell r="B50">
            <v>280</v>
          </cell>
          <cell r="T50">
            <v>0.61639997363090515</v>
          </cell>
          <cell r="U50">
            <v>0.60359999537467957</v>
          </cell>
          <cell r="V50">
            <v>0.60279998183250427</v>
          </cell>
          <cell r="W50">
            <v>0.59199997782707214</v>
          </cell>
          <cell r="X50">
            <v>0.59480002522468567</v>
          </cell>
          <cell r="Y50">
            <v>0.59720000624656677</v>
          </cell>
          <cell r="Z50">
            <v>6.9399997591972351E-2</v>
          </cell>
          <cell r="AA50">
            <v>5.9500008821487427E-2</v>
          </cell>
          <cell r="AB50">
            <v>5.8300003409385681E-2</v>
          </cell>
          <cell r="AC50">
            <v>0.37139999866485596</v>
          </cell>
          <cell r="AD50">
            <v>0.37270000576972961</v>
          </cell>
          <cell r="AE50">
            <v>0.36939999461174011</v>
          </cell>
        </row>
        <row r="51">
          <cell r="B51">
            <v>300</v>
          </cell>
          <cell r="T51">
            <v>0.61743330458799994</v>
          </cell>
          <cell r="U51">
            <v>0.60533332328001654</v>
          </cell>
          <cell r="V51">
            <v>0.6049333165089289</v>
          </cell>
          <cell r="W51">
            <v>0.59403335551420844</v>
          </cell>
          <cell r="X51">
            <v>0.59703331689039862</v>
          </cell>
          <cell r="Y51">
            <v>0.5993333409229914</v>
          </cell>
          <cell r="Z51">
            <v>7.1333328882853181E-2</v>
          </cell>
          <cell r="AA51">
            <v>6.273333231608072E-2</v>
          </cell>
          <cell r="AB51">
            <v>5.9933329621950776E-2</v>
          </cell>
          <cell r="AC51">
            <v>0.37743335465590155</v>
          </cell>
          <cell r="AD51">
            <v>0.37973331908384955</v>
          </cell>
          <cell r="AE51">
            <v>0.37603336075941718</v>
          </cell>
        </row>
        <row r="52">
          <cell r="B52">
            <v>320</v>
          </cell>
          <cell r="T52">
            <v>0.61823331067959464</v>
          </cell>
          <cell r="U52">
            <v>0.60653333614269889</v>
          </cell>
          <cell r="V52">
            <v>0.60563330600659049</v>
          </cell>
          <cell r="W52">
            <v>0.59483336160580313</v>
          </cell>
          <cell r="X52">
            <v>0.5984333033363024</v>
          </cell>
          <cell r="Y52">
            <v>0.60033332059780753</v>
          </cell>
          <cell r="Z52">
            <v>7.2433325151602418E-2</v>
          </cell>
          <cell r="AA52">
            <v>6.3633325199286134E-2</v>
          </cell>
          <cell r="AB52">
            <v>6.0833337406317384E-2</v>
          </cell>
          <cell r="AC52">
            <v>0.38213335225979483</v>
          </cell>
          <cell r="AD52">
            <v>0.38503335664669669</v>
          </cell>
          <cell r="AE52">
            <v>0.38143335531155265</v>
          </cell>
        </row>
        <row r="53">
          <cell r="B53">
            <v>340</v>
          </cell>
          <cell r="T53">
            <v>0.62086666375398636</v>
          </cell>
          <cell r="U53">
            <v>0.60966665297746658</v>
          </cell>
          <cell r="V53">
            <v>0.60846669226884842</v>
          </cell>
          <cell r="W53">
            <v>0.59816665202379227</v>
          </cell>
          <cell r="X53">
            <v>0.60136664658784866</v>
          </cell>
          <cell r="Y53">
            <v>0.60326666384935379</v>
          </cell>
          <cell r="Z53">
            <v>7.6466672122478485E-2</v>
          </cell>
          <cell r="AA53">
            <v>6.7766673862934113E-2</v>
          </cell>
          <cell r="AB53">
            <v>6.4766667783260345E-2</v>
          </cell>
          <cell r="AC53">
            <v>0.38876665383577347</v>
          </cell>
          <cell r="AD53">
            <v>0.39186669141054153</v>
          </cell>
          <cell r="AE53">
            <v>0.38836664706468582</v>
          </cell>
        </row>
        <row r="54">
          <cell r="B54">
            <v>360</v>
          </cell>
          <cell r="T54">
            <v>0.62179999053478241</v>
          </cell>
          <cell r="U54">
            <v>0.61110000312328339</v>
          </cell>
          <cell r="V54">
            <v>0.60970000922679901</v>
          </cell>
          <cell r="W54">
            <v>0.59970001876354218</v>
          </cell>
          <cell r="X54">
            <v>0.60239998996257782</v>
          </cell>
          <cell r="Y54">
            <v>0.60449998080730438</v>
          </cell>
          <cell r="Z54">
            <v>7.7199995517730713E-2</v>
          </cell>
          <cell r="AA54">
            <v>6.8299993872642517E-2</v>
          </cell>
          <cell r="AB54">
            <v>6.7100003361701965E-2</v>
          </cell>
          <cell r="AC54">
            <v>0.39339999854564667</v>
          </cell>
          <cell r="AD54">
            <v>0.39659999310970306</v>
          </cell>
          <cell r="AE54">
            <v>0.39289997518062592</v>
          </cell>
        </row>
        <row r="55">
          <cell r="B55">
            <v>380</v>
          </cell>
          <cell r="T55">
            <v>0.62273332724968589</v>
          </cell>
          <cell r="U55">
            <v>0.6123333300153414</v>
          </cell>
          <cell r="V55">
            <v>0.61123332629601157</v>
          </cell>
          <cell r="W55">
            <v>0.6010333622495333</v>
          </cell>
          <cell r="X55">
            <v>0.60383335004250205</v>
          </cell>
          <cell r="Y55">
            <v>0.60543331752220786</v>
          </cell>
          <cell r="Z55">
            <v>8.003333459297815E-2</v>
          </cell>
          <cell r="AA55">
            <v>7.1233334640661866E-2</v>
          </cell>
          <cell r="AB55">
            <v>6.9033327202002198E-2</v>
          </cell>
          <cell r="AC55">
            <v>0.39773336301247275</v>
          </cell>
          <cell r="AD55">
            <v>0.40193334470192588</v>
          </cell>
          <cell r="AE55">
            <v>0.39793333659569419</v>
          </cell>
        </row>
        <row r="56">
          <cell r="B56">
            <v>400</v>
          </cell>
          <cell r="T56">
            <v>0.62536666293938958</v>
          </cell>
          <cell r="U56">
            <v>0.61556664605935418</v>
          </cell>
          <cell r="V56">
            <v>0.61356667180856073</v>
          </cell>
          <cell r="W56">
            <v>0.60416666169961297</v>
          </cell>
          <cell r="X56">
            <v>0.60666665931542718</v>
          </cell>
          <cell r="Y56">
            <v>0.60866669317086541</v>
          </cell>
          <cell r="Z56">
            <v>8.5166667898496001E-2</v>
          </cell>
          <cell r="AA56">
            <v>7.6866661508878081E-2</v>
          </cell>
          <cell r="AB56">
            <v>7.3266660173734038E-2</v>
          </cell>
          <cell r="AC56">
            <v>0.40396664043267572</v>
          </cell>
          <cell r="AD56">
            <v>0.40816668172677362</v>
          </cell>
          <cell r="AE56">
            <v>0.40416667362054193</v>
          </cell>
        </row>
        <row r="57">
          <cell r="B57">
            <v>420</v>
          </cell>
          <cell r="T57">
            <v>0.62526668608188629</v>
          </cell>
          <cell r="U57">
            <v>0.615566685795784</v>
          </cell>
          <cell r="V57">
            <v>0.61366666853427887</v>
          </cell>
          <cell r="W57">
            <v>0.60426665842533112</v>
          </cell>
          <cell r="X57">
            <v>0.60716666281223297</v>
          </cell>
          <cell r="Y57">
            <v>0.60866667330265045</v>
          </cell>
          <cell r="Z57">
            <v>8.6266666650772095E-2</v>
          </cell>
          <cell r="AA57">
            <v>7.7266663312911987E-2</v>
          </cell>
          <cell r="AB57">
            <v>7.4966669082641602E-2</v>
          </cell>
          <cell r="AC57">
            <v>0.40656669437885284</v>
          </cell>
          <cell r="AD57">
            <v>0.41136665642261505</v>
          </cell>
          <cell r="AE57">
            <v>0.40716667473316193</v>
          </cell>
        </row>
        <row r="58">
          <cell r="B58">
            <v>440</v>
          </cell>
          <cell r="T58">
            <v>0.62523332238197327</v>
          </cell>
          <cell r="U58">
            <v>0.61603334546089172</v>
          </cell>
          <cell r="V58">
            <v>0.61373332142829895</v>
          </cell>
          <cell r="W58">
            <v>0.60413333773612976</v>
          </cell>
          <cell r="X58">
            <v>0.60693332552909851</v>
          </cell>
          <cell r="Y58">
            <v>0.60883334279060364</v>
          </cell>
          <cell r="Z58">
            <v>8.8533341884613037E-2</v>
          </cell>
          <cell r="AA58">
            <v>8.0333337187767029E-2</v>
          </cell>
          <cell r="AB58">
            <v>7.6633334159851074E-2</v>
          </cell>
          <cell r="AC58">
            <v>0.40953335165977478</v>
          </cell>
          <cell r="AD58">
            <v>0.41403332352638245</v>
          </cell>
          <cell r="AE58">
            <v>0.4104333221912384</v>
          </cell>
        </row>
        <row r="59">
          <cell r="B59">
            <v>460</v>
          </cell>
          <cell r="T59">
            <v>0.62526663889487588</v>
          </cell>
          <cell r="U59">
            <v>0.61676665892203653</v>
          </cell>
          <cell r="V59">
            <v>0.61346664776404702</v>
          </cell>
          <cell r="W59">
            <v>0.60456666102012002</v>
          </cell>
          <cell r="X59">
            <v>0.60696664204200113</v>
          </cell>
          <cell r="Y59">
            <v>0.6083666359384855</v>
          </cell>
          <cell r="Z59">
            <v>9.0366659065087646E-2</v>
          </cell>
          <cell r="AA59">
            <v>8.2266670962174743E-2</v>
          </cell>
          <cell r="AB59">
            <v>7.8366664548714965E-2</v>
          </cell>
          <cell r="AC59">
            <v>0.41216668238242471</v>
          </cell>
          <cell r="AD59">
            <v>0.41696664442618692</v>
          </cell>
          <cell r="AE59">
            <v>0.41296663631995523</v>
          </cell>
        </row>
        <row r="60">
          <cell r="B60">
            <v>480</v>
          </cell>
          <cell r="T60">
            <v>0.62746667116880417</v>
          </cell>
          <cell r="U60">
            <v>0.61836665123701096</v>
          </cell>
          <cell r="V60">
            <v>0.61496668308973312</v>
          </cell>
          <cell r="W60">
            <v>0.60596667975187302</v>
          </cell>
          <cell r="X60">
            <v>0.60866665095090866</v>
          </cell>
          <cell r="Y60">
            <v>0.60976665467023849</v>
          </cell>
          <cell r="Z60">
            <v>9.4166673719882965E-2</v>
          </cell>
          <cell r="AA60">
            <v>8.5766665637493134E-2</v>
          </cell>
          <cell r="AB60">
            <v>8.2266665995121002E-2</v>
          </cell>
          <cell r="AC60">
            <v>0.41606669872999191</v>
          </cell>
          <cell r="AD60">
            <v>0.42096667736768723</v>
          </cell>
          <cell r="AE60">
            <v>0.41716664284467697</v>
          </cell>
        </row>
        <row r="61">
          <cell r="B61">
            <v>500</v>
          </cell>
          <cell r="T61">
            <v>0.62829997390508652</v>
          </cell>
          <cell r="U61">
            <v>0.61909999698400497</v>
          </cell>
          <cell r="V61">
            <v>0.61579998582601547</v>
          </cell>
          <cell r="W61">
            <v>0.60660000890493393</v>
          </cell>
          <cell r="X61">
            <v>0.6088000163435936</v>
          </cell>
          <cell r="Y61">
            <v>0.61030002683401108</v>
          </cell>
          <cell r="Z61">
            <v>9.6199996769428253E-2</v>
          </cell>
          <cell r="AA61">
            <v>8.7299995124340057E-2</v>
          </cell>
          <cell r="AB61">
            <v>8.4799997508525848E-2</v>
          </cell>
          <cell r="AC61">
            <v>0.41859998553991318</v>
          </cell>
          <cell r="AD61">
            <v>0.4236999973654747</v>
          </cell>
          <cell r="AE61">
            <v>0.41999997943639755</v>
          </cell>
        </row>
        <row r="62">
          <cell r="B62">
            <v>520</v>
          </cell>
          <cell r="T62">
            <v>0.62640002369880676</v>
          </cell>
          <cell r="U62">
            <v>0.61829999089241028</v>
          </cell>
          <cell r="V62">
            <v>0.61490002274513245</v>
          </cell>
          <cell r="W62">
            <v>0.60609999299049377</v>
          </cell>
          <cell r="X62">
            <v>0.60830000042915344</v>
          </cell>
          <cell r="Y62">
            <v>0.60950002074241638</v>
          </cell>
          <cell r="Z62">
            <v>9.7499996423721313E-2</v>
          </cell>
          <cell r="AA62">
            <v>8.9299991726875305E-2</v>
          </cell>
          <cell r="AB62">
            <v>8.6300000548362732E-2</v>
          </cell>
          <cell r="AC62">
            <v>0.42060002684593201</v>
          </cell>
          <cell r="AD62">
            <v>0.42590001225471497</v>
          </cell>
          <cell r="AE62">
            <v>0.42190000414848328</v>
          </cell>
        </row>
        <row r="63">
          <cell r="B63">
            <v>540</v>
          </cell>
          <cell r="T63">
            <v>0.62773336470127106</v>
          </cell>
          <cell r="U63">
            <v>0.61853332817554474</v>
          </cell>
          <cell r="V63">
            <v>0.61623336374759674</v>
          </cell>
          <cell r="W63">
            <v>0.60693331062793732</v>
          </cell>
          <cell r="X63">
            <v>0.60953332483768463</v>
          </cell>
          <cell r="Y63">
            <v>0.61043335497379303</v>
          </cell>
          <cell r="Z63">
            <v>0.10053333640098572</v>
          </cell>
          <cell r="AA63">
            <v>9.2633336782455444E-2</v>
          </cell>
          <cell r="AB63">
            <v>8.9533329010009766E-2</v>
          </cell>
          <cell r="AC63">
            <v>0.42343331873416901</v>
          </cell>
          <cell r="AD63">
            <v>0.42873336374759674</v>
          </cell>
          <cell r="AE63">
            <v>0.42493332922458649</v>
          </cell>
        </row>
        <row r="64">
          <cell r="B64">
            <v>560</v>
          </cell>
          <cell r="T64">
            <v>0.62860001126925147</v>
          </cell>
          <cell r="U64">
            <v>0.62019998828570044</v>
          </cell>
          <cell r="V64">
            <v>0.61769999066988623</v>
          </cell>
          <cell r="W64">
            <v>0.60869998733202613</v>
          </cell>
          <cell r="X64">
            <v>0.61070002118746436</v>
          </cell>
          <cell r="Y64">
            <v>0.61219997207323706</v>
          </cell>
          <cell r="Z64">
            <v>0.10450000564257303</v>
          </cell>
          <cell r="AA64">
            <v>9.6300000945727021E-2</v>
          </cell>
          <cell r="AB64">
            <v>9.3700001637140901E-2</v>
          </cell>
          <cell r="AC64">
            <v>0.4267000059286753</v>
          </cell>
          <cell r="AD64">
            <v>0.43220002452532447</v>
          </cell>
          <cell r="AE64">
            <v>0.42820001641909278</v>
          </cell>
        </row>
        <row r="65">
          <cell r="B65">
            <v>580</v>
          </cell>
          <cell r="T65">
            <v>0.62820000946521759</v>
          </cell>
          <cell r="U65">
            <v>0.62030000984668732</v>
          </cell>
          <cell r="V65">
            <v>0.61689998209476471</v>
          </cell>
          <cell r="W65">
            <v>0.60810001194477081</v>
          </cell>
          <cell r="X65">
            <v>0.61030001938343048</v>
          </cell>
          <cell r="Y65">
            <v>0.6120000034570694</v>
          </cell>
          <cell r="Z65">
            <v>0.10600000619888306</v>
          </cell>
          <cell r="AA65">
            <v>9.8800003528594971E-2</v>
          </cell>
          <cell r="AB65">
            <v>9.5400005578994751E-2</v>
          </cell>
          <cell r="AC65">
            <v>0.42820002138614655</v>
          </cell>
          <cell r="AD65">
            <v>0.43379999697208405</v>
          </cell>
          <cell r="AE65">
            <v>0.42990000545978546</v>
          </cell>
        </row>
        <row r="66">
          <cell r="B66">
            <v>600</v>
          </cell>
          <cell r="T66">
            <v>0.63003335893154144</v>
          </cell>
          <cell r="U66">
            <v>0.6222333163022995</v>
          </cell>
          <cell r="V66">
            <v>0.61883334815502167</v>
          </cell>
          <cell r="W66">
            <v>0.60993336141109467</v>
          </cell>
          <cell r="X66">
            <v>0.61213330924510956</v>
          </cell>
          <cell r="Y66">
            <v>0.6134333461523056</v>
          </cell>
          <cell r="Z66">
            <v>0.10993333160877228</v>
          </cell>
          <cell r="AA66">
            <v>0.10233333706855774</v>
          </cell>
          <cell r="AB66">
            <v>9.9733337759971619E-2</v>
          </cell>
          <cell r="AC66">
            <v>0.43183331191539764</v>
          </cell>
          <cell r="AD66">
            <v>0.43743334710597992</v>
          </cell>
          <cell r="AE66">
            <v>0.43353335559368134</v>
          </cell>
        </row>
        <row r="67">
          <cell r="B67">
            <v>620</v>
          </cell>
          <cell r="T67">
            <v>0.62959997852643335</v>
          </cell>
          <cell r="U67">
            <v>0.62090002497037255</v>
          </cell>
          <cell r="V67">
            <v>0.6180000205834707</v>
          </cell>
          <cell r="W67">
            <v>0.60890000065167749</v>
          </cell>
          <cell r="X67">
            <v>0.61080001791318261</v>
          </cell>
          <cell r="Y67">
            <v>0.61230002840360009</v>
          </cell>
          <cell r="Z67">
            <v>0.11180000503857931</v>
          </cell>
          <cell r="AA67">
            <v>0.10400000711282095</v>
          </cell>
          <cell r="AB67">
            <v>0.10149999459584555</v>
          </cell>
          <cell r="AC67">
            <v>0.43270002802213037</v>
          </cell>
          <cell r="AD67">
            <v>0.43859999378522241</v>
          </cell>
          <cell r="AE67">
            <v>0.43450002868970239</v>
          </cell>
        </row>
        <row r="68">
          <cell r="B68">
            <v>640</v>
          </cell>
          <cell r="T68">
            <v>0.62973330914974213</v>
          </cell>
          <cell r="U68">
            <v>0.62173335254192352</v>
          </cell>
          <cell r="V68">
            <v>0.61833332479000092</v>
          </cell>
          <cell r="W68">
            <v>0.60923336446285248</v>
          </cell>
          <cell r="X68">
            <v>0.61113332211971283</v>
          </cell>
          <cell r="Y68">
            <v>0.61273334920406342</v>
          </cell>
          <cell r="Z68">
            <v>0.11423332989215851</v>
          </cell>
          <cell r="AA68">
            <v>0.10633333027362823</v>
          </cell>
          <cell r="AB68">
            <v>0.1036333292722702</v>
          </cell>
          <cell r="AC68">
            <v>0.43423335254192352</v>
          </cell>
          <cell r="AD68">
            <v>0.4404333084821701</v>
          </cell>
          <cell r="AE68">
            <v>0.43623332679271698</v>
          </cell>
        </row>
        <row r="69">
          <cell r="B69">
            <v>660</v>
          </cell>
          <cell r="T69">
            <v>0.63120002051194513</v>
          </cell>
          <cell r="U69">
            <v>0.62339997788270318</v>
          </cell>
          <cell r="V69">
            <v>0.62000000973542535</v>
          </cell>
          <cell r="W69">
            <v>0.61089998980363214</v>
          </cell>
          <cell r="X69">
            <v>0.61259997387727105</v>
          </cell>
          <cell r="Y69">
            <v>0.61409998436768853</v>
          </cell>
          <cell r="Z69">
            <v>0.11919999619325003</v>
          </cell>
          <cell r="AA69">
            <v>0.11160000165303549</v>
          </cell>
          <cell r="AB69">
            <v>0.10849999388058981</v>
          </cell>
          <cell r="AC69">
            <v>0.43760002156098687</v>
          </cell>
          <cell r="AD69">
            <v>0.44370002051194513</v>
          </cell>
          <cell r="AE69">
            <v>0.44000000258286798</v>
          </cell>
        </row>
        <row r="70">
          <cell r="B70">
            <v>680</v>
          </cell>
          <cell r="T70">
            <v>0.62993329763412476</v>
          </cell>
          <cell r="U70">
            <v>0.62163335084915161</v>
          </cell>
          <cell r="V70">
            <v>0.61843335628509521</v>
          </cell>
          <cell r="W70">
            <v>0.60963332653045654</v>
          </cell>
          <cell r="X70">
            <v>0.61133331060409546</v>
          </cell>
          <cell r="Y70">
            <v>0.61313331127166748</v>
          </cell>
          <cell r="Z70">
            <v>0.12003332376480103</v>
          </cell>
          <cell r="AA70">
            <v>0.11313332617282867</v>
          </cell>
          <cell r="AB70">
            <v>0.10953332483768463</v>
          </cell>
          <cell r="AC70">
            <v>0.43753331899642944</v>
          </cell>
          <cell r="AD70">
            <v>0.44383335113525391</v>
          </cell>
          <cell r="AE70">
            <v>0.43973332643508911</v>
          </cell>
        </row>
        <row r="71">
          <cell r="B71">
            <v>700</v>
          </cell>
          <cell r="T71">
            <v>0.63006669282913208</v>
          </cell>
          <cell r="U71">
            <v>0.62226665019989014</v>
          </cell>
          <cell r="V71">
            <v>0.61856669187545776</v>
          </cell>
          <cell r="W71">
            <v>0.60976666212081909</v>
          </cell>
          <cell r="X71">
            <v>0.61206668615341187</v>
          </cell>
          <cell r="Y71">
            <v>0.61326664686203003</v>
          </cell>
          <cell r="Z71">
            <v>0.12316668033599854</v>
          </cell>
          <cell r="AA71">
            <v>0.11516667902469635</v>
          </cell>
          <cell r="AB71">
            <v>0.11306667327880859</v>
          </cell>
          <cell r="AC71">
            <v>0.43976664543151855</v>
          </cell>
          <cell r="AD71">
            <v>0.44606667757034302</v>
          </cell>
          <cell r="AE71">
            <v>0.44206666946411133</v>
          </cell>
        </row>
        <row r="72">
          <cell r="B72">
            <v>720</v>
          </cell>
          <cell r="T72">
            <v>0.63170002897580468</v>
          </cell>
          <cell r="U72">
            <v>0.6245000263055166</v>
          </cell>
          <cell r="V72">
            <v>0.6204000016053518</v>
          </cell>
          <cell r="W72">
            <v>0.6113999982674917</v>
          </cell>
          <cell r="X72">
            <v>0.61400001247723901</v>
          </cell>
          <cell r="Y72">
            <v>0.6148000260194143</v>
          </cell>
          <cell r="Z72">
            <v>0.12730001409848532</v>
          </cell>
          <cell r="AA72">
            <v>0.12019999821980795</v>
          </cell>
          <cell r="AB72">
            <v>0.11749999721844992</v>
          </cell>
          <cell r="AC72">
            <v>0.44319998224576318</v>
          </cell>
          <cell r="AD72">
            <v>0.44929998119672143</v>
          </cell>
          <cell r="AE72">
            <v>0.44529997309048974</v>
          </cell>
        </row>
        <row r="73">
          <cell r="B73">
            <v>740</v>
          </cell>
          <cell r="T73">
            <v>0.63120002051194513</v>
          </cell>
          <cell r="U73">
            <v>0.62309998770554864</v>
          </cell>
          <cell r="V73">
            <v>0.61989999314149224</v>
          </cell>
          <cell r="W73">
            <v>0.61119997998078668</v>
          </cell>
          <cell r="X73">
            <v>0.61309999724229181</v>
          </cell>
          <cell r="Y73">
            <v>0.61439997454484307</v>
          </cell>
          <cell r="Z73">
            <v>0.13000000019868216</v>
          </cell>
          <cell r="AA73">
            <v>0.1230000009139379</v>
          </cell>
          <cell r="AB73">
            <v>0.1198000063498815</v>
          </cell>
          <cell r="AC73">
            <v>0.44379997750123346</v>
          </cell>
          <cell r="AD73">
            <v>0.45020002623399102</v>
          </cell>
          <cell r="AE73">
            <v>0.44599998493989312</v>
          </cell>
        </row>
        <row r="74">
          <cell r="B74">
            <v>760</v>
          </cell>
          <cell r="T74">
            <v>0.63176668186982476</v>
          </cell>
          <cell r="U74">
            <v>0.62296665211518609</v>
          </cell>
          <cell r="V74">
            <v>0.6198666741450628</v>
          </cell>
          <cell r="W74">
            <v>0.61126667757829034</v>
          </cell>
          <cell r="X74">
            <v>0.61286664505799615</v>
          </cell>
          <cell r="Y74">
            <v>0.61466664572556817</v>
          </cell>
          <cell r="Z74">
            <v>0.13276666899522147</v>
          </cell>
          <cell r="AA74">
            <v>0.12526667614777884</v>
          </cell>
          <cell r="AB74">
            <v>0.12276667853196463</v>
          </cell>
          <cell r="AC74">
            <v>0.44556665917237603</v>
          </cell>
          <cell r="AD74">
            <v>0.45206666489442193</v>
          </cell>
          <cell r="AE74">
            <v>0.44786668320496881</v>
          </cell>
        </row>
        <row r="75">
          <cell r="B75">
            <v>780</v>
          </cell>
          <cell r="T75">
            <v>0.63033333420753479</v>
          </cell>
          <cell r="U75">
            <v>0.62203332781791687</v>
          </cell>
          <cell r="V75">
            <v>0.6198333203792572</v>
          </cell>
          <cell r="W75">
            <v>0.61103335022926331</v>
          </cell>
          <cell r="X75">
            <v>0.61253336071968079</v>
          </cell>
          <cell r="Y75">
            <v>0.61433336138725281</v>
          </cell>
          <cell r="Z75">
            <v>0.13493332266807556</v>
          </cell>
          <cell r="AA75">
            <v>0.12763333320617676</v>
          </cell>
          <cell r="AB75">
            <v>0.12493333220481873</v>
          </cell>
          <cell r="AC75">
            <v>0.4462333619594574</v>
          </cell>
          <cell r="AD75">
            <v>0.45243331789970398</v>
          </cell>
          <cell r="AE75">
            <v>0.44873335957527161</v>
          </cell>
        </row>
        <row r="76">
          <cell r="B76">
            <v>800</v>
          </cell>
          <cell r="T76">
            <v>0.63106668492158258</v>
          </cell>
          <cell r="U76">
            <v>0.62296665211518609</v>
          </cell>
          <cell r="V76">
            <v>0.62116665144761407</v>
          </cell>
          <cell r="W76">
            <v>0.61206669112046563</v>
          </cell>
          <cell r="X76">
            <v>0.61366665860017144</v>
          </cell>
          <cell r="Y76">
            <v>0.61516666909058892</v>
          </cell>
          <cell r="Z76">
            <v>0.13816667099793753</v>
          </cell>
          <cell r="AA76">
            <v>0.13046667476495108</v>
          </cell>
          <cell r="AB76">
            <v>0.12936667104562125</v>
          </cell>
          <cell r="AC76">
            <v>0.44856668015321099</v>
          </cell>
          <cell r="AD76">
            <v>0.45536667605241143</v>
          </cell>
          <cell r="AE76">
            <v>0.4509666611750921</v>
          </cell>
        </row>
        <row r="77">
          <cell r="B77">
            <v>820</v>
          </cell>
          <cell r="T77">
            <v>0.63059998552004493</v>
          </cell>
          <cell r="U77">
            <v>0.62280000249544776</v>
          </cell>
          <cell r="V77">
            <v>0.62000001470247901</v>
          </cell>
          <cell r="W77">
            <v>0.6110000113646189</v>
          </cell>
          <cell r="X77">
            <v>0.61269999543825782</v>
          </cell>
          <cell r="Y77">
            <v>0.61439997951189673</v>
          </cell>
          <cell r="Z77">
            <v>0.14060000578562418</v>
          </cell>
          <cell r="AA77">
            <v>0.13369999329249063</v>
          </cell>
          <cell r="AB77">
            <v>0.13130001227060953</v>
          </cell>
          <cell r="AC77">
            <v>0.44879997769991553</v>
          </cell>
          <cell r="AD77">
            <v>0.45590002338091529</v>
          </cell>
          <cell r="AE77">
            <v>0.45150000850359595</v>
          </cell>
        </row>
        <row r="78">
          <cell r="B78">
            <v>840</v>
          </cell>
          <cell r="T78">
            <v>0.63063335418701172</v>
          </cell>
          <cell r="U78">
            <v>0.6223333477973938</v>
          </cell>
          <cell r="V78">
            <v>0.62003332376480103</v>
          </cell>
          <cell r="W78">
            <v>0.61103332042694092</v>
          </cell>
          <cell r="X78">
            <v>0.61293333768844604</v>
          </cell>
          <cell r="Y78">
            <v>0.61443334817886353</v>
          </cell>
          <cell r="Z78">
            <v>0.14313334226608276</v>
          </cell>
          <cell r="AA78">
            <v>0.13573333621025085</v>
          </cell>
          <cell r="AB78">
            <v>0.13423332571983337</v>
          </cell>
          <cell r="AC78">
            <v>0.44973331689834595</v>
          </cell>
          <cell r="AD78">
            <v>0.45643335580825806</v>
          </cell>
          <cell r="AE78">
            <v>0.45223331451416016</v>
          </cell>
        </row>
        <row r="79">
          <cell r="B79">
            <v>860</v>
          </cell>
          <cell r="T79">
            <v>0.63230002423127496</v>
          </cell>
          <cell r="U79">
            <v>0.62430000801881158</v>
          </cell>
          <cell r="V79">
            <v>0.62150002022584283</v>
          </cell>
          <cell r="W79">
            <v>0.61329997082551324</v>
          </cell>
          <cell r="X79">
            <v>0.61430001755555474</v>
          </cell>
          <cell r="Y79">
            <v>0.61589998503526056</v>
          </cell>
          <cell r="Z79">
            <v>0.14719999333222708</v>
          </cell>
          <cell r="AA79">
            <v>0.13999999066193899</v>
          </cell>
          <cell r="AB79">
            <v>0.13920000692208609</v>
          </cell>
          <cell r="AC79">
            <v>0.45260000725587213</v>
          </cell>
          <cell r="AD79">
            <v>0.45969999333222711</v>
          </cell>
          <cell r="AE79">
            <v>0.45529997845490777</v>
          </cell>
        </row>
        <row r="80">
          <cell r="B80">
            <v>880</v>
          </cell>
          <cell r="T80">
            <v>0.63256669541200006</v>
          </cell>
          <cell r="U80">
            <v>0.62426668902238214</v>
          </cell>
          <cell r="V80">
            <v>0.62226665516694391</v>
          </cell>
          <cell r="W80">
            <v>0.6133666684230169</v>
          </cell>
          <cell r="X80">
            <v>0.61496669550736749</v>
          </cell>
          <cell r="Y80">
            <v>0.6165666629870733</v>
          </cell>
          <cell r="Z80">
            <v>0.15076667567094168</v>
          </cell>
          <cell r="AA80">
            <v>0.14426666994889578</v>
          </cell>
          <cell r="AB80">
            <v>0.1419666757186254</v>
          </cell>
          <cell r="AC80">
            <v>0.45416665573914849</v>
          </cell>
          <cell r="AD80">
            <v>0.46096665163834893</v>
          </cell>
          <cell r="AE80">
            <v>0.45706666012605035</v>
          </cell>
        </row>
        <row r="81">
          <cell r="B81">
            <v>900</v>
          </cell>
          <cell r="T81">
            <v>0.63166668514410651</v>
          </cell>
          <cell r="U81">
            <v>0.62376668552557624</v>
          </cell>
          <cell r="V81">
            <v>0.62106665472189582</v>
          </cell>
          <cell r="W81">
            <v>0.61256667474905646</v>
          </cell>
          <cell r="X81">
            <v>0.61356666187445319</v>
          </cell>
          <cell r="Y81">
            <v>0.61526664594809211</v>
          </cell>
          <cell r="Z81">
            <v>0.15276666978995004</v>
          </cell>
          <cell r="AA81">
            <v>0.14606666068236032</v>
          </cell>
          <cell r="AB81">
            <v>0.14436667660872141</v>
          </cell>
          <cell r="AC81">
            <v>0.45436664919058478</v>
          </cell>
          <cell r="AD81">
            <v>0.46116664508978522</v>
          </cell>
          <cell r="AE81">
            <v>0.4570666799942652</v>
          </cell>
        </row>
        <row r="82">
          <cell r="B82">
            <v>920</v>
          </cell>
          <cell r="T82">
            <v>0.63119997580846154</v>
          </cell>
          <cell r="U82">
            <v>0.62329997618993127</v>
          </cell>
          <cell r="V82">
            <v>0.62089999516805017</v>
          </cell>
          <cell r="W82">
            <v>0.61210002501805627</v>
          </cell>
          <cell r="X82">
            <v>0.61380000909169519</v>
          </cell>
          <cell r="Y82">
            <v>0.615399976571401</v>
          </cell>
          <cell r="Z82">
            <v>0.15510000785191855</v>
          </cell>
          <cell r="AA82">
            <v>0.14880000551541647</v>
          </cell>
          <cell r="AB82">
            <v>0.14700000484784445</v>
          </cell>
          <cell r="AC82">
            <v>0.45480002959569299</v>
          </cell>
          <cell r="AD82">
            <v>0.46179999907811486</v>
          </cell>
          <cell r="AE82">
            <v>0.45760001738866174</v>
          </cell>
        </row>
        <row r="83">
          <cell r="B83">
            <v>940</v>
          </cell>
          <cell r="T83">
            <v>0.63189997275670373</v>
          </cell>
          <cell r="U83">
            <v>0.62460001309712732</v>
          </cell>
          <cell r="V83">
            <v>0.62199999888738</v>
          </cell>
          <cell r="W83">
            <v>0.61319996913274133</v>
          </cell>
          <cell r="X83">
            <v>0.61490001281102502</v>
          </cell>
          <cell r="Y83">
            <v>0.6164000233014425</v>
          </cell>
          <cell r="Z83">
            <v>0.15940000613530478</v>
          </cell>
          <cell r="AA83">
            <v>0.15350001056989035</v>
          </cell>
          <cell r="AB83">
            <v>0.15099998315175375</v>
          </cell>
          <cell r="AC83">
            <v>0.45760001738866174</v>
          </cell>
          <cell r="AD83">
            <v>0.46410002311070764</v>
          </cell>
          <cell r="AE83">
            <v>0.45999999841054284</v>
          </cell>
        </row>
        <row r="84">
          <cell r="B84">
            <v>960</v>
          </cell>
          <cell r="T84">
            <v>0.63253331184387207</v>
          </cell>
          <cell r="U84">
            <v>0.62533330917358398</v>
          </cell>
          <cell r="V84">
            <v>0.62223333120346069</v>
          </cell>
          <cell r="W84">
            <v>0.61343330144882202</v>
          </cell>
          <cell r="X84">
            <v>0.61513334512710571</v>
          </cell>
          <cell r="Y84">
            <v>0.61643332242965698</v>
          </cell>
          <cell r="Z84">
            <v>0.16283333301544189</v>
          </cell>
          <cell r="AA84">
            <v>0.15723332762718201</v>
          </cell>
          <cell r="AB84">
            <v>0.15423333644866943</v>
          </cell>
          <cell r="AC84">
            <v>0.45853334665298462</v>
          </cell>
          <cell r="AD84">
            <v>0.46583330631256104</v>
          </cell>
          <cell r="AE84">
            <v>0.4615333080291748</v>
          </cell>
        </row>
        <row r="85">
          <cell r="B85">
            <v>980</v>
          </cell>
          <cell r="T85">
            <v>0.63423333068688714</v>
          </cell>
          <cell r="U85">
            <v>0.62703332801659906</v>
          </cell>
          <cell r="V85">
            <v>0.62383333345254266</v>
          </cell>
          <cell r="W85">
            <v>0.61513332029183709</v>
          </cell>
          <cell r="X85">
            <v>0.61683330436547601</v>
          </cell>
          <cell r="Y85">
            <v>0.61823335786660516</v>
          </cell>
          <cell r="Z85">
            <v>0.16773334642251334</v>
          </cell>
          <cell r="AA85">
            <v>0.16123334070046744</v>
          </cell>
          <cell r="AB85">
            <v>0.15913332005341849</v>
          </cell>
          <cell r="AC85">
            <v>0.46103331943353021</v>
          </cell>
          <cell r="AD85">
            <v>0.46813330550988519</v>
          </cell>
          <cell r="AE85">
            <v>0.46433333059151971</v>
          </cell>
        </row>
        <row r="86">
          <cell r="B86">
            <v>1000</v>
          </cell>
          <cell r="T86">
            <v>0.63389999667803443</v>
          </cell>
          <cell r="U86">
            <v>0.62620003024737037</v>
          </cell>
          <cell r="V86">
            <v>0.62330002586046851</v>
          </cell>
          <cell r="W86">
            <v>0.61460001269976294</v>
          </cell>
          <cell r="X86">
            <v>0.61670000354448951</v>
          </cell>
          <cell r="Y86">
            <v>0.61799998084704078</v>
          </cell>
          <cell r="Z86">
            <v>0.17040000359217325</v>
          </cell>
          <cell r="AA86">
            <v>0.1634999910990397</v>
          </cell>
          <cell r="AB86">
            <v>0.16189999381701151</v>
          </cell>
          <cell r="AC86">
            <v>0.46160001556078589</v>
          </cell>
          <cell r="AD86">
            <v>0.46880001823107398</v>
          </cell>
          <cell r="AE86">
            <v>0.46450001994768775</v>
          </cell>
        </row>
        <row r="87">
          <cell r="B87">
            <v>1020</v>
          </cell>
          <cell r="T87">
            <v>0.6330666492382685</v>
          </cell>
          <cell r="U87">
            <v>0.62516664961973822</v>
          </cell>
          <cell r="V87">
            <v>0.62216668824354804</v>
          </cell>
          <cell r="W87">
            <v>0.61386668185393012</v>
          </cell>
          <cell r="X87">
            <v>0.61556666592756903</v>
          </cell>
          <cell r="Y87">
            <v>0.61676668624083197</v>
          </cell>
          <cell r="Z87">
            <v>0.1718666503826777</v>
          </cell>
          <cell r="AA87">
            <v>0.16476666430632272</v>
          </cell>
          <cell r="AB87">
            <v>0.16346665720144907</v>
          </cell>
          <cell r="AC87">
            <v>0.46136664847532904</v>
          </cell>
          <cell r="AD87">
            <v>0.46866666773955024</v>
          </cell>
          <cell r="AE87">
            <v>0.46416663626829779</v>
          </cell>
        </row>
        <row r="88">
          <cell r="B88">
            <v>1040</v>
          </cell>
          <cell r="T88">
            <v>0.63316665093104041</v>
          </cell>
          <cell r="U88">
            <v>0.62526665131251014</v>
          </cell>
          <cell r="V88">
            <v>0.62216667334238684</v>
          </cell>
          <cell r="W88">
            <v>0.61426667372385657</v>
          </cell>
          <cell r="X88">
            <v>0.61576668421427405</v>
          </cell>
          <cell r="Y88">
            <v>0.61706666151682532</v>
          </cell>
          <cell r="Z88">
            <v>0.17556665341059366</v>
          </cell>
          <cell r="AA88">
            <v>0.16886667410532633</v>
          </cell>
          <cell r="AB88">
            <v>0.1669666568438212</v>
          </cell>
          <cell r="AC88">
            <v>0.46236668030420935</v>
          </cell>
          <cell r="AD88">
            <v>0.47006664673487342</v>
          </cell>
          <cell r="AE88">
            <v>0.465066651503245</v>
          </cell>
        </row>
        <row r="89">
          <cell r="B89">
            <v>1060</v>
          </cell>
          <cell r="T89">
            <v>0.63276667892932892</v>
          </cell>
          <cell r="U89">
            <v>0.62466664612293243</v>
          </cell>
          <cell r="V89">
            <v>0.62236668169498444</v>
          </cell>
          <cell r="W89">
            <v>0.61406667530536652</v>
          </cell>
          <cell r="X89">
            <v>0.61586667597293854</v>
          </cell>
          <cell r="Y89">
            <v>0.61736668646335602</v>
          </cell>
          <cell r="Z89">
            <v>0.17856667935848236</v>
          </cell>
          <cell r="AA89">
            <v>0.1715666800737381</v>
          </cell>
          <cell r="AB89">
            <v>0.17046667635440826</v>
          </cell>
          <cell r="AC89">
            <v>0.46306665241718292</v>
          </cell>
          <cell r="AD89">
            <v>0.47046668827533722</v>
          </cell>
          <cell r="AE89">
            <v>0.46606667339801788</v>
          </cell>
        </row>
        <row r="90">
          <cell r="B90">
            <v>1080</v>
          </cell>
          <cell r="T90">
            <v>0.63393336037794745</v>
          </cell>
          <cell r="U90">
            <v>0.62503331402937568</v>
          </cell>
          <cell r="V90">
            <v>0.62283330659071601</v>
          </cell>
          <cell r="W90">
            <v>0.61453335980574286</v>
          </cell>
          <cell r="X90">
            <v>0.61633336047331488</v>
          </cell>
          <cell r="Y90">
            <v>0.61793332795302069</v>
          </cell>
          <cell r="Z90">
            <v>0.18173333505789438</v>
          </cell>
          <cell r="AA90">
            <v>0.17483332256476083</v>
          </cell>
          <cell r="AB90">
            <v>0.17383333543936411</v>
          </cell>
          <cell r="AC90">
            <v>0.46493333081404364</v>
          </cell>
          <cell r="AD90">
            <v>0.47153335313002265</v>
          </cell>
          <cell r="AE90">
            <v>0.46733331183592475</v>
          </cell>
        </row>
        <row r="91">
          <cell r="B91">
            <v>1100</v>
          </cell>
          <cell r="T91">
            <v>0.63370000322659814</v>
          </cell>
          <cell r="U91">
            <v>0.62510000665982568</v>
          </cell>
          <cell r="V91">
            <v>0.62279998262723291</v>
          </cell>
          <cell r="W91">
            <v>0.61440001924832666</v>
          </cell>
          <cell r="X91">
            <v>0.61629997690518701</v>
          </cell>
          <cell r="Y91">
            <v>0.61760001381238305</v>
          </cell>
          <cell r="Z91">
            <v>0.1847000022729238</v>
          </cell>
          <cell r="AA91">
            <v>0.1781999965508779</v>
          </cell>
          <cell r="AB91">
            <v>0.1765999992688497</v>
          </cell>
          <cell r="AC91">
            <v>0.46479999025662744</v>
          </cell>
          <cell r="AD91">
            <v>0.47210000952084863</v>
          </cell>
          <cell r="AE91">
            <v>0.4679000278313955</v>
          </cell>
        </row>
        <row r="92">
          <cell r="B92">
            <v>1120</v>
          </cell>
          <cell r="T92">
            <v>0.63403331736723578</v>
          </cell>
          <cell r="U92">
            <v>0.62533336381117499</v>
          </cell>
          <cell r="V92">
            <v>0.62323331336180365</v>
          </cell>
          <cell r="W92">
            <v>0.61503332356611884</v>
          </cell>
          <cell r="X92">
            <v>0.61643331746260321</v>
          </cell>
          <cell r="Y92">
            <v>0.61813336114088691</v>
          </cell>
          <cell r="Z92">
            <v>0.18813332418600717</v>
          </cell>
          <cell r="AA92">
            <v>0.18163334826628366</v>
          </cell>
          <cell r="AB92">
            <v>0.18013333777586618</v>
          </cell>
          <cell r="AC92">
            <v>0.46633332471052802</v>
          </cell>
          <cell r="AD92">
            <v>0.47333335379759467</v>
          </cell>
          <cell r="AE92">
            <v>0.46913331250349677</v>
          </cell>
        </row>
        <row r="93">
          <cell r="B93">
            <v>1140</v>
          </cell>
          <cell r="T93">
            <v>0.63383335371812188</v>
          </cell>
          <cell r="U93">
            <v>0.62593335409959161</v>
          </cell>
          <cell r="V93">
            <v>0.62373334666093194</v>
          </cell>
          <cell r="W93">
            <v>0.61563331385453546</v>
          </cell>
          <cell r="X93">
            <v>0.61743331452210748</v>
          </cell>
          <cell r="Y93">
            <v>0.61883330841859185</v>
          </cell>
          <cell r="Z93">
            <v>0.19203332563241324</v>
          </cell>
          <cell r="AA93">
            <v>0.18553334971268973</v>
          </cell>
          <cell r="AB93">
            <v>0.18403333922227225</v>
          </cell>
          <cell r="AC93">
            <v>0.46743333836396539</v>
          </cell>
          <cell r="AD93">
            <v>0.47543335457642877</v>
          </cell>
          <cell r="AE93">
            <v>0.47093332310517633</v>
          </cell>
        </row>
        <row r="94">
          <cell r="B94">
            <v>1160</v>
          </cell>
          <cell r="T94">
            <v>0.63279998799165094</v>
          </cell>
          <cell r="U94">
            <v>0.62489998837312066</v>
          </cell>
          <cell r="V94">
            <v>0.6227999975283941</v>
          </cell>
          <cell r="W94">
            <v>0.61510003109773004</v>
          </cell>
          <cell r="X94">
            <v>0.61659998198350274</v>
          </cell>
          <cell r="Y94">
            <v>0.61809999247392022</v>
          </cell>
          <cell r="Z94">
            <v>0.19420001407464346</v>
          </cell>
          <cell r="AA94">
            <v>0.18810001512368521</v>
          </cell>
          <cell r="AB94">
            <v>0.18640000124772391</v>
          </cell>
          <cell r="AC94">
            <v>0.46780002613862359</v>
          </cell>
          <cell r="AD94">
            <v>0.47530001898606622</v>
          </cell>
          <cell r="AE94">
            <v>0.47090000410874688</v>
          </cell>
        </row>
        <row r="95">
          <cell r="B95">
            <v>1180</v>
          </cell>
          <cell r="T95">
            <v>0.63276668886343634</v>
          </cell>
          <cell r="U95">
            <v>0.62546666959921515</v>
          </cell>
          <cell r="V95">
            <v>0.6225666652123133</v>
          </cell>
          <cell r="W95">
            <v>0.61506667236487067</v>
          </cell>
          <cell r="X95">
            <v>0.61686667303244269</v>
          </cell>
          <cell r="Y95">
            <v>0.61796667675177253</v>
          </cell>
          <cell r="Z95">
            <v>0.19656666616598764</v>
          </cell>
          <cell r="AA95">
            <v>0.19086667398611704</v>
          </cell>
          <cell r="AB95">
            <v>0.18946668008963266</v>
          </cell>
          <cell r="AC95">
            <v>0.46826669077078498</v>
          </cell>
          <cell r="AD95">
            <v>0.47596665720144904</v>
          </cell>
          <cell r="AE95">
            <v>0.47116669515768683</v>
          </cell>
        </row>
        <row r="96">
          <cell r="B96">
            <v>1200</v>
          </cell>
          <cell r="T96">
            <v>0.63323333859443665</v>
          </cell>
          <cell r="U96">
            <v>0.62563332915306091</v>
          </cell>
          <cell r="V96">
            <v>0.62333330512046814</v>
          </cell>
          <cell r="W96">
            <v>0.61533334851264954</v>
          </cell>
          <cell r="X96">
            <v>0.61663332581520081</v>
          </cell>
          <cell r="Y96">
            <v>0.61813333630561829</v>
          </cell>
          <cell r="Z96">
            <v>0.19973331689834595</v>
          </cell>
          <cell r="AA96">
            <v>0.1936333179473877</v>
          </cell>
          <cell r="AB96">
            <v>0.19243332743644714</v>
          </cell>
          <cell r="AC96">
            <v>0.46893331408500671</v>
          </cell>
          <cell r="AD96">
            <v>0.47673335671424866</v>
          </cell>
          <cell r="AE96">
            <v>0.47243335843086243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627C-5804-447C-951D-6EFC5DEC00B5}">
  <dimension ref="A2:M58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7" bestFit="1" customWidth="1"/>
    <col min="6" max="6" width="12" bestFit="1" customWidth="1"/>
    <col min="8" max="8" width="12" bestFit="1" customWidth="1"/>
  </cols>
  <sheetData>
    <row r="2" spans="1:13" x14ac:dyDescent="0.2">
      <c r="B2" s="44" t="s">
        <v>91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x14ac:dyDescent="0.2">
      <c r="A3" t="s">
        <v>90</v>
      </c>
      <c r="B3" s="43" t="s">
        <v>1</v>
      </c>
      <c r="C3" s="43"/>
      <c r="D3" s="43"/>
      <c r="E3" s="43" t="s">
        <v>2</v>
      </c>
      <c r="F3" s="43"/>
      <c r="G3" s="43"/>
      <c r="H3" s="43" t="s">
        <v>3</v>
      </c>
      <c r="I3" s="43"/>
      <c r="J3" s="43"/>
      <c r="K3" s="43" t="s">
        <v>4</v>
      </c>
      <c r="L3" s="43"/>
      <c r="M3" s="43"/>
    </row>
    <row r="4" spans="1:13" x14ac:dyDescent="0.2">
      <c r="A4">
        <v>0.5</v>
      </c>
      <c r="B4">
        <v>3.0480000128348672E-3</v>
      </c>
      <c r="C4">
        <v>3.1931430278789434E-3</v>
      </c>
      <c r="D4">
        <v>3.4080004017977487E-3</v>
      </c>
      <c r="E4">
        <v>2.6025715647708804E-3</v>
      </c>
      <c r="F4">
        <v>2.7825711206311268E-3</v>
      </c>
      <c r="G4">
        <v>3.0237146537928352E-3</v>
      </c>
      <c r="H4">
        <v>9.9242644968862615E-5</v>
      </c>
      <c r="I4">
        <v>9.5580896070482669E-5</v>
      </c>
      <c r="J4">
        <v>8.9889687906001116E-5</v>
      </c>
      <c r="K4">
        <v>1.1802222145100437E-3</v>
      </c>
      <c r="L4">
        <v>1.2567221932113174E-3</v>
      </c>
      <c r="M4">
        <v>1.2681388420363268E-3</v>
      </c>
    </row>
    <row r="5" spans="1:13" x14ac:dyDescent="0.2">
      <c r="A5">
        <v>1</v>
      </c>
      <c r="B5">
        <v>5.2901189330787886E-3</v>
      </c>
      <c r="C5">
        <v>5.3456548690086324E-3</v>
      </c>
      <c r="D5">
        <v>2.8827976258028127E-3</v>
      </c>
      <c r="E5">
        <v>4.6251192777639356E-3</v>
      </c>
      <c r="F5">
        <v>4.5599406407702539E-3</v>
      </c>
      <c r="G5">
        <v>4.9045834246845476E-3</v>
      </c>
      <c r="H5">
        <v>1.9132107423216693E-4</v>
      </c>
      <c r="I5">
        <v>1.8759310062901652E-4</v>
      </c>
      <c r="J5">
        <v>1.9015930629536222E-4</v>
      </c>
      <c r="K5">
        <v>1.6710416110707264E-3</v>
      </c>
      <c r="L5">
        <v>1.6632989677144033E-3</v>
      </c>
      <c r="M5">
        <v>1.6992548692460155E-3</v>
      </c>
    </row>
    <row r="6" spans="1:13" x14ac:dyDescent="0.2">
      <c r="A6">
        <v>2.5</v>
      </c>
      <c r="B6">
        <v>6.7727939163645104E-3</v>
      </c>
      <c r="C6">
        <v>6.7984118962696946E-3</v>
      </c>
      <c r="D6">
        <v>6.8383455926588933E-3</v>
      </c>
      <c r="E6">
        <v>5.8046249731206418E-3</v>
      </c>
      <c r="F6">
        <v>5.8985661269695148E-3</v>
      </c>
      <c r="G6">
        <v>6.0366691378693953E-3</v>
      </c>
      <c r="H6">
        <v>4.1986765376493052E-4</v>
      </c>
      <c r="I6">
        <v>4.1304413594451617E-4</v>
      </c>
      <c r="J6">
        <v>4.199779990549182E-4</v>
      </c>
      <c r="K6">
        <v>2.7772647682942596E-3</v>
      </c>
      <c r="L6">
        <v>2.6589704998860172E-3</v>
      </c>
      <c r="M6">
        <v>2.8392206782511635E-3</v>
      </c>
    </row>
    <row r="7" spans="1:13" x14ac:dyDescent="0.2">
      <c r="A7">
        <v>5</v>
      </c>
      <c r="B7">
        <v>9.0127230866574766E-3</v>
      </c>
      <c r="C7">
        <v>9.2593701439453099E-3</v>
      </c>
      <c r="D7">
        <v>9.3118187120439979E-3</v>
      </c>
      <c r="E7">
        <v>8.3037011581016517E-3</v>
      </c>
      <c r="F7">
        <v>8.4051494731330403E-3</v>
      </c>
      <c r="G7">
        <v>8.5612376903494193E-3</v>
      </c>
      <c r="H7">
        <v>7.0264951636393876E-4</v>
      </c>
      <c r="I7">
        <v>7.0633326310153108E-4</v>
      </c>
      <c r="J7">
        <v>7.3393625298551494E-4</v>
      </c>
      <c r="K7">
        <v>3.2731422248716449E-3</v>
      </c>
      <c r="L7">
        <v>3.2114655955457223E-3</v>
      </c>
      <c r="M7">
        <v>3.3644141380985582E-3</v>
      </c>
    </row>
    <row r="8" spans="1:13" x14ac:dyDescent="0.2">
      <c r="A8">
        <v>10</v>
      </c>
      <c r="B8">
        <v>9.1272060047177701E-3</v>
      </c>
      <c r="C8">
        <v>9.4155735128066114E-3</v>
      </c>
      <c r="D8">
        <v>9.460602876018076E-3</v>
      </c>
      <c r="E8">
        <v>9.0294556144405822E-3</v>
      </c>
      <c r="F8">
        <v>9.3793379646890298E-3</v>
      </c>
      <c r="G8">
        <v>9.805994008978209E-3</v>
      </c>
      <c r="H8">
        <v>1.0252646838917454E-3</v>
      </c>
      <c r="I8">
        <v>1.0283014134449119E-3</v>
      </c>
      <c r="J8">
        <v>1.0827351975090365E-3</v>
      </c>
      <c r="K8">
        <v>3.4375882324050458E-3</v>
      </c>
      <c r="L8">
        <v>3.3513015245690068E-3</v>
      </c>
      <c r="M8">
        <v>3.4905367388444793E-3</v>
      </c>
    </row>
    <row r="9" spans="1:13" x14ac:dyDescent="0.2">
      <c r="A9">
        <v>15</v>
      </c>
      <c r="B9">
        <v>9.6250400438413538E-3</v>
      </c>
      <c r="C9">
        <v>9.8025022234235499E-3</v>
      </c>
      <c r="D9">
        <v>9.4484143466739869E-3</v>
      </c>
      <c r="E9">
        <v>8.9307325357919215E-3</v>
      </c>
      <c r="F9">
        <v>9.3659633070557989E-3</v>
      </c>
      <c r="G9">
        <v>9.2635129572270995E-3</v>
      </c>
      <c r="H9">
        <v>1.3073138308291343E-3</v>
      </c>
      <c r="I9">
        <v>1.3217329306929721E-3</v>
      </c>
      <c r="J9">
        <v>1.2691375028853324E-3</v>
      </c>
      <c r="K9">
        <v>3.6527402377596087E-3</v>
      </c>
      <c r="L9">
        <v>3.6998508373896279E-3</v>
      </c>
      <c r="M9">
        <v>3.7536520408649066E-3</v>
      </c>
    </row>
    <row r="11" spans="1:13" x14ac:dyDescent="0.2">
      <c r="B11" s="44" t="s">
        <v>92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2">
      <c r="A12" t="s">
        <v>90</v>
      </c>
      <c r="B12" s="43" t="s">
        <v>1</v>
      </c>
      <c r="C12" s="43"/>
      <c r="D12" s="43"/>
      <c r="E12" s="43" t="s">
        <v>2</v>
      </c>
      <c r="F12" s="43"/>
      <c r="G12" s="43"/>
      <c r="H12" s="43" t="s">
        <v>3</v>
      </c>
      <c r="I12" s="43"/>
      <c r="J12" s="43"/>
      <c r="K12" s="43" t="s">
        <v>4</v>
      </c>
      <c r="L12" s="43"/>
      <c r="M12" s="43"/>
    </row>
    <row r="13" spans="1:13" x14ac:dyDescent="0.2">
      <c r="A13">
        <v>0.5</v>
      </c>
      <c r="B13">
        <f t="shared" ref="B13:B18" si="0">B4/(0.32*5.1)</f>
        <v>1.8676470666880315E-3</v>
      </c>
      <c r="C13">
        <f t="shared" ref="C13:M18" si="1">C4/(0.32*5.1)</f>
        <v>1.9565827376709214E-3</v>
      </c>
      <c r="D13">
        <f t="shared" si="1"/>
        <v>2.0882355403172483E-3</v>
      </c>
      <c r="E13">
        <f t="shared" si="1"/>
        <v>1.5947129686096082E-3</v>
      </c>
      <c r="F13">
        <f t="shared" si="1"/>
        <v>1.7050068141122102E-3</v>
      </c>
      <c r="G13">
        <f t="shared" si="1"/>
        <v>1.852766331980904E-3</v>
      </c>
      <c r="H13">
        <f t="shared" si="1"/>
        <v>6.0810444221116802E-5</v>
      </c>
      <c r="I13">
        <f t="shared" si="1"/>
        <v>5.856672553338399E-5</v>
      </c>
      <c r="J13">
        <f t="shared" si="1"/>
        <v>5.5079465628677155E-5</v>
      </c>
      <c r="K13">
        <f t="shared" si="1"/>
        <v>7.2317537653801708E-4</v>
      </c>
      <c r="L13">
        <f t="shared" si="1"/>
        <v>7.7005036348732692E-4</v>
      </c>
      <c r="M13">
        <f t="shared" si="1"/>
        <v>7.7704585909088651E-4</v>
      </c>
    </row>
    <row r="14" spans="1:13" x14ac:dyDescent="0.2">
      <c r="A14">
        <v>1</v>
      </c>
      <c r="B14">
        <f t="shared" si="0"/>
        <v>3.2414944442884738E-3</v>
      </c>
      <c r="C14">
        <f t="shared" si="1"/>
        <v>3.2755238167945055E-3</v>
      </c>
      <c r="D14">
        <f t="shared" si="1"/>
        <v>1.7664201138497628E-3</v>
      </c>
      <c r="E14">
        <f t="shared" si="1"/>
        <v>2.8340191652965292E-3</v>
      </c>
      <c r="F14">
        <f t="shared" si="1"/>
        <v>2.7940812749817734E-3</v>
      </c>
      <c r="G14">
        <f t="shared" si="1"/>
        <v>3.0052594513998456E-3</v>
      </c>
      <c r="H14">
        <f t="shared" si="1"/>
        <v>1.172310503873572E-4</v>
      </c>
      <c r="I14">
        <f t="shared" si="1"/>
        <v>1.1494675283640718E-4</v>
      </c>
      <c r="J14">
        <f t="shared" si="1"/>
        <v>1.1651918277902098E-4</v>
      </c>
      <c r="K14">
        <f t="shared" si="1"/>
        <v>1.0239225558031412E-3</v>
      </c>
      <c r="L14">
        <f t="shared" si="1"/>
        <v>1.0191782890406884E-3</v>
      </c>
      <c r="M14">
        <f t="shared" si="1"/>
        <v>1.0412100914497645E-3</v>
      </c>
    </row>
    <row r="15" spans="1:13" x14ac:dyDescent="0.2">
      <c r="A15">
        <v>2.5</v>
      </c>
      <c r="B15">
        <f t="shared" si="0"/>
        <v>4.1499962722821755E-3</v>
      </c>
      <c r="C15">
        <f t="shared" si="1"/>
        <v>4.1656935638907447E-3</v>
      </c>
      <c r="D15">
        <f t="shared" si="1"/>
        <v>4.1901627405998123E-3</v>
      </c>
      <c r="E15">
        <f t="shared" si="1"/>
        <v>3.5567554982356875E-3</v>
      </c>
      <c r="F15">
        <f t="shared" si="1"/>
        <v>3.6143174797607321E-3</v>
      </c>
      <c r="G15">
        <f t="shared" si="1"/>
        <v>3.6989394227140903E-3</v>
      </c>
      <c r="H15">
        <f t="shared" si="1"/>
        <v>2.5727184666968786E-4</v>
      </c>
      <c r="I15">
        <f t="shared" si="1"/>
        <v>2.5309076957384571E-4</v>
      </c>
      <c r="J15">
        <f t="shared" si="1"/>
        <v>2.5733946020521951E-4</v>
      </c>
      <c r="K15">
        <f t="shared" si="1"/>
        <v>1.7017553727293258E-3</v>
      </c>
      <c r="L15">
        <f t="shared" si="1"/>
        <v>1.62927113963604E-3</v>
      </c>
      <c r="M15">
        <f t="shared" si="1"/>
        <v>1.7397185528499777E-3</v>
      </c>
    </row>
    <row r="16" spans="1:13" x14ac:dyDescent="0.2">
      <c r="A16">
        <v>5</v>
      </c>
      <c r="B16">
        <f t="shared" si="0"/>
        <v>5.5225018913342382E-3</v>
      </c>
      <c r="C16">
        <f t="shared" si="1"/>
        <v>5.6736336666331558E-3</v>
      </c>
      <c r="D16">
        <f t="shared" si="1"/>
        <v>5.7057712696348033E-3</v>
      </c>
      <c r="E16">
        <f t="shared" si="1"/>
        <v>5.0880521802093457E-3</v>
      </c>
      <c r="F16">
        <f t="shared" si="1"/>
        <v>5.150214137949167E-3</v>
      </c>
      <c r="G16">
        <f t="shared" si="1"/>
        <v>5.245856427910184E-3</v>
      </c>
      <c r="H16">
        <f t="shared" si="1"/>
        <v>4.3054504679162917E-4</v>
      </c>
      <c r="I16">
        <f t="shared" si="1"/>
        <v>4.3280224454750685E-4</v>
      </c>
      <c r="J16">
        <f t="shared" si="1"/>
        <v>4.4971584129014399E-4</v>
      </c>
      <c r="K16">
        <f t="shared" si="1"/>
        <v>2.0056018534752727E-3</v>
      </c>
      <c r="L16">
        <f t="shared" si="1"/>
        <v>1.967809801192232E-3</v>
      </c>
      <c r="M16">
        <f t="shared" si="1"/>
        <v>2.0615282708937245E-3</v>
      </c>
    </row>
    <row r="17" spans="1:13" x14ac:dyDescent="0.2">
      <c r="A17">
        <v>10</v>
      </c>
      <c r="B17">
        <f t="shared" si="0"/>
        <v>5.5926507381849084E-3</v>
      </c>
      <c r="C17">
        <f t="shared" si="1"/>
        <v>5.7693465152001298E-3</v>
      </c>
      <c r="D17">
        <f t="shared" si="1"/>
        <v>5.7969380367757827E-3</v>
      </c>
      <c r="E17">
        <f t="shared" si="1"/>
        <v>5.5327546657111416E-3</v>
      </c>
      <c r="F17">
        <f t="shared" si="1"/>
        <v>5.7471433607163176E-3</v>
      </c>
      <c r="G17">
        <f t="shared" si="1"/>
        <v>6.008574760403315E-3</v>
      </c>
      <c r="H17">
        <f t="shared" si="1"/>
        <v>6.2822590924739303E-4</v>
      </c>
      <c r="I17">
        <f t="shared" si="1"/>
        <v>6.3008665039516662E-4</v>
      </c>
      <c r="J17">
        <f t="shared" si="1"/>
        <v>6.6344068474818421E-4</v>
      </c>
      <c r="K17">
        <f t="shared" si="1"/>
        <v>2.1063653384834841E-3</v>
      </c>
      <c r="L17">
        <f t="shared" si="1"/>
        <v>2.0534935812310091E-3</v>
      </c>
      <c r="M17">
        <f t="shared" si="1"/>
        <v>2.1388092762527448E-3</v>
      </c>
    </row>
    <row r="18" spans="1:13" x14ac:dyDescent="0.2">
      <c r="A18">
        <v>15</v>
      </c>
      <c r="B18">
        <f t="shared" si="0"/>
        <v>5.8976961052949473E-3</v>
      </c>
      <c r="C18">
        <f t="shared" si="1"/>
        <v>6.0064351859212932E-3</v>
      </c>
      <c r="D18">
        <f t="shared" si="1"/>
        <v>5.7894695751678849E-3</v>
      </c>
      <c r="E18">
        <f t="shared" si="1"/>
        <v>5.4722625832058346E-3</v>
      </c>
      <c r="F18">
        <f t="shared" si="1"/>
        <v>5.7389481048136029E-3</v>
      </c>
      <c r="G18">
        <f t="shared" si="1"/>
        <v>5.6761721551636642E-3</v>
      </c>
      <c r="H18">
        <f t="shared" si="1"/>
        <v>8.010501414394206E-4</v>
      </c>
      <c r="I18">
        <f t="shared" si="1"/>
        <v>8.0988537419912513E-4</v>
      </c>
      <c r="J18">
        <f t="shared" si="1"/>
        <v>7.7765778363071843E-4</v>
      </c>
      <c r="K18">
        <f t="shared" si="1"/>
        <v>2.2381986750977995E-3</v>
      </c>
      <c r="L18">
        <f t="shared" si="1"/>
        <v>2.267065464086782E-3</v>
      </c>
      <c r="M18">
        <f>M9/(0.32*5.1)</f>
        <v>2.3000318877848696E-3</v>
      </c>
    </row>
    <row r="20" spans="1:13" ht="16" thickBot="1" x14ac:dyDescent="0.25"/>
    <row r="21" spans="1:13" x14ac:dyDescent="0.2">
      <c r="A21" s="20"/>
      <c r="B21" s="39" t="s">
        <v>85</v>
      </c>
      <c r="C21" s="40"/>
      <c r="D21" s="40"/>
      <c r="E21" s="41"/>
      <c r="F21" s="42" t="s">
        <v>86</v>
      </c>
      <c r="G21" s="40"/>
      <c r="H21" s="40"/>
      <c r="I21" s="41"/>
    </row>
    <row r="22" spans="1:13" ht="16" thickBot="1" x14ac:dyDescent="0.25">
      <c r="A22" s="21" t="s">
        <v>89</v>
      </c>
      <c r="B22" s="22" t="s">
        <v>1</v>
      </c>
      <c r="C22" s="23" t="s">
        <v>2</v>
      </c>
      <c r="D22" s="23" t="s">
        <v>3</v>
      </c>
      <c r="E22" s="24" t="s">
        <v>4</v>
      </c>
      <c r="F22" s="25" t="s">
        <v>1</v>
      </c>
      <c r="G22" s="23" t="s">
        <v>2</v>
      </c>
      <c r="H22" s="23" t="s">
        <v>3</v>
      </c>
      <c r="I22" s="24" t="s">
        <v>4</v>
      </c>
    </row>
    <row r="23" spans="1:13" x14ac:dyDescent="0.2">
      <c r="A23" s="26">
        <f>A13*0.9*1000/475.379</f>
        <v>0.94661312342362613</v>
      </c>
      <c r="B23" s="14">
        <f>AVERAGE(B13:D13)</f>
        <v>1.9708217815587337E-3</v>
      </c>
      <c r="C23" s="15">
        <f t="shared" ref="C23" si="2">AVERAGE(E13:G13)</f>
        <v>1.7174953715675741E-3</v>
      </c>
      <c r="D23" s="15">
        <f t="shared" ref="D23" si="3">AVERAGE(H13:J13)</f>
        <v>5.8152211794392654E-5</v>
      </c>
      <c r="E23" s="16">
        <f t="shared" ref="E23:E24" si="4">AVERAGE(K13:M13)</f>
        <v>7.5675719970541013E-4</v>
      </c>
      <c r="F23" s="18">
        <f>STDEV(B13:D13)</f>
        <v>1.1098144643428563E-4</v>
      </c>
      <c r="G23" s="15">
        <f t="shared" ref="G23:G24" si="5">STDEV(E13:G13)</f>
        <v>1.2947917839288466E-4</v>
      </c>
      <c r="H23" s="15">
        <f>STDEV(H13:J13)</f>
        <v>2.8878876599704873E-6</v>
      </c>
      <c r="I23" s="16">
        <f t="shared" ref="I23:I24" si="6">STDEV(K13:M13)</f>
        <v>2.9292292076916753E-5</v>
      </c>
    </row>
    <row r="24" spans="1:13" x14ac:dyDescent="0.2">
      <c r="A24" s="27">
        <f t="shared" ref="A24:A27" si="7">A14*0.9*1000/475.379</f>
        <v>1.8932262468472523</v>
      </c>
      <c r="B24" s="9">
        <f>AVERAGE(B14:C14)</f>
        <v>3.2585091305414897E-3</v>
      </c>
      <c r="C24" s="8">
        <f>AVERAGE(E14:G14)</f>
        <v>2.8777866305593827E-3</v>
      </c>
      <c r="D24" s="8">
        <f>AVERAGE(H14:J14)</f>
        <v>1.1623232866759511E-4</v>
      </c>
      <c r="E24" s="10">
        <f t="shared" si="4"/>
        <v>1.0281036454311979E-3</v>
      </c>
      <c r="F24" s="19">
        <f>STDEV(B14:C14)</f>
        <v>2.406240005853811E-5</v>
      </c>
      <c r="G24" s="8">
        <f t="shared" si="5"/>
        <v>1.1218622379983617E-4</v>
      </c>
      <c r="H24" s="8">
        <f t="shared" ref="H24" si="8">STDEV(H14:J14)</f>
        <v>1.168853192770804E-6</v>
      </c>
      <c r="I24" s="10">
        <f t="shared" si="6"/>
        <v>1.1595741123642172E-5</v>
      </c>
    </row>
    <row r="25" spans="1:13" x14ac:dyDescent="0.2">
      <c r="A25" s="27">
        <f t="shared" si="7"/>
        <v>4.7330656171181307</v>
      </c>
      <c r="B25" s="9">
        <f>AVERAGE(B15:D15)</f>
        <v>4.1686175255909105E-3</v>
      </c>
      <c r="C25" s="8">
        <f>AVERAGE(E15:G15)</f>
        <v>3.6233374669035032E-3</v>
      </c>
      <c r="D25" s="8">
        <f>AVERAGE(H15:J15)</f>
        <v>2.5590069214958432E-4</v>
      </c>
      <c r="E25" s="10">
        <f>AVERAGE(K15:M15)</f>
        <v>1.6902483550717811E-3</v>
      </c>
      <c r="F25" s="19">
        <f>STDEV(B15:D15)</f>
        <v>2.0242244398681631E-5</v>
      </c>
      <c r="G25" s="8">
        <f>STDEV(E15:G15)</f>
        <v>7.151983795466722E-5</v>
      </c>
      <c r="H25" s="8">
        <f>STDEV(H15:J15)</f>
        <v>2.4336991512471461E-6</v>
      </c>
      <c r="I25" s="10">
        <f>STDEV(K15:M15)</f>
        <v>5.6115651675275592E-5</v>
      </c>
    </row>
    <row r="26" spans="1:13" x14ac:dyDescent="0.2">
      <c r="A26" s="27">
        <f t="shared" si="7"/>
        <v>9.4661312342362613</v>
      </c>
      <c r="B26" s="9">
        <f>AVERAGE(B16:D16)</f>
        <v>5.6339689425340652E-3</v>
      </c>
      <c r="C26" s="8">
        <f>AVERAGE(E16:G16)</f>
        <v>5.1613742486895653E-3</v>
      </c>
      <c r="D26" s="8">
        <f>AVERAGE(H16:J16)</f>
        <v>4.3768771087642665E-4</v>
      </c>
      <c r="E26" s="10">
        <f>AVERAGE(K16:M16)</f>
        <v>2.0116466418537431E-3</v>
      </c>
      <c r="F26" s="19">
        <f>STDEV(B16:D16)</f>
        <v>9.786155531699675E-5</v>
      </c>
      <c r="G26" s="8">
        <f>STDEV(E16:G16)</f>
        <v>7.949186248862425E-5</v>
      </c>
      <c r="H26" s="8">
        <f>STDEV(H16:J16)</f>
        <v>1.0477627420572301E-5</v>
      </c>
      <c r="I26" s="10">
        <f>STDEV(K16:M16)</f>
        <v>4.7150742207337122E-5</v>
      </c>
    </row>
    <row r="27" spans="1:13" x14ac:dyDescent="0.2">
      <c r="A27" s="27">
        <f t="shared" si="7"/>
        <v>18.932262468472523</v>
      </c>
      <c r="B27" s="9">
        <f>AVERAGE(B17:D17)</f>
        <v>5.719645096720273E-3</v>
      </c>
      <c r="C27" s="8">
        <f>AVERAGE(E17:G17)</f>
        <v>5.7628242622769247E-3</v>
      </c>
      <c r="D27" s="8">
        <f>AVERAGE(H17:J17)</f>
        <v>6.4058441479691462E-4</v>
      </c>
      <c r="E27" s="10">
        <f>AVERAGE(K17:M17)</f>
        <v>2.0995560653224127E-3</v>
      </c>
      <c r="F27" s="19">
        <f>STDEV(B17:D17)</f>
        <v>1.1084222273381024E-4</v>
      </c>
      <c r="G27" s="8">
        <f>STDEV(E17:G17)</f>
        <v>2.3829731142741061E-4</v>
      </c>
      <c r="H27" s="8">
        <f>STDEV(H17:J17)</f>
        <v>1.9815963172874949E-5</v>
      </c>
      <c r="I27" s="10">
        <f>STDEV(K17:M17)</f>
        <v>4.3063518260785704E-5</v>
      </c>
    </row>
    <row r="28" spans="1:13" ht="16" thickBot="1" x14ac:dyDescent="0.25">
      <c r="A28" s="21">
        <f>A18*0.9*1000/475.379</f>
        <v>28.398393702708784</v>
      </c>
      <c r="B28" s="11">
        <f>AVERAGE(B18:D18)</f>
        <v>5.8978669554613748E-3</v>
      </c>
      <c r="C28" s="12">
        <f>AVERAGE(E18:G18)</f>
        <v>5.6291276143943672E-3</v>
      </c>
      <c r="D28" s="12">
        <f>AVERAGE(H18:J18)</f>
        <v>7.9619776642308809E-4</v>
      </c>
      <c r="E28" s="13">
        <f>AVERAGE(K18:M18)</f>
        <v>2.2684320089898171E-3</v>
      </c>
      <c r="F28" s="17">
        <f>STDEV(B18:D18)</f>
        <v>1.0848290627898202E-4</v>
      </c>
      <c r="G28" s="12">
        <f>STDEV(E18:G18)</f>
        <v>1.3942805840628847E-4</v>
      </c>
      <c r="H28" s="12">
        <f>STDEV(H18:J18)</f>
        <v>1.665273418798127E-5</v>
      </c>
      <c r="I28" s="13">
        <f>STDEV(K18:M18)</f>
        <v>3.0939249045995269E-5</v>
      </c>
    </row>
    <row r="30" spans="1:13" x14ac:dyDescent="0.2">
      <c r="B30" s="44" t="s">
        <v>93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</row>
    <row r="31" spans="1:13" x14ac:dyDescent="0.2">
      <c r="A31" t="s">
        <v>94</v>
      </c>
      <c r="B31" s="43" t="s">
        <v>1</v>
      </c>
      <c r="C31" s="43"/>
      <c r="D31" s="43"/>
      <c r="E31" s="43" t="s">
        <v>2</v>
      </c>
      <c r="F31" s="43"/>
      <c r="G31" s="43"/>
      <c r="H31" s="43" t="s">
        <v>3</v>
      </c>
      <c r="I31" s="43"/>
      <c r="J31" s="43"/>
      <c r="K31" s="43" t="s">
        <v>4</v>
      </c>
      <c r="L31" s="43"/>
      <c r="M31" s="43"/>
    </row>
    <row r="32" spans="1:13" x14ac:dyDescent="0.2">
      <c r="A32">
        <v>0.94661312342362613</v>
      </c>
      <c r="B32">
        <f>1/B13</f>
        <v>535.43306861147892</v>
      </c>
      <c r="C32">
        <f t="shared" ref="C32:M32" si="9">1/C13</f>
        <v>511.09517668053275</v>
      </c>
      <c r="D32">
        <f t="shared" si="9"/>
        <v>478.87318297823737</v>
      </c>
      <c r="E32">
        <f t="shared" si="9"/>
        <v>627.07209365198548</v>
      </c>
      <c r="F32">
        <f t="shared" si="9"/>
        <v>586.5079199232971</v>
      </c>
      <c r="G32">
        <f t="shared" si="9"/>
        <v>539.73346921240727</v>
      </c>
      <c r="H32">
        <f t="shared" si="9"/>
        <v>16444.543578136596</v>
      </c>
      <c r="I32">
        <f t="shared" si="9"/>
        <v>17074.541745209637</v>
      </c>
      <c r="J32">
        <f t="shared" si="9"/>
        <v>18155.586452882169</v>
      </c>
      <c r="K32">
        <f t="shared" si="9"/>
        <v>1382.7904439822009</v>
      </c>
      <c r="L32">
        <f t="shared" si="9"/>
        <v>1298.6163599369011</v>
      </c>
      <c r="M32">
        <f t="shared" si="9"/>
        <v>1286.9253317557875</v>
      </c>
    </row>
    <row r="33" spans="1:13" x14ac:dyDescent="0.2">
      <c r="A33">
        <v>1.8932262468472523</v>
      </c>
      <c r="B33">
        <f t="shared" ref="B33:M37" si="10">1/B14</f>
        <v>308.49968037489748</v>
      </c>
      <c r="C33">
        <f t="shared" si="10"/>
        <v>305.29468137973134</v>
      </c>
      <c r="D33">
        <f t="shared" si="10"/>
        <v>566.11674208157922</v>
      </c>
      <c r="E33">
        <f t="shared" si="10"/>
        <v>352.8557647899209</v>
      </c>
      <c r="F33">
        <f t="shared" si="10"/>
        <v>357.89939575273212</v>
      </c>
      <c r="G33">
        <f t="shared" si="10"/>
        <v>332.74997256366714</v>
      </c>
      <c r="H33">
        <f t="shared" si="10"/>
        <v>8530.1632689955422</v>
      </c>
      <c r="I33">
        <f t="shared" si="10"/>
        <v>8699.6802895615965</v>
      </c>
      <c r="J33">
        <f t="shared" si="10"/>
        <v>8582.2778374313129</v>
      </c>
      <c r="K33">
        <f t="shared" si="10"/>
        <v>976.63636212762515</v>
      </c>
      <c r="L33">
        <f t="shared" si="10"/>
        <v>981.18259656145131</v>
      </c>
      <c r="M33">
        <f t="shared" si="10"/>
        <v>960.4209642336599</v>
      </c>
    </row>
    <row r="34" spans="1:13" x14ac:dyDescent="0.2">
      <c r="A34">
        <v>4.7330656171181307</v>
      </c>
      <c r="B34">
        <f t="shared" si="10"/>
        <v>240.96407186652186</v>
      </c>
      <c r="C34">
        <f t="shared" si="10"/>
        <v>240.05606381329767</v>
      </c>
      <c r="D34">
        <f t="shared" si="10"/>
        <v>238.65421510021167</v>
      </c>
      <c r="E34">
        <f t="shared" si="10"/>
        <v>281.15511468135651</v>
      </c>
      <c r="F34">
        <f t="shared" si="10"/>
        <v>276.67741021638199</v>
      </c>
      <c r="G34">
        <f t="shared" si="10"/>
        <v>270.34776343167357</v>
      </c>
      <c r="H34">
        <f t="shared" si="10"/>
        <v>3886.9390994184573</v>
      </c>
      <c r="I34">
        <f t="shared" si="10"/>
        <v>3951.1516033706021</v>
      </c>
      <c r="J34">
        <f t="shared" si="10"/>
        <v>3885.9178425358236</v>
      </c>
      <c r="K34">
        <f t="shared" si="10"/>
        <v>587.62852524224456</v>
      </c>
      <c r="L34">
        <f t="shared" si="10"/>
        <v>613.77138259712149</v>
      </c>
      <c r="M34">
        <f t="shared" si="10"/>
        <v>574.80561919732179</v>
      </c>
    </row>
    <row r="35" spans="1:13" x14ac:dyDescent="0.2">
      <c r="A35">
        <v>9.4661312342362613</v>
      </c>
      <c r="B35">
        <f t="shared" si="10"/>
        <v>181.07734857803729</v>
      </c>
      <c r="C35">
        <f t="shared" si="10"/>
        <v>176.25388926342498</v>
      </c>
      <c r="D35">
        <f t="shared" si="10"/>
        <v>175.26114397922663</v>
      </c>
      <c r="E35">
        <f t="shared" si="10"/>
        <v>196.53886489011114</v>
      </c>
      <c r="F35">
        <f t="shared" si="10"/>
        <v>194.16668379505546</v>
      </c>
      <c r="G35">
        <f t="shared" si="10"/>
        <v>190.62664290230578</v>
      </c>
      <c r="H35">
        <f t="shared" si="10"/>
        <v>2322.6373348198567</v>
      </c>
      <c r="I35">
        <f t="shared" si="10"/>
        <v>2310.524061735161</v>
      </c>
      <c r="J35">
        <f t="shared" si="10"/>
        <v>2223.6263617736963</v>
      </c>
      <c r="K35">
        <f t="shared" si="10"/>
        <v>498.60344827026211</v>
      </c>
      <c r="L35">
        <f t="shared" si="10"/>
        <v>508.17919465292454</v>
      </c>
      <c r="M35">
        <f t="shared" si="10"/>
        <v>485.07702470967075</v>
      </c>
    </row>
    <row r="36" spans="1:13" x14ac:dyDescent="0.2">
      <c r="A36">
        <v>18.932262468472523</v>
      </c>
      <c r="B36">
        <f t="shared" si="10"/>
        <v>178.80608799192589</v>
      </c>
      <c r="C36">
        <f t="shared" si="10"/>
        <v>173.32985587975409</v>
      </c>
      <c r="D36">
        <f t="shared" si="10"/>
        <v>172.50486268026305</v>
      </c>
      <c r="E36">
        <f t="shared" si="10"/>
        <v>180.74179326935095</v>
      </c>
      <c r="F36">
        <f t="shared" si="10"/>
        <v>173.99948761246162</v>
      </c>
      <c r="G36">
        <f t="shared" si="10"/>
        <v>166.42881879244135</v>
      </c>
      <c r="H36">
        <f t="shared" si="10"/>
        <v>1591.7840784344405</v>
      </c>
      <c r="I36">
        <f t="shared" si="10"/>
        <v>1587.0832993729318</v>
      </c>
      <c r="J36">
        <f t="shared" si="10"/>
        <v>1507.2937535923959</v>
      </c>
      <c r="K36">
        <f t="shared" si="10"/>
        <v>474.75145062915254</v>
      </c>
      <c r="L36">
        <f t="shared" si="10"/>
        <v>486.97498211829298</v>
      </c>
      <c r="M36">
        <f t="shared" si="10"/>
        <v>467.54987043633395</v>
      </c>
    </row>
    <row r="37" spans="1:13" x14ac:dyDescent="0.2">
      <c r="A37">
        <v>28.398393702708784</v>
      </c>
      <c r="B37">
        <f t="shared" si="10"/>
        <v>169.55773613058847</v>
      </c>
      <c r="C37">
        <f t="shared" si="10"/>
        <v>166.48810301723344</v>
      </c>
      <c r="D37">
        <f t="shared" si="10"/>
        <v>172.72739531945837</v>
      </c>
      <c r="E37">
        <f t="shared" si="10"/>
        <v>182.73976893377923</v>
      </c>
      <c r="F37">
        <f t="shared" si="10"/>
        <v>174.24796003317044</v>
      </c>
      <c r="G37">
        <f t="shared" si="10"/>
        <v>176.17506528414418</v>
      </c>
      <c r="H37">
        <f t="shared" si="10"/>
        <v>1248.361305077711</v>
      </c>
      <c r="I37">
        <f t="shared" si="10"/>
        <v>1234.7426337818167</v>
      </c>
      <c r="J37">
        <f t="shared" si="10"/>
        <v>1285.9126739929395</v>
      </c>
      <c r="K37">
        <f t="shared" si="10"/>
        <v>446.78786165231929</v>
      </c>
      <c r="L37">
        <f t="shared" si="10"/>
        <v>441.09886363727895</v>
      </c>
      <c r="M37">
        <f>1/M18</f>
        <v>434.77658084257553</v>
      </c>
    </row>
    <row r="39" spans="1:13" ht="16" thickBot="1" x14ac:dyDescent="0.25"/>
    <row r="40" spans="1:13" x14ac:dyDescent="0.2">
      <c r="A40" s="28"/>
      <c r="B40" s="39" t="s">
        <v>95</v>
      </c>
      <c r="C40" s="40"/>
      <c r="D40" s="40"/>
      <c r="E40" s="41"/>
      <c r="F40" s="42" t="s">
        <v>86</v>
      </c>
      <c r="G40" s="40"/>
      <c r="H40" s="40"/>
      <c r="I40" s="41"/>
    </row>
    <row r="41" spans="1:13" ht="16" thickBot="1" x14ac:dyDescent="0.25">
      <c r="A41" s="29" t="s">
        <v>94</v>
      </c>
      <c r="B41" s="22" t="s">
        <v>1</v>
      </c>
      <c r="C41" s="23" t="s">
        <v>2</v>
      </c>
      <c r="D41" s="23" t="s">
        <v>3</v>
      </c>
      <c r="E41" s="24" t="s">
        <v>4</v>
      </c>
      <c r="F41" s="25" t="s">
        <v>1</v>
      </c>
      <c r="G41" s="23" t="s">
        <v>2</v>
      </c>
      <c r="H41" s="23" t="s">
        <v>3</v>
      </c>
      <c r="I41" s="24" t="s">
        <v>4</v>
      </c>
    </row>
    <row r="42" spans="1:13" x14ac:dyDescent="0.2">
      <c r="A42" s="26">
        <f t="shared" ref="A42:A47" si="11">1/A23</f>
        <v>1.0563977777777778</v>
      </c>
      <c r="B42" s="14">
        <f>AVERAGE(B32:D32)</f>
        <v>508.46714275674964</v>
      </c>
      <c r="C42" s="15">
        <f>AVERAGE(E32:G32)</f>
        <v>584.43782759589658</v>
      </c>
      <c r="D42" s="8"/>
      <c r="E42" s="16">
        <f>AVERAGE(K32:M32)</f>
        <v>1322.7773785582965</v>
      </c>
      <c r="F42" s="18">
        <f>STDEV(B32:D32)</f>
        <v>28.371377961596384</v>
      </c>
      <c r="G42" s="15">
        <f>STDEV(E32:G32)</f>
        <v>43.706095586684405</v>
      </c>
      <c r="H42" s="15"/>
      <c r="I42" s="16">
        <f>STDEV(K32:M32)</f>
        <v>52.300535859236405</v>
      </c>
    </row>
    <row r="43" spans="1:13" x14ac:dyDescent="0.2">
      <c r="A43" s="27">
        <f t="shared" si="11"/>
        <v>0.52819888888888888</v>
      </c>
      <c r="B43" s="9">
        <f>AVERAGE(B33:C33)</f>
        <v>306.89718087731444</v>
      </c>
      <c r="C43" s="8">
        <f t="shared" ref="C43:C47" si="12">AVERAGE(E33:G33)</f>
        <v>347.83504436877337</v>
      </c>
      <c r="D43" s="8">
        <f t="shared" ref="D43:D46" si="13">AVERAGE(H33:J33)</f>
        <v>8604.0404653294845</v>
      </c>
      <c r="E43" s="10">
        <f t="shared" ref="E43:E46" si="14">AVERAGE(K33:M33)</f>
        <v>972.74664097424545</v>
      </c>
      <c r="F43" s="19">
        <f>STDEV(B33:C33)</f>
        <v>2.2662765231780453</v>
      </c>
      <c r="G43" s="8">
        <f t="shared" ref="G43:G47" si="15">STDEV(E33:G33)</f>
        <v>13.305228177155231</v>
      </c>
      <c r="H43" s="8">
        <f t="shared" ref="H43:H47" si="16">STDEV(H33:J33)</f>
        <v>86.828647606499672</v>
      </c>
      <c r="I43" s="10">
        <f t="shared" ref="I43:I47" si="17">STDEV(K33:M33)</f>
        <v>10.91369745855571</v>
      </c>
    </row>
    <row r="44" spans="1:13" x14ac:dyDescent="0.2">
      <c r="A44" s="27">
        <f t="shared" si="11"/>
        <v>0.21127955555555558</v>
      </c>
      <c r="B44" s="9">
        <f>AVERAGE(B34:D34)</f>
        <v>239.8914502600104</v>
      </c>
      <c r="C44" s="8">
        <f t="shared" si="12"/>
        <v>276.06009610980402</v>
      </c>
      <c r="D44" s="8">
        <f t="shared" si="13"/>
        <v>3908.0028484416275</v>
      </c>
      <c r="E44" s="10">
        <f t="shared" si="14"/>
        <v>592.06850901222924</v>
      </c>
      <c r="F44" s="19">
        <f t="shared" ref="F44:F47" si="18">STDEV(B34:D34)</f>
        <v>1.1636935965543669</v>
      </c>
      <c r="G44" s="8">
        <f t="shared" si="15"/>
        <v>5.4300568862711698</v>
      </c>
      <c r="H44" s="8">
        <f t="shared" si="16"/>
        <v>37.371406587732288</v>
      </c>
      <c r="I44" s="10">
        <f t="shared" si="17"/>
        <v>19.858695104175105</v>
      </c>
    </row>
    <row r="45" spans="1:13" x14ac:dyDescent="0.2">
      <c r="A45" s="27">
        <f t="shared" si="11"/>
        <v>0.10563977777777779</v>
      </c>
      <c r="B45" s="9">
        <f t="shared" ref="B45:B46" si="19">AVERAGE(B35:D35)</f>
        <v>177.53079394022961</v>
      </c>
      <c r="C45" s="8">
        <f t="shared" si="12"/>
        <v>193.77739719582414</v>
      </c>
      <c r="D45" s="8">
        <f t="shared" si="13"/>
        <v>2285.5959194429047</v>
      </c>
      <c r="E45" s="10">
        <f t="shared" si="14"/>
        <v>497.28655587761909</v>
      </c>
      <c r="F45" s="19">
        <f t="shared" si="18"/>
        <v>3.1112574867793819</v>
      </c>
      <c r="G45" s="8">
        <f t="shared" si="15"/>
        <v>2.975273138810643</v>
      </c>
      <c r="H45" s="8">
        <f t="shared" si="16"/>
        <v>54.007892057495724</v>
      </c>
      <c r="I45" s="10">
        <f t="shared" si="17"/>
        <v>11.60724851987306</v>
      </c>
    </row>
    <row r="46" spans="1:13" x14ac:dyDescent="0.2">
      <c r="A46" s="27">
        <f t="shared" si="11"/>
        <v>5.2819888888888895E-2</v>
      </c>
      <c r="B46" s="9">
        <f t="shared" si="19"/>
        <v>174.88026885064767</v>
      </c>
      <c r="C46" s="8">
        <f t="shared" si="12"/>
        <v>173.72336655808465</v>
      </c>
      <c r="D46" s="8">
        <f t="shared" si="13"/>
        <v>1562.0537104665893</v>
      </c>
      <c r="E46" s="10">
        <f t="shared" si="14"/>
        <v>476.42543439459314</v>
      </c>
      <c r="F46" s="19">
        <f t="shared" si="18"/>
        <v>3.42479129179012</v>
      </c>
      <c r="G46" s="8">
        <f t="shared" si="15"/>
        <v>7.1604812493064403</v>
      </c>
      <c r="H46" s="8">
        <f>STDEV(H36:J36)</f>
        <v>47.481722679299779</v>
      </c>
      <c r="I46" s="10">
        <f t="shared" si="17"/>
        <v>9.8201531148635564</v>
      </c>
    </row>
    <row r="47" spans="1:13" ht="16" thickBot="1" x14ac:dyDescent="0.25">
      <c r="A47" s="21">
        <f t="shared" si="11"/>
        <v>3.5213259259259264E-2</v>
      </c>
      <c r="B47" s="11">
        <f>AVERAGE(B37:D37)</f>
        <v>169.59107815576007</v>
      </c>
      <c r="C47" s="12">
        <f t="shared" si="12"/>
        <v>177.72093141703127</v>
      </c>
      <c r="D47" s="12">
        <f>AVERAGE(H37:J37)</f>
        <v>1256.3388709508224</v>
      </c>
      <c r="E47" s="13">
        <f>AVERAGE(K37:M37)</f>
        <v>440.88776871072452</v>
      </c>
      <c r="F47" s="17">
        <f t="shared" si="18"/>
        <v>3.1197797800698548</v>
      </c>
      <c r="G47" s="12">
        <f t="shared" si="15"/>
        <v>4.4519637438685589</v>
      </c>
      <c r="H47" s="12">
        <f t="shared" si="16"/>
        <v>26.501404146702395</v>
      </c>
      <c r="I47" s="13">
        <f t="shared" si="17"/>
        <v>6.008422211666093</v>
      </c>
    </row>
    <row r="49" spans="1:6" ht="16" thickBot="1" x14ac:dyDescent="0.25"/>
    <row r="50" spans="1:6" x14ac:dyDescent="0.2">
      <c r="A50" s="4"/>
      <c r="B50" s="5"/>
      <c r="C50" s="37" t="s">
        <v>1</v>
      </c>
      <c r="D50" s="37" t="s">
        <v>2</v>
      </c>
      <c r="E50" s="37" t="s">
        <v>3</v>
      </c>
      <c r="F50" s="38" t="s">
        <v>4</v>
      </c>
    </row>
    <row r="51" spans="1:6" x14ac:dyDescent="0.2">
      <c r="A51" s="33" t="s">
        <v>97</v>
      </c>
      <c r="B51" s="31" t="s">
        <v>87</v>
      </c>
      <c r="C51" s="31">
        <f>C52/SLOPE(B42:B47,A42:A47)</f>
        <v>0.46954244718500848</v>
      </c>
      <c r="D51" s="31">
        <f>D52/SLOPE(C42:C47,A42:A47)</f>
        <v>0.40869636235946222</v>
      </c>
      <c r="E51" s="31">
        <f>E52/SLOPE(D42:D47,A42:A47)</f>
        <v>4.3195583252407542E-2</v>
      </c>
      <c r="F51" s="6">
        <f>F52/SLOPE(E42:E47,A42:A47)</f>
        <v>0.4794395538311394</v>
      </c>
    </row>
    <row r="52" spans="1:6" ht="16" thickBot="1" x14ac:dyDescent="0.25">
      <c r="A52" s="34" t="s">
        <v>96</v>
      </c>
      <c r="B52" s="7" t="s">
        <v>88</v>
      </c>
      <c r="C52" s="7">
        <v>154.07</v>
      </c>
      <c r="D52" s="7">
        <v>161.35</v>
      </c>
      <c r="E52" s="7">
        <v>642.9</v>
      </c>
      <c r="F52" s="32">
        <v>423.87</v>
      </c>
    </row>
    <row r="53" spans="1:6" ht="16" thickBot="1" x14ac:dyDescent="0.25">
      <c r="A53" s="35"/>
    </row>
    <row r="54" spans="1:6" x14ac:dyDescent="0.2">
      <c r="A54" s="36" t="s">
        <v>98</v>
      </c>
      <c r="B54" s="5"/>
      <c r="C54" s="5">
        <f>1000/C51</f>
        <v>2129.7329048634051</v>
      </c>
      <c r="D54" s="5">
        <f t="shared" ref="D54:E54" si="20">1000/D51</f>
        <v>2446.8042588557869</v>
      </c>
      <c r="E54" s="5">
        <f t="shared" si="20"/>
        <v>23150.515045870208</v>
      </c>
      <c r="F54" s="30">
        <f>1000/F51</f>
        <v>2085.7686688741665</v>
      </c>
    </row>
    <row r="55" spans="1:6" x14ac:dyDescent="0.2">
      <c r="A55" s="33" t="s">
        <v>99</v>
      </c>
      <c r="B55" s="31"/>
      <c r="C55" s="31">
        <f>1000/C52</f>
        <v>6.4905562406698261</v>
      </c>
      <c r="D55" s="31">
        <f t="shared" ref="D55:F55" si="21">1000/D52</f>
        <v>6.1977068484660673</v>
      </c>
      <c r="E55" s="31">
        <f t="shared" si="21"/>
        <v>1.5554518587649713</v>
      </c>
      <c r="F55" s="6">
        <f t="shared" si="21"/>
        <v>2.359213909925213</v>
      </c>
    </row>
    <row r="56" spans="1:6" x14ac:dyDescent="0.2">
      <c r="A56" s="33" t="s">
        <v>100</v>
      </c>
      <c r="B56" s="31"/>
      <c r="C56" s="31">
        <f>C55/0.08</f>
        <v>81.131953008372818</v>
      </c>
      <c r="D56" s="31">
        <f t="shared" ref="D56:F56" si="22">D55/0.08</f>
        <v>77.471335605825843</v>
      </c>
      <c r="E56" s="31">
        <f t="shared" si="22"/>
        <v>19.443148234562141</v>
      </c>
      <c r="F56" s="6">
        <f t="shared" si="22"/>
        <v>29.49017387406516</v>
      </c>
    </row>
    <row r="57" spans="1:6" x14ac:dyDescent="0.2">
      <c r="A57" s="33" t="s">
        <v>101</v>
      </c>
      <c r="B57" s="31"/>
      <c r="C57" s="31">
        <f>C55*60</f>
        <v>389.43337444018954</v>
      </c>
      <c r="D57" s="31">
        <f t="shared" ref="D57:F57" si="23">D55*60</f>
        <v>371.86241090796403</v>
      </c>
      <c r="E57" s="31">
        <f t="shared" si="23"/>
        <v>93.327111525898275</v>
      </c>
      <c r="F57" s="6">
        <f t="shared" si="23"/>
        <v>141.55283459551276</v>
      </c>
    </row>
    <row r="58" spans="1:6" ht="16" thickBot="1" x14ac:dyDescent="0.25">
      <c r="A58" s="34" t="s">
        <v>102</v>
      </c>
      <c r="B58" s="7"/>
      <c r="C58" s="7">
        <f>C57/0.08</f>
        <v>4867.9171805023689</v>
      </c>
      <c r="D58" s="7">
        <f t="shared" ref="D58:E58" si="24">D57/0.08</f>
        <v>4648.28013634955</v>
      </c>
      <c r="E58" s="7">
        <f t="shared" si="24"/>
        <v>1166.5888940737284</v>
      </c>
      <c r="F58" s="32">
        <f>F57/0.08</f>
        <v>1769.4104324439095</v>
      </c>
    </row>
  </sheetData>
  <mergeCells count="19">
    <mergeCell ref="B2:M2"/>
    <mergeCell ref="B11:M11"/>
    <mergeCell ref="B31:D31"/>
    <mergeCell ref="E31:G31"/>
    <mergeCell ref="H31:J31"/>
    <mergeCell ref="K31:M31"/>
    <mergeCell ref="K12:M12"/>
    <mergeCell ref="B30:M30"/>
    <mergeCell ref="B3:D3"/>
    <mergeCell ref="E3:G3"/>
    <mergeCell ref="H3:J3"/>
    <mergeCell ref="K3:M3"/>
    <mergeCell ref="B40:E40"/>
    <mergeCell ref="F40:I40"/>
    <mergeCell ref="B12:D12"/>
    <mergeCell ref="E12:G12"/>
    <mergeCell ref="H12:J12"/>
    <mergeCell ref="B21:E21"/>
    <mergeCell ref="F21:I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BBAB-3B09-4A64-AA39-E386AA57F700}">
  <dimension ref="A1:AE67"/>
  <sheetViews>
    <sheetView topLeftCell="A13" zoomScale="60" zoomScaleNormal="60" workbookViewId="0">
      <selection activeCell="AD59" sqref="AD59"/>
    </sheetView>
  </sheetViews>
  <sheetFormatPr baseColWidth="10" defaultColWidth="8.83203125" defaultRowHeight="15" x14ac:dyDescent="0.2"/>
  <sheetData>
    <row r="1" spans="1:31" x14ac:dyDescent="0.2">
      <c r="A1" t="s">
        <v>38</v>
      </c>
      <c r="T1" t="s">
        <v>39</v>
      </c>
    </row>
    <row r="3" spans="1:31" x14ac:dyDescent="0.2">
      <c r="D3" s="43" t="s">
        <v>0</v>
      </c>
      <c r="E3" s="43"/>
      <c r="F3" s="43"/>
      <c r="G3" s="43" t="s">
        <v>1</v>
      </c>
      <c r="H3" s="43"/>
      <c r="I3" s="43"/>
      <c r="J3" s="45" t="s">
        <v>2</v>
      </c>
      <c r="K3" s="45"/>
      <c r="L3" s="45"/>
      <c r="M3" s="45" t="s">
        <v>3</v>
      </c>
      <c r="N3" s="45"/>
      <c r="O3" s="45"/>
      <c r="P3" s="45" t="s">
        <v>4</v>
      </c>
      <c r="Q3" s="45"/>
      <c r="R3" s="45"/>
      <c r="T3" s="43" t="s">
        <v>1</v>
      </c>
      <c r="U3" s="43"/>
      <c r="V3" s="43"/>
      <c r="W3" s="45" t="s">
        <v>2</v>
      </c>
      <c r="X3" s="45"/>
      <c r="Y3" s="45"/>
      <c r="Z3" s="45" t="s">
        <v>3</v>
      </c>
      <c r="AA3" s="45"/>
      <c r="AB3" s="45"/>
      <c r="AC3" s="45" t="s">
        <v>4</v>
      </c>
      <c r="AD3" s="45"/>
      <c r="AE3" s="45"/>
    </row>
    <row r="4" spans="1:31" x14ac:dyDescent="0.2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</row>
    <row r="5" spans="1:31" x14ac:dyDescent="0.2">
      <c r="A5" s="1">
        <v>1</v>
      </c>
      <c r="B5">
        <v>0</v>
      </c>
      <c r="C5">
        <v>24.5</v>
      </c>
      <c r="D5">
        <v>1.2101999521255493</v>
      </c>
      <c r="E5">
        <v>1.180400013923645</v>
      </c>
      <c r="F5">
        <v>1.2257000207901001</v>
      </c>
      <c r="G5">
        <v>1.6361000537872314</v>
      </c>
      <c r="H5">
        <v>1.5152000188827515</v>
      </c>
      <c r="I5">
        <v>1.4994000196456909</v>
      </c>
      <c r="J5">
        <v>1.7223999500274658</v>
      </c>
      <c r="K5">
        <v>1.5726000070571899</v>
      </c>
      <c r="L5">
        <v>1.6035000085830688</v>
      </c>
      <c r="M5">
        <v>1.3144999742507935</v>
      </c>
      <c r="N5">
        <v>1.3033000230789185</v>
      </c>
      <c r="O5">
        <v>1.2519999742507935</v>
      </c>
      <c r="P5">
        <v>1.4153000116348267</v>
      </c>
      <c r="Q5">
        <v>1.3072999715805054</v>
      </c>
      <c r="R5">
        <v>1.3986999988555908</v>
      </c>
      <c r="T5">
        <f>G5-AVERAGE($D5:$F5)</f>
        <v>0.43066672484080004</v>
      </c>
      <c r="U5">
        <f t="shared" ref="U5:AE20" si="0">H5-AVERAGE($D5:$F5)</f>
        <v>0.30976668993632006</v>
      </c>
      <c r="V5">
        <f t="shared" si="0"/>
        <v>0.29396669069925951</v>
      </c>
      <c r="W5">
        <f t="shared" si="0"/>
        <v>0.51696662108103442</v>
      </c>
      <c r="X5">
        <f t="shared" si="0"/>
        <v>0.36716667811075854</v>
      </c>
      <c r="Y5">
        <f t="shared" si="0"/>
        <v>0.39806667963663744</v>
      </c>
      <c r="Z5">
        <f t="shared" si="0"/>
        <v>0.10906664530436205</v>
      </c>
      <c r="AA5">
        <f t="shared" si="0"/>
        <v>9.7866694132487053E-2</v>
      </c>
      <c r="AB5">
        <f t="shared" si="0"/>
        <v>4.6566645304362053E-2</v>
      </c>
      <c r="AC5">
        <f t="shared" si="0"/>
        <v>0.20986668268839526</v>
      </c>
      <c r="AD5">
        <f t="shared" si="0"/>
        <v>0.10186664263407397</v>
      </c>
      <c r="AE5">
        <f>R5-AVERAGE($D5:$F5)</f>
        <v>0.19326666990915942</v>
      </c>
    </row>
    <row r="6" spans="1:31" x14ac:dyDescent="0.2">
      <c r="A6" s="1">
        <v>2</v>
      </c>
      <c r="B6">
        <v>20</v>
      </c>
      <c r="C6">
        <v>24.6</v>
      </c>
      <c r="D6">
        <v>1.211400032043457</v>
      </c>
      <c r="E6">
        <v>1.1782000064849854</v>
      </c>
      <c r="F6">
        <v>1.225100040435791</v>
      </c>
      <c r="G6">
        <v>1.8291000127792358</v>
      </c>
      <c r="H6">
        <v>1.6776000261306763</v>
      </c>
      <c r="I6">
        <v>1.6658999919891357</v>
      </c>
      <c r="J6">
        <v>1.9340000152587891</v>
      </c>
      <c r="K6">
        <v>1.7581000328063965</v>
      </c>
      <c r="L6">
        <v>1.8203999996185303</v>
      </c>
      <c r="M6">
        <v>1.3358000516891479</v>
      </c>
      <c r="N6">
        <v>1.3256000280380249</v>
      </c>
      <c r="O6">
        <v>1.2791999578475952</v>
      </c>
      <c r="P6">
        <v>1.4825999736785889</v>
      </c>
      <c r="Q6">
        <v>1.3763999938964844</v>
      </c>
      <c r="R6">
        <v>1.4587999582290649</v>
      </c>
      <c r="T6">
        <f t="shared" ref="T6:T18" si="1">G6-AVERAGE($D6:$F6)</f>
        <v>0.62419998645782471</v>
      </c>
      <c r="U6">
        <f t="shared" si="0"/>
        <v>0.47269999980926514</v>
      </c>
      <c r="V6">
        <f t="shared" si="0"/>
        <v>0.46099996566772461</v>
      </c>
      <c r="W6">
        <f t="shared" si="0"/>
        <v>0.72909998893737793</v>
      </c>
      <c r="X6">
        <f t="shared" si="0"/>
        <v>0.55320000648498535</v>
      </c>
      <c r="Y6">
        <f t="shared" si="0"/>
        <v>0.61549997329711914</v>
      </c>
      <c r="Z6">
        <f t="shared" si="0"/>
        <v>0.13090002536773682</v>
      </c>
      <c r="AA6">
        <f t="shared" si="0"/>
        <v>0.12070000171661377</v>
      </c>
      <c r="AB6">
        <f t="shared" si="0"/>
        <v>7.4299931526184082E-2</v>
      </c>
      <c r="AC6">
        <f t="shared" si="0"/>
        <v>0.27769994735717773</v>
      </c>
      <c r="AD6">
        <f t="shared" si="0"/>
        <v>0.17149996757507324</v>
      </c>
      <c r="AE6">
        <f t="shared" si="0"/>
        <v>0.25389993190765381</v>
      </c>
    </row>
    <row r="7" spans="1:31" x14ac:dyDescent="0.2">
      <c r="A7" s="1">
        <v>3</v>
      </c>
      <c r="B7">
        <v>40</v>
      </c>
      <c r="C7">
        <v>24.5</v>
      </c>
      <c r="D7">
        <v>1.2128000259399414</v>
      </c>
      <c r="E7">
        <v>1.1770000457763672</v>
      </c>
      <c r="F7">
        <v>1.226099967956543</v>
      </c>
      <c r="G7">
        <v>2.012700080871582</v>
      </c>
      <c r="H7">
        <v>1.857699990272522</v>
      </c>
      <c r="I7">
        <v>1.8596999645233154</v>
      </c>
      <c r="J7">
        <v>2.1328999996185303</v>
      </c>
      <c r="K7">
        <v>1.9393999576568604</v>
      </c>
      <c r="L7">
        <v>2.0148999691009521</v>
      </c>
      <c r="M7">
        <v>1.3580000400543213</v>
      </c>
      <c r="N7">
        <v>1.3486000299453735</v>
      </c>
      <c r="O7">
        <v>1.3071999549865723</v>
      </c>
      <c r="P7">
        <v>1.5406999588012695</v>
      </c>
      <c r="Q7">
        <v>1.4351999759674072</v>
      </c>
      <c r="R7">
        <v>1.5306999683380127</v>
      </c>
      <c r="T7">
        <f t="shared" si="1"/>
        <v>0.8074000676472981</v>
      </c>
      <c r="U7">
        <f t="shared" si="0"/>
        <v>0.65239997704823804</v>
      </c>
      <c r="V7">
        <f t="shared" si="0"/>
        <v>0.6543999512990315</v>
      </c>
      <c r="W7">
        <f t="shared" si="0"/>
        <v>0.92759998639424635</v>
      </c>
      <c r="X7">
        <f t="shared" si="0"/>
        <v>0.73409994443257642</v>
      </c>
      <c r="Y7">
        <f t="shared" si="0"/>
        <v>0.80959995587666822</v>
      </c>
      <c r="Z7">
        <f t="shared" si="0"/>
        <v>0.15270002683003736</v>
      </c>
      <c r="AA7">
        <f t="shared" si="0"/>
        <v>0.14330001672108961</v>
      </c>
      <c r="AB7">
        <f t="shared" si="0"/>
        <v>0.10189994176228834</v>
      </c>
      <c r="AC7">
        <f t="shared" si="0"/>
        <v>0.3353999455769856</v>
      </c>
      <c r="AD7">
        <f t="shared" si="0"/>
        <v>0.2298999627431233</v>
      </c>
      <c r="AE7">
        <f t="shared" si="0"/>
        <v>0.32539995511372877</v>
      </c>
    </row>
    <row r="8" spans="1:31" x14ac:dyDescent="0.2">
      <c r="A8" s="1">
        <v>4</v>
      </c>
      <c r="B8">
        <v>60</v>
      </c>
      <c r="C8">
        <v>24.3</v>
      </c>
      <c r="D8">
        <v>1.2115000486373901</v>
      </c>
      <c r="E8">
        <v>1.176800012588501</v>
      </c>
      <c r="F8">
        <v>1.2249000072479248</v>
      </c>
      <c r="G8">
        <v>2.199199914932251</v>
      </c>
      <c r="H8">
        <v>2.0539999008178711</v>
      </c>
      <c r="I8">
        <v>2.0520999431610107</v>
      </c>
      <c r="J8">
        <v>2.3347001075744629</v>
      </c>
      <c r="K8">
        <v>2.1440999507904053</v>
      </c>
      <c r="L8">
        <v>2.2011001110076904</v>
      </c>
      <c r="M8">
        <v>1.3839000463485718</v>
      </c>
      <c r="N8">
        <v>1.3737000226974487</v>
      </c>
      <c r="O8">
        <v>1.3307000398635864</v>
      </c>
      <c r="P8">
        <v>1.6058000326156616</v>
      </c>
      <c r="Q8">
        <v>1.5049999952316284</v>
      </c>
      <c r="R8">
        <v>1.6151000261306763</v>
      </c>
      <c r="T8">
        <f t="shared" si="1"/>
        <v>0.99479989210764574</v>
      </c>
      <c r="U8">
        <f t="shared" si="0"/>
        <v>0.84959987799326586</v>
      </c>
      <c r="V8">
        <f t="shared" si="0"/>
        <v>0.84769992033640551</v>
      </c>
      <c r="W8">
        <f t="shared" si="0"/>
        <v>1.1303000847498577</v>
      </c>
      <c r="X8">
        <f t="shared" si="0"/>
        <v>0.93969992796580004</v>
      </c>
      <c r="Y8">
        <f t="shared" si="0"/>
        <v>0.9967000881830852</v>
      </c>
      <c r="Z8">
        <f t="shared" si="0"/>
        <v>0.17950002352396655</v>
      </c>
      <c r="AA8">
        <f t="shared" si="0"/>
        <v>0.1692999998728435</v>
      </c>
      <c r="AB8">
        <f t="shared" si="0"/>
        <v>0.12630001703898119</v>
      </c>
      <c r="AC8">
        <f t="shared" si="0"/>
        <v>0.40140000979105639</v>
      </c>
      <c r="AD8">
        <f t="shared" si="0"/>
        <v>0.30059997240702319</v>
      </c>
      <c r="AE8">
        <f t="shared" si="0"/>
        <v>0.41070000330607104</v>
      </c>
    </row>
    <row r="9" spans="1:31" x14ac:dyDescent="0.2">
      <c r="A9" s="1">
        <v>5</v>
      </c>
      <c r="B9">
        <v>80</v>
      </c>
      <c r="C9">
        <v>24.2</v>
      </c>
      <c r="D9">
        <v>1.2107000350952148</v>
      </c>
      <c r="E9">
        <v>1.1762000322341919</v>
      </c>
      <c r="F9">
        <v>1.2232999801635742</v>
      </c>
      <c r="G9">
        <v>2.3824999332427979</v>
      </c>
      <c r="H9">
        <v>2.2579998970031738</v>
      </c>
      <c r="I9">
        <v>2.2411000728607178</v>
      </c>
      <c r="J9">
        <v>2.5383000373840332</v>
      </c>
      <c r="K9">
        <v>2.3649001121520996</v>
      </c>
      <c r="L9">
        <v>2.3714001178741455</v>
      </c>
      <c r="M9">
        <v>1.4063999652862549</v>
      </c>
      <c r="N9">
        <v>1.3954999446868896</v>
      </c>
      <c r="O9">
        <v>1.3583999872207642</v>
      </c>
      <c r="P9">
        <v>1.6722999811172485</v>
      </c>
      <c r="Q9">
        <v>1.5837999582290649</v>
      </c>
      <c r="R9">
        <v>1.6833000183105469</v>
      </c>
      <c r="T9">
        <f t="shared" si="1"/>
        <v>1.1790999174118042</v>
      </c>
      <c r="U9">
        <f t="shared" si="0"/>
        <v>1.0545998811721802</v>
      </c>
      <c r="V9">
        <f t="shared" si="0"/>
        <v>1.0377000570297241</v>
      </c>
      <c r="W9">
        <f t="shared" si="0"/>
        <v>1.3349000215530396</v>
      </c>
      <c r="X9">
        <f t="shared" si="0"/>
        <v>1.161500096321106</v>
      </c>
      <c r="Y9">
        <f t="shared" si="0"/>
        <v>1.1680001020431519</v>
      </c>
      <c r="Z9">
        <f t="shared" si="0"/>
        <v>0.20299994945526123</v>
      </c>
      <c r="AA9">
        <f t="shared" si="0"/>
        <v>0.192099928855896</v>
      </c>
      <c r="AB9">
        <f t="shared" si="0"/>
        <v>0.15499997138977051</v>
      </c>
      <c r="AC9">
        <f t="shared" si="0"/>
        <v>0.46889996528625488</v>
      </c>
      <c r="AD9">
        <f t="shared" si="0"/>
        <v>0.38039994239807129</v>
      </c>
      <c r="AE9">
        <f t="shared" si="0"/>
        <v>0.47990000247955322</v>
      </c>
    </row>
    <row r="10" spans="1:31" x14ac:dyDescent="0.2">
      <c r="A10" s="1">
        <v>6</v>
      </c>
      <c r="B10">
        <v>100</v>
      </c>
      <c r="C10">
        <v>24.3</v>
      </c>
      <c r="D10">
        <v>1.2084000110626221</v>
      </c>
      <c r="E10">
        <v>1.1766999959945679</v>
      </c>
      <c r="F10">
        <v>1.2216000556945801</v>
      </c>
      <c r="G10">
        <v>2.5820999145507812</v>
      </c>
      <c r="H10">
        <v>2.4590001106262207</v>
      </c>
      <c r="I10">
        <v>2.4623000621795654</v>
      </c>
      <c r="J10">
        <v>2.7369999885559082</v>
      </c>
      <c r="K10">
        <v>2.5831000804901123</v>
      </c>
      <c r="L10">
        <v>2.5453999042510986</v>
      </c>
      <c r="M10">
        <v>1.4293999671936035</v>
      </c>
      <c r="N10">
        <v>1.4175000190734863</v>
      </c>
      <c r="O10">
        <v>1.3837000131607056</v>
      </c>
      <c r="P10">
        <v>1.7510000467300415</v>
      </c>
      <c r="Q10">
        <v>1.6634999513626099</v>
      </c>
      <c r="R10">
        <v>1.7461999654769897</v>
      </c>
      <c r="T10">
        <f t="shared" si="1"/>
        <v>1.3798665603001912</v>
      </c>
      <c r="U10">
        <f t="shared" si="0"/>
        <v>1.2567667563756306</v>
      </c>
      <c r="V10">
        <f t="shared" si="0"/>
        <v>1.2600667079289753</v>
      </c>
      <c r="W10">
        <f t="shared" si="0"/>
        <v>1.5347666343053181</v>
      </c>
      <c r="X10">
        <f t="shared" si="0"/>
        <v>1.3808667262395222</v>
      </c>
      <c r="Y10">
        <f t="shared" si="0"/>
        <v>1.3431665500005086</v>
      </c>
      <c r="Z10">
        <f t="shared" si="0"/>
        <v>0.22716661294301344</v>
      </c>
      <c r="AA10">
        <f t="shared" si="0"/>
        <v>0.21526666482289625</v>
      </c>
      <c r="AB10">
        <f t="shared" si="0"/>
        <v>0.18146665891011549</v>
      </c>
      <c r="AC10">
        <f t="shared" si="0"/>
        <v>0.54876669247945142</v>
      </c>
      <c r="AD10">
        <f t="shared" si="0"/>
        <v>0.46126659711201978</v>
      </c>
      <c r="AE10">
        <f t="shared" si="0"/>
        <v>0.54396661122639967</v>
      </c>
    </row>
    <row r="11" spans="1:31" x14ac:dyDescent="0.2">
      <c r="A11" s="1">
        <v>7</v>
      </c>
      <c r="B11">
        <v>120</v>
      </c>
      <c r="C11">
        <v>24.4</v>
      </c>
      <c r="D11">
        <v>1.2070000171661377</v>
      </c>
      <c r="E11">
        <v>1.1756000518798828</v>
      </c>
      <c r="F11">
        <v>1.2211999893188477</v>
      </c>
      <c r="G11">
        <v>2.8185000419616699</v>
      </c>
      <c r="H11">
        <v>2.6800999641418457</v>
      </c>
      <c r="I11">
        <v>2.6763999462127686</v>
      </c>
      <c r="J11">
        <v>2.9260001182556152</v>
      </c>
      <c r="K11">
        <v>2.8046998977661133</v>
      </c>
      <c r="L11">
        <v>2.7476000785827637</v>
      </c>
      <c r="M11">
        <v>1.455299973487854</v>
      </c>
      <c r="N11">
        <v>1.4455000162124634</v>
      </c>
      <c r="O11">
        <v>1.4063999652862549</v>
      </c>
      <c r="P11">
        <v>1.822700023651123</v>
      </c>
      <c r="Q11">
        <v>1.7316000461578369</v>
      </c>
      <c r="R11">
        <v>1.8214000463485718</v>
      </c>
      <c r="T11">
        <f t="shared" si="1"/>
        <v>1.6172333558400471</v>
      </c>
      <c r="U11">
        <f t="shared" si="0"/>
        <v>1.4788332780202229</v>
      </c>
      <c r="V11">
        <f t="shared" si="0"/>
        <v>1.4751332600911458</v>
      </c>
      <c r="W11">
        <f t="shared" si="0"/>
        <v>1.7247334321339924</v>
      </c>
      <c r="X11">
        <f t="shared" si="0"/>
        <v>1.6034332116444905</v>
      </c>
      <c r="Y11">
        <f t="shared" si="0"/>
        <v>1.5463333924611409</v>
      </c>
      <c r="Z11">
        <f t="shared" si="0"/>
        <v>0.25403328736623121</v>
      </c>
      <c r="AA11">
        <f t="shared" si="0"/>
        <v>0.24423333009084058</v>
      </c>
      <c r="AB11">
        <f t="shared" si="0"/>
        <v>0.20513327916463209</v>
      </c>
      <c r="AC11">
        <f t="shared" si="0"/>
        <v>0.62143333752950025</v>
      </c>
      <c r="AD11">
        <f t="shared" si="0"/>
        <v>0.53033336003621412</v>
      </c>
      <c r="AE11">
        <f t="shared" si="0"/>
        <v>0.62013336022694898</v>
      </c>
    </row>
    <row r="12" spans="1:31" x14ac:dyDescent="0.2">
      <c r="A12" s="1">
        <v>8</v>
      </c>
      <c r="B12">
        <v>140</v>
      </c>
      <c r="C12">
        <v>24.5</v>
      </c>
      <c r="D12">
        <v>1.2063000202178955</v>
      </c>
      <c r="E12">
        <v>1.1744999885559082</v>
      </c>
      <c r="F12">
        <v>1.2194000482559204</v>
      </c>
      <c r="G12">
        <v>3.0357999801635742</v>
      </c>
      <c r="H12">
        <v>2.8884999752044678</v>
      </c>
      <c r="I12">
        <v>2.8694999217987061</v>
      </c>
      <c r="J12">
        <v>3.1668999195098877</v>
      </c>
      <c r="K12">
        <v>2.9755001068115234</v>
      </c>
      <c r="L12">
        <v>2.9848001003265381</v>
      </c>
      <c r="M12">
        <v>1.4837000370025635</v>
      </c>
      <c r="N12">
        <v>1.4742000102996826</v>
      </c>
      <c r="O12">
        <v>1.4321000576019287</v>
      </c>
      <c r="P12">
        <v>1.8911999464035034</v>
      </c>
      <c r="Q12">
        <v>1.795199990272522</v>
      </c>
      <c r="R12">
        <v>1.8991999626159668</v>
      </c>
      <c r="T12">
        <f t="shared" si="1"/>
        <v>1.8357332944869995</v>
      </c>
      <c r="U12">
        <f t="shared" si="0"/>
        <v>1.6884332895278931</v>
      </c>
      <c r="V12">
        <f t="shared" si="0"/>
        <v>1.6694332361221313</v>
      </c>
      <c r="W12">
        <f t="shared" si="0"/>
        <v>1.966833233833313</v>
      </c>
      <c r="X12">
        <f t="shared" si="0"/>
        <v>1.7754334211349487</v>
      </c>
      <c r="Y12">
        <f t="shared" si="0"/>
        <v>1.7847334146499634</v>
      </c>
      <c r="Z12">
        <f t="shared" si="0"/>
        <v>0.28363335132598877</v>
      </c>
      <c r="AA12">
        <f t="shared" si="0"/>
        <v>0.27413332462310791</v>
      </c>
      <c r="AB12">
        <f t="shared" si="0"/>
        <v>0.232033371925354</v>
      </c>
      <c r="AC12">
        <f t="shared" si="0"/>
        <v>0.69113326072692871</v>
      </c>
      <c r="AD12">
        <f t="shared" si="0"/>
        <v>0.59513330459594727</v>
      </c>
      <c r="AE12">
        <f t="shared" si="0"/>
        <v>0.69913327693939209</v>
      </c>
    </row>
    <row r="13" spans="1:31" x14ac:dyDescent="0.2">
      <c r="A13" s="1">
        <v>9</v>
      </c>
      <c r="B13">
        <v>160</v>
      </c>
      <c r="C13">
        <v>24.5</v>
      </c>
      <c r="D13">
        <v>1.2043999433517456</v>
      </c>
      <c r="E13">
        <v>1.1734999418258667</v>
      </c>
      <c r="F13">
        <v>1.2166999578475952</v>
      </c>
      <c r="G13">
        <v>3.2262001037597656</v>
      </c>
      <c r="H13">
        <v>3.1096000671386719</v>
      </c>
      <c r="I13">
        <v>3.0724000930786133</v>
      </c>
      <c r="J13">
        <v>3.3350999355316162</v>
      </c>
      <c r="K13">
        <v>3.1319999694824219</v>
      </c>
      <c r="L13">
        <v>3.230600118637085</v>
      </c>
      <c r="M13">
        <v>1.5103000402450562</v>
      </c>
      <c r="N13">
        <v>1.5016000270843506</v>
      </c>
      <c r="O13">
        <v>1.4538999795913696</v>
      </c>
      <c r="P13">
        <v>1.964900016784668</v>
      </c>
      <c r="Q13">
        <v>1.8628000020980835</v>
      </c>
      <c r="R13">
        <v>1.9722000360488892</v>
      </c>
      <c r="T13">
        <f t="shared" si="1"/>
        <v>2.0280001560846967</v>
      </c>
      <c r="U13">
        <f t="shared" si="0"/>
        <v>1.9114001194636028</v>
      </c>
      <c r="V13">
        <f t="shared" si="0"/>
        <v>1.8742001454035442</v>
      </c>
      <c r="W13">
        <f t="shared" si="0"/>
        <v>2.1368999878565473</v>
      </c>
      <c r="X13">
        <f t="shared" si="0"/>
        <v>1.9338000218073528</v>
      </c>
      <c r="Y13">
        <f t="shared" si="0"/>
        <v>2.0324001709620161</v>
      </c>
      <c r="Z13">
        <f t="shared" si="0"/>
        <v>0.31210009256998705</v>
      </c>
      <c r="AA13">
        <f t="shared" si="0"/>
        <v>0.30340007940928149</v>
      </c>
      <c r="AB13">
        <f t="shared" si="0"/>
        <v>0.25570003191630053</v>
      </c>
      <c r="AC13">
        <f t="shared" si="0"/>
        <v>0.76670006910959887</v>
      </c>
      <c r="AD13">
        <f t="shared" si="0"/>
        <v>0.6646000544230144</v>
      </c>
      <c r="AE13">
        <f t="shared" si="0"/>
        <v>0.77400008837382006</v>
      </c>
    </row>
    <row r="14" spans="1:31" x14ac:dyDescent="0.2">
      <c r="A14" s="1">
        <v>10</v>
      </c>
      <c r="B14">
        <v>180</v>
      </c>
      <c r="C14">
        <v>24.3</v>
      </c>
      <c r="D14">
        <v>1.2029999494552612</v>
      </c>
      <c r="E14">
        <v>1.1730999946594238</v>
      </c>
      <c r="F14">
        <v>1.2146999835968018</v>
      </c>
      <c r="G14">
        <v>3.4851999282836914</v>
      </c>
      <c r="H14">
        <v>3.3017001152038574</v>
      </c>
      <c r="I14">
        <v>3.2676000595092773</v>
      </c>
      <c r="J14">
        <v>3.5608999729156494</v>
      </c>
      <c r="K14">
        <v>3.3715999126434326</v>
      </c>
      <c r="L14">
        <v>3.3921999931335449</v>
      </c>
      <c r="M14">
        <v>1.5347000360488892</v>
      </c>
      <c r="N14">
        <v>1.5257999897003174</v>
      </c>
      <c r="O14">
        <v>1.4747999906539917</v>
      </c>
      <c r="P14">
        <v>2.0416998863220215</v>
      </c>
      <c r="Q14">
        <v>1.9392000436782837</v>
      </c>
      <c r="R14">
        <v>2.0462000370025635</v>
      </c>
      <c r="T14">
        <f t="shared" si="1"/>
        <v>2.2882666190465288</v>
      </c>
      <c r="U14">
        <f t="shared" si="0"/>
        <v>2.1047668059666949</v>
      </c>
      <c r="V14">
        <f t="shared" si="0"/>
        <v>2.0706667502721148</v>
      </c>
      <c r="W14">
        <f t="shared" si="0"/>
        <v>2.3639666636784868</v>
      </c>
      <c r="X14">
        <f t="shared" si="0"/>
        <v>2.17466660340627</v>
      </c>
      <c r="Y14">
        <f t="shared" si="0"/>
        <v>2.1952666838963824</v>
      </c>
      <c r="Z14">
        <f t="shared" si="0"/>
        <v>0.33776672681172681</v>
      </c>
      <c r="AA14">
        <f t="shared" si="0"/>
        <v>0.32886668046315504</v>
      </c>
      <c r="AB14">
        <f t="shared" si="0"/>
        <v>0.27786668141682935</v>
      </c>
      <c r="AC14">
        <f t="shared" si="0"/>
        <v>0.84476657708485914</v>
      </c>
      <c r="AD14">
        <f t="shared" si="0"/>
        <v>0.74226673444112135</v>
      </c>
      <c r="AE14">
        <f t="shared" si="0"/>
        <v>0.84926672776540113</v>
      </c>
    </row>
    <row r="15" spans="1:31" x14ac:dyDescent="0.2">
      <c r="A15" s="1">
        <v>11</v>
      </c>
      <c r="B15">
        <v>200</v>
      </c>
      <c r="C15">
        <v>24.3</v>
      </c>
      <c r="D15">
        <v>1.202299952507019</v>
      </c>
      <c r="E15">
        <v>1.1720999479293823</v>
      </c>
      <c r="F15">
        <v>1.2132999897003174</v>
      </c>
      <c r="G15">
        <v>3.6373999118804932</v>
      </c>
      <c r="H15">
        <v>3.5459001064300537</v>
      </c>
      <c r="I15">
        <v>3.5348000526428223</v>
      </c>
      <c r="J15">
        <v>3.7040998935699463</v>
      </c>
      <c r="K15">
        <v>3.581899881362915</v>
      </c>
      <c r="L15">
        <v>3.6454999446868896</v>
      </c>
      <c r="M15">
        <v>1.5593999624252319</v>
      </c>
      <c r="N15">
        <v>1.5505000352859497</v>
      </c>
      <c r="O15">
        <v>1.4990999698638916</v>
      </c>
      <c r="P15">
        <v>2.1159999370574951</v>
      </c>
      <c r="Q15">
        <v>2.024399995803833</v>
      </c>
      <c r="R15">
        <v>2.1261999607086182</v>
      </c>
      <c r="T15">
        <f t="shared" si="1"/>
        <v>2.4414999485015869</v>
      </c>
      <c r="U15">
        <f t="shared" si="0"/>
        <v>2.3500001430511475</v>
      </c>
      <c r="V15">
        <f t="shared" si="0"/>
        <v>2.338900089263916</v>
      </c>
      <c r="W15">
        <f t="shared" si="0"/>
        <v>2.50819993019104</v>
      </c>
      <c r="X15">
        <f t="shared" si="0"/>
        <v>2.3859999179840088</v>
      </c>
      <c r="Y15">
        <f t="shared" si="0"/>
        <v>2.4495999813079834</v>
      </c>
      <c r="Z15">
        <f t="shared" si="0"/>
        <v>0.36349999904632568</v>
      </c>
      <c r="AA15">
        <f t="shared" si="0"/>
        <v>0.35460007190704346</v>
      </c>
      <c r="AB15">
        <f t="shared" si="0"/>
        <v>0.30320000648498535</v>
      </c>
      <c r="AC15">
        <f t="shared" si="0"/>
        <v>0.92009997367858887</v>
      </c>
      <c r="AD15">
        <f t="shared" si="0"/>
        <v>0.82850003242492676</v>
      </c>
      <c r="AE15">
        <f t="shared" si="0"/>
        <v>0.93029999732971191</v>
      </c>
    </row>
    <row r="16" spans="1:31" x14ac:dyDescent="0.2">
      <c r="A16" s="1">
        <v>12</v>
      </c>
      <c r="B16">
        <v>220</v>
      </c>
      <c r="C16">
        <v>24.5</v>
      </c>
      <c r="D16">
        <v>1.2014000415802002</v>
      </c>
      <c r="E16">
        <v>1.1718000173568726</v>
      </c>
      <c r="F16">
        <v>1.2117999792098999</v>
      </c>
      <c r="G16">
        <v>3.8548998832702637</v>
      </c>
      <c r="H16">
        <v>3.686500072479248</v>
      </c>
      <c r="I16">
        <v>3.5806000232696533</v>
      </c>
      <c r="J16">
        <v>3.8427000045776367</v>
      </c>
      <c r="K16">
        <v>3.6435999870300293</v>
      </c>
      <c r="L16">
        <v>3.6888000965118408</v>
      </c>
      <c r="M16">
        <v>1.5861999988555908</v>
      </c>
      <c r="N16">
        <v>1.5759999752044678</v>
      </c>
      <c r="O16">
        <v>1.5194000005722046</v>
      </c>
      <c r="P16">
        <v>2.1900999546051025</v>
      </c>
      <c r="Q16">
        <v>2.0966000556945801</v>
      </c>
      <c r="R16">
        <v>2.2005999088287354</v>
      </c>
      <c r="T16">
        <f t="shared" si="1"/>
        <v>2.6598998705546064</v>
      </c>
      <c r="U16">
        <f t="shared" si="0"/>
        <v>2.4915000597635908</v>
      </c>
      <c r="V16">
        <f t="shared" si="0"/>
        <v>2.3856000105539961</v>
      </c>
      <c r="W16">
        <f t="shared" si="0"/>
        <v>2.6476999918619795</v>
      </c>
      <c r="X16">
        <f t="shared" si="0"/>
        <v>2.448599974314372</v>
      </c>
      <c r="Y16">
        <f t="shared" si="0"/>
        <v>2.4938000837961836</v>
      </c>
      <c r="Z16">
        <f t="shared" si="0"/>
        <v>0.39119998613993334</v>
      </c>
      <c r="AA16">
        <f t="shared" si="0"/>
        <v>0.3809999624888103</v>
      </c>
      <c r="AB16">
        <f t="shared" si="0"/>
        <v>0.32439998785654711</v>
      </c>
      <c r="AC16">
        <f t="shared" si="0"/>
        <v>0.99509994188944506</v>
      </c>
      <c r="AD16">
        <f t="shared" si="0"/>
        <v>0.9016000429789226</v>
      </c>
      <c r="AE16">
        <f t="shared" si="0"/>
        <v>1.0055998961130779</v>
      </c>
    </row>
    <row r="17" spans="1:31" x14ac:dyDescent="0.2">
      <c r="A17" s="1">
        <v>13</v>
      </c>
      <c r="B17">
        <v>240</v>
      </c>
      <c r="C17">
        <v>24.4</v>
      </c>
      <c r="D17">
        <v>1.2005000114440918</v>
      </c>
      <c r="E17">
        <v>1.1711000204086304</v>
      </c>
      <c r="F17">
        <v>1.2111999988555908</v>
      </c>
      <c r="G17">
        <v>3.8564999103546143</v>
      </c>
      <c r="H17">
        <v>3.7332000732421875</v>
      </c>
      <c r="I17">
        <v>3.7200000286102295</v>
      </c>
      <c r="J17">
        <v>3.6896998882293701</v>
      </c>
      <c r="K17">
        <v>3.7506000995635986</v>
      </c>
      <c r="L17">
        <v>3.8238000869750977</v>
      </c>
      <c r="M17">
        <v>1.6110999584197998</v>
      </c>
      <c r="N17">
        <v>1.6009000539779663</v>
      </c>
      <c r="O17">
        <v>1.5444999933242798</v>
      </c>
      <c r="P17">
        <v>2.2632999420166016</v>
      </c>
      <c r="Q17">
        <v>2.1695001125335693</v>
      </c>
      <c r="R17">
        <v>2.2709999084472656</v>
      </c>
      <c r="T17">
        <f t="shared" si="1"/>
        <v>2.6622332334518433</v>
      </c>
      <c r="U17">
        <f t="shared" si="0"/>
        <v>2.5389333963394165</v>
      </c>
      <c r="V17">
        <f t="shared" si="0"/>
        <v>2.5257333517074585</v>
      </c>
      <c r="W17">
        <f t="shared" si="0"/>
        <v>2.4954332113265991</v>
      </c>
      <c r="X17">
        <f t="shared" si="0"/>
        <v>2.5563334226608276</v>
      </c>
      <c r="Y17">
        <f t="shared" si="0"/>
        <v>2.6295334100723267</v>
      </c>
      <c r="Z17">
        <f t="shared" si="0"/>
        <v>0.41683328151702881</v>
      </c>
      <c r="AA17">
        <f t="shared" si="0"/>
        <v>0.40663337707519531</v>
      </c>
      <c r="AB17">
        <f t="shared" si="0"/>
        <v>0.35023331642150879</v>
      </c>
      <c r="AC17">
        <f t="shared" si="0"/>
        <v>1.0690332651138306</v>
      </c>
      <c r="AD17">
        <f t="shared" si="0"/>
        <v>0.97523343563079834</v>
      </c>
      <c r="AE17">
        <f t="shared" si="0"/>
        <v>1.0767332315444946</v>
      </c>
    </row>
    <row r="18" spans="1:31" x14ac:dyDescent="0.2">
      <c r="A18" s="1">
        <v>14</v>
      </c>
      <c r="B18">
        <v>260</v>
      </c>
      <c r="C18">
        <v>24.5</v>
      </c>
      <c r="D18">
        <v>1.1993999481201172</v>
      </c>
      <c r="E18">
        <v>1.1698999404907227</v>
      </c>
      <c r="F18">
        <v>1.2101999521255493</v>
      </c>
      <c r="G18">
        <v>3.9823999404907227</v>
      </c>
      <c r="H18">
        <v>3.9640998840332031</v>
      </c>
      <c r="I18">
        <v>3.7985000610351562</v>
      </c>
      <c r="J18">
        <v>3.9809000492095947</v>
      </c>
      <c r="K18">
        <v>3.9252998828887939</v>
      </c>
      <c r="L18">
        <v>3.8506999015808105</v>
      </c>
      <c r="M18">
        <v>1.6348999738693237</v>
      </c>
      <c r="N18">
        <v>1.6268999576568604</v>
      </c>
      <c r="O18">
        <v>1.5724999904632568</v>
      </c>
      <c r="P18">
        <v>2.3359999656677246</v>
      </c>
      <c r="Q18">
        <v>2.2432999610900879</v>
      </c>
      <c r="R18">
        <v>2.353600025177002</v>
      </c>
      <c r="T18">
        <f t="shared" si="1"/>
        <v>2.7892333269119263</v>
      </c>
      <c r="U18">
        <f t="shared" si="0"/>
        <v>2.7709332704544067</v>
      </c>
      <c r="V18">
        <f t="shared" si="0"/>
        <v>2.6053334474563599</v>
      </c>
      <c r="W18">
        <f t="shared" si="0"/>
        <v>2.7877334356307983</v>
      </c>
      <c r="X18">
        <f t="shared" si="0"/>
        <v>2.7321332693099976</v>
      </c>
      <c r="Y18">
        <f t="shared" si="0"/>
        <v>2.6575332880020142</v>
      </c>
      <c r="Z18">
        <f t="shared" si="0"/>
        <v>0.44173336029052734</v>
      </c>
      <c r="AA18">
        <f t="shared" si="0"/>
        <v>0.43373334407806396</v>
      </c>
      <c r="AB18">
        <f t="shared" si="0"/>
        <v>0.37933337688446045</v>
      </c>
      <c r="AC18">
        <f t="shared" si="0"/>
        <v>1.1428333520889282</v>
      </c>
      <c r="AD18">
        <f t="shared" si="0"/>
        <v>1.0501333475112915</v>
      </c>
      <c r="AE18">
        <f t="shared" si="0"/>
        <v>1.1604334115982056</v>
      </c>
    </row>
    <row r="19" spans="1:31" x14ac:dyDescent="0.2">
      <c r="A19" s="1">
        <v>15</v>
      </c>
      <c r="B19">
        <v>280</v>
      </c>
      <c r="C19">
        <v>24.3</v>
      </c>
      <c r="D19">
        <v>1.1994999647140503</v>
      </c>
      <c r="E19">
        <v>1.1700999736785889</v>
      </c>
      <c r="F19">
        <v>1.2094999551773071</v>
      </c>
      <c r="G19">
        <v>3.9091000556945801</v>
      </c>
      <c r="H19" s="2" t="s">
        <v>23</v>
      </c>
      <c r="I19">
        <v>3.9261999130249023</v>
      </c>
      <c r="J19">
        <v>3.8612000942230225</v>
      </c>
      <c r="K19" s="2" t="s">
        <v>23</v>
      </c>
      <c r="L19">
        <v>3.9212000370025635</v>
      </c>
      <c r="M19">
        <v>1.6625000238418579</v>
      </c>
      <c r="N19">
        <v>1.6569000482559204</v>
      </c>
      <c r="O19">
        <v>1.6022000312805176</v>
      </c>
      <c r="P19">
        <v>2.4089000225067139</v>
      </c>
      <c r="Q19">
        <v>2.3236000537872314</v>
      </c>
      <c r="R19">
        <v>2.4261000156402588</v>
      </c>
      <c r="Z19">
        <f t="shared" si="0"/>
        <v>0.46946672598520922</v>
      </c>
      <c r="AA19">
        <f t="shared" si="0"/>
        <v>0.46386675039927172</v>
      </c>
      <c r="AB19">
        <f t="shared" si="0"/>
        <v>0.40916673342386889</v>
      </c>
      <c r="AC19">
        <f t="shared" si="0"/>
        <v>1.2158667246500652</v>
      </c>
      <c r="AD19">
        <f t="shared" si="0"/>
        <v>1.1305667559305828</v>
      </c>
      <c r="AE19">
        <f t="shared" si="0"/>
        <v>1.2330667177836101</v>
      </c>
    </row>
    <row r="20" spans="1:31" x14ac:dyDescent="0.2">
      <c r="A20" s="1">
        <v>16</v>
      </c>
      <c r="B20">
        <v>300</v>
      </c>
      <c r="C20">
        <v>24.5</v>
      </c>
      <c r="D20">
        <v>1.1990000009536743</v>
      </c>
      <c r="E20">
        <v>1.1691000461578369</v>
      </c>
      <c r="F20">
        <v>1.2092000246047974</v>
      </c>
      <c r="G20" s="2" t="s">
        <v>23</v>
      </c>
      <c r="H20">
        <v>3.9607999324798584</v>
      </c>
      <c r="I20" s="2" t="s">
        <v>23</v>
      </c>
      <c r="J20" s="2" t="s">
        <v>23</v>
      </c>
      <c r="K20">
        <v>3.9735000133514404</v>
      </c>
      <c r="L20" s="2" t="s">
        <v>23</v>
      </c>
      <c r="M20">
        <v>1.6871000528335571</v>
      </c>
      <c r="N20">
        <v>1.6823999881744385</v>
      </c>
      <c r="O20">
        <v>1.6259000301361084</v>
      </c>
      <c r="P20">
        <v>2.489300012588501</v>
      </c>
      <c r="Q20">
        <v>2.3986999988555908</v>
      </c>
      <c r="R20">
        <v>2.5034999847412109</v>
      </c>
      <c r="Z20">
        <f t="shared" si="0"/>
        <v>0.4946666955947876</v>
      </c>
      <c r="AA20">
        <f t="shared" si="0"/>
        <v>0.48996663093566895</v>
      </c>
      <c r="AB20">
        <f t="shared" si="0"/>
        <v>0.43346667289733887</v>
      </c>
      <c r="AC20">
        <f t="shared" si="0"/>
        <v>1.2968666553497314</v>
      </c>
      <c r="AD20">
        <f t="shared" si="0"/>
        <v>1.2062666416168213</v>
      </c>
      <c r="AE20">
        <f t="shared" si="0"/>
        <v>1.3110666275024414</v>
      </c>
    </row>
    <row r="21" spans="1:31" x14ac:dyDescent="0.2">
      <c r="A21" s="1">
        <v>17</v>
      </c>
      <c r="B21">
        <v>320</v>
      </c>
      <c r="C21">
        <v>24.5</v>
      </c>
      <c r="D21">
        <v>1.1986000537872314</v>
      </c>
      <c r="E21">
        <v>1.1689000129699707</v>
      </c>
      <c r="F21">
        <v>1.2086999416351318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2" t="s">
        <v>23</v>
      </c>
      <c r="M21">
        <v>1.7139999866485596</v>
      </c>
      <c r="N21">
        <v>1.7065000534057617</v>
      </c>
      <c r="O21">
        <v>1.6518000364303589</v>
      </c>
      <c r="P21">
        <v>2.5587000846862793</v>
      </c>
      <c r="Q21">
        <v>2.4795000553131104</v>
      </c>
      <c r="R21">
        <v>2.5803000926971436</v>
      </c>
      <c r="Z21">
        <f t="shared" ref="Z21:AE65" si="2">M21-AVERAGE($D21:$F21)</f>
        <v>0.52193331718444824</v>
      </c>
      <c r="AA21">
        <f t="shared" si="2"/>
        <v>0.51443338394165039</v>
      </c>
      <c r="AB21">
        <f t="shared" si="2"/>
        <v>0.45973336696624756</v>
      </c>
      <c r="AC21">
        <f t="shared" si="2"/>
        <v>1.366633415222168</v>
      </c>
      <c r="AD21">
        <f t="shared" si="2"/>
        <v>1.287433385848999</v>
      </c>
      <c r="AE21">
        <f t="shared" si="2"/>
        <v>1.3882334232330322</v>
      </c>
    </row>
    <row r="22" spans="1:31" x14ac:dyDescent="0.2">
      <c r="A22" s="1">
        <v>18</v>
      </c>
      <c r="B22">
        <v>340</v>
      </c>
      <c r="C22">
        <v>24.6</v>
      </c>
      <c r="D22">
        <v>1.1976000070571899</v>
      </c>
      <c r="E22">
        <v>1.1678999662399292</v>
      </c>
      <c r="F22">
        <v>1.2079999446868896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>
        <v>3.9323999881744385</v>
      </c>
      <c r="M22">
        <v>1.7388999462127686</v>
      </c>
      <c r="N22">
        <v>1.7315000295639038</v>
      </c>
      <c r="O22">
        <v>1.6821999549865723</v>
      </c>
      <c r="P22">
        <v>2.635200023651123</v>
      </c>
      <c r="Q22">
        <v>2.5536000728607178</v>
      </c>
      <c r="R22">
        <v>2.6603999137878418</v>
      </c>
      <c r="Z22">
        <f t="shared" si="2"/>
        <v>0.54773330688476562</v>
      </c>
      <c r="AA22">
        <f t="shared" si="2"/>
        <v>0.54033339023590088</v>
      </c>
      <c r="AB22">
        <f t="shared" si="2"/>
        <v>0.49103331565856934</v>
      </c>
      <c r="AC22">
        <f t="shared" si="2"/>
        <v>1.4440333843231201</v>
      </c>
      <c r="AD22">
        <f t="shared" si="2"/>
        <v>1.3624334335327148</v>
      </c>
      <c r="AE22">
        <f t="shared" si="2"/>
        <v>1.4692332744598389</v>
      </c>
    </row>
    <row r="23" spans="1:31" x14ac:dyDescent="0.2">
      <c r="A23" s="1">
        <v>19</v>
      </c>
      <c r="B23">
        <v>360</v>
      </c>
      <c r="C23">
        <v>24.5</v>
      </c>
      <c r="D23">
        <v>1.1976000070571899</v>
      </c>
      <c r="E23">
        <v>1.1679999828338623</v>
      </c>
      <c r="F23">
        <v>1.2074999809265137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>
        <v>3.921799898147583</v>
      </c>
      <c r="M23">
        <v>1.763700008392334</v>
      </c>
      <c r="N23">
        <v>1.756100058555603</v>
      </c>
      <c r="O23">
        <v>1.7094999551773071</v>
      </c>
      <c r="P23">
        <v>2.7156999111175537</v>
      </c>
      <c r="Q23">
        <v>2.6208000183105469</v>
      </c>
      <c r="R23">
        <v>2.7327001094818115</v>
      </c>
      <c r="Z23">
        <f t="shared" si="2"/>
        <v>0.57266668478647875</v>
      </c>
      <c r="AA23">
        <f t="shared" si="2"/>
        <v>0.5650667349497478</v>
      </c>
      <c r="AB23">
        <f t="shared" si="2"/>
        <v>0.5184666315714519</v>
      </c>
      <c r="AC23">
        <f t="shared" si="2"/>
        <v>1.5246665875116985</v>
      </c>
      <c r="AD23">
        <f t="shared" si="2"/>
        <v>1.4297666947046916</v>
      </c>
      <c r="AE23">
        <f t="shared" si="2"/>
        <v>1.5416667858759563</v>
      </c>
    </row>
    <row r="24" spans="1:31" x14ac:dyDescent="0.2">
      <c r="A24" s="1">
        <v>20</v>
      </c>
      <c r="B24">
        <v>380</v>
      </c>
      <c r="C24">
        <v>24.5</v>
      </c>
      <c r="D24">
        <v>1.1973999738693237</v>
      </c>
      <c r="E24">
        <v>1.1675000190734863</v>
      </c>
      <c r="F24">
        <v>1.2074999809265137</v>
      </c>
      <c r="G24" s="2" t="s">
        <v>23</v>
      </c>
      <c r="H24" s="2" t="s">
        <v>23</v>
      </c>
      <c r="I24" s="2" t="s">
        <v>23</v>
      </c>
      <c r="J24" s="2" t="s">
        <v>23</v>
      </c>
      <c r="K24" s="2" t="s">
        <v>23</v>
      </c>
      <c r="L24" s="2" t="s">
        <v>23</v>
      </c>
      <c r="M24">
        <v>1.7898999452590942</v>
      </c>
      <c r="N24">
        <v>1.7835999727249146</v>
      </c>
      <c r="O24">
        <v>1.7352999448776245</v>
      </c>
      <c r="P24">
        <v>2.8052999973297119</v>
      </c>
      <c r="Q24">
        <v>2.7156999111175537</v>
      </c>
      <c r="R24">
        <v>2.8194999694824219</v>
      </c>
      <c r="Z24">
        <f t="shared" si="2"/>
        <v>0.59909995396931959</v>
      </c>
      <c r="AA24">
        <f t="shared" si="2"/>
        <v>0.5927999814351399</v>
      </c>
      <c r="AB24">
        <f t="shared" si="2"/>
        <v>0.54449995358784986</v>
      </c>
      <c r="AC24">
        <f t="shared" si="2"/>
        <v>1.6145000060399373</v>
      </c>
      <c r="AD24">
        <f t="shared" si="2"/>
        <v>1.5248999198277791</v>
      </c>
      <c r="AE24">
        <f t="shared" si="2"/>
        <v>1.6286999781926472</v>
      </c>
    </row>
    <row r="25" spans="1:31" x14ac:dyDescent="0.2">
      <c r="A25" s="1">
        <v>21</v>
      </c>
      <c r="B25">
        <v>400</v>
      </c>
      <c r="C25">
        <v>24.6</v>
      </c>
      <c r="D25">
        <v>1.1970000267028809</v>
      </c>
      <c r="E25">
        <v>1.1670999526977539</v>
      </c>
      <c r="F25">
        <v>1.2072000503540039</v>
      </c>
      <c r="G25" s="2" t="s">
        <v>23</v>
      </c>
      <c r="H25" s="2" t="s">
        <v>23</v>
      </c>
      <c r="I25" s="2" t="s">
        <v>23</v>
      </c>
      <c r="J25" s="2" t="s">
        <v>23</v>
      </c>
      <c r="K25">
        <v>3.9100000858306885</v>
      </c>
      <c r="L25" s="2" t="s">
        <v>23</v>
      </c>
      <c r="M25">
        <v>1.8141000270843506</v>
      </c>
      <c r="N25">
        <v>1.8100999593734741</v>
      </c>
      <c r="O25">
        <v>1.7563999891281128</v>
      </c>
      <c r="P25">
        <v>2.8578999042510986</v>
      </c>
      <c r="Q25">
        <v>2.7795000076293945</v>
      </c>
      <c r="R25">
        <v>2.9058001041412354</v>
      </c>
      <c r="Z25">
        <f t="shared" si="2"/>
        <v>0.62366668383280444</v>
      </c>
      <c r="AA25">
        <f t="shared" si="2"/>
        <v>0.61966661612192797</v>
      </c>
      <c r="AB25">
        <f t="shared" si="2"/>
        <v>0.56596664587656664</v>
      </c>
      <c r="AC25">
        <f t="shared" si="2"/>
        <v>1.6674665609995525</v>
      </c>
      <c r="AD25">
        <f t="shared" si="2"/>
        <v>1.5890666643778484</v>
      </c>
      <c r="AE25">
        <f t="shared" si="2"/>
        <v>1.7153667608896892</v>
      </c>
    </row>
    <row r="26" spans="1:31" x14ac:dyDescent="0.2">
      <c r="A26" s="1">
        <v>22</v>
      </c>
      <c r="B26">
        <v>420</v>
      </c>
      <c r="C26">
        <v>24.5</v>
      </c>
      <c r="D26">
        <v>1.1970000267028809</v>
      </c>
      <c r="E26">
        <v>1.1669000387191772</v>
      </c>
      <c r="F26">
        <v>1.2071000337600708</v>
      </c>
      <c r="G26" s="2" t="s">
        <v>23</v>
      </c>
      <c r="H26" s="2" t="s">
        <v>23</v>
      </c>
      <c r="I26" s="2" t="s">
        <v>23</v>
      </c>
      <c r="J26" s="2" t="s">
        <v>23</v>
      </c>
      <c r="K26" s="2" t="s">
        <v>23</v>
      </c>
      <c r="L26" s="2" t="s">
        <v>23</v>
      </c>
      <c r="M26">
        <v>1.8391000032424927</v>
      </c>
      <c r="N26">
        <v>1.8363000154495239</v>
      </c>
      <c r="O26">
        <v>1.7826000452041626</v>
      </c>
      <c r="P26">
        <v>2.9532999992370605</v>
      </c>
      <c r="Q26">
        <v>2.8807001113891602</v>
      </c>
      <c r="R26">
        <v>2.9804999828338623</v>
      </c>
      <c r="Z26">
        <f t="shared" si="2"/>
        <v>0.64876663684844971</v>
      </c>
      <c r="AA26">
        <f t="shared" si="2"/>
        <v>0.64596664905548096</v>
      </c>
      <c r="AB26">
        <f t="shared" si="2"/>
        <v>0.59226667881011963</v>
      </c>
      <c r="AC26">
        <f t="shared" si="2"/>
        <v>1.7629666328430176</v>
      </c>
      <c r="AD26">
        <f t="shared" si="2"/>
        <v>1.6903667449951172</v>
      </c>
      <c r="AE26">
        <f t="shared" si="2"/>
        <v>1.7901666164398193</v>
      </c>
    </row>
    <row r="27" spans="1:31" x14ac:dyDescent="0.2">
      <c r="A27" s="1">
        <v>23</v>
      </c>
      <c r="B27">
        <v>440</v>
      </c>
      <c r="C27">
        <v>24.5</v>
      </c>
      <c r="D27">
        <v>1.1960999965667725</v>
      </c>
      <c r="E27">
        <v>1.1662000417709351</v>
      </c>
      <c r="F27">
        <v>1.2063000202178955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>
        <v>1.8639999628067017</v>
      </c>
      <c r="N27">
        <v>1.8609000444412231</v>
      </c>
      <c r="O27">
        <v>1.8055000305175781</v>
      </c>
      <c r="P27">
        <v>3.0457000732421875</v>
      </c>
      <c r="Q27">
        <v>2.9367001056671143</v>
      </c>
      <c r="R27">
        <v>3.060499906539917</v>
      </c>
      <c r="Z27">
        <f t="shared" si="2"/>
        <v>0.67446660995483398</v>
      </c>
      <c r="AA27">
        <f t="shared" si="2"/>
        <v>0.67136669158935547</v>
      </c>
      <c r="AB27">
        <f t="shared" si="2"/>
        <v>0.61596667766571045</v>
      </c>
      <c r="AC27">
        <f t="shared" si="2"/>
        <v>1.8561667203903198</v>
      </c>
      <c r="AD27">
        <f t="shared" si="2"/>
        <v>1.7471667528152466</v>
      </c>
      <c r="AE27">
        <f t="shared" si="2"/>
        <v>1.8709665536880493</v>
      </c>
    </row>
    <row r="28" spans="1:31" x14ac:dyDescent="0.2">
      <c r="A28" s="1">
        <v>24</v>
      </c>
      <c r="B28">
        <v>460</v>
      </c>
      <c r="C28">
        <v>24.5</v>
      </c>
      <c r="D28">
        <v>1.1958999633789062</v>
      </c>
      <c r="E28">
        <v>1.1658999919891357</v>
      </c>
      <c r="F28">
        <v>1.2059999704360962</v>
      </c>
      <c r="G28" s="2" t="s">
        <v>23</v>
      </c>
      <c r="H28" s="2" t="s">
        <v>23</v>
      </c>
      <c r="I28" s="2" t="s">
        <v>23</v>
      </c>
      <c r="J28" s="2" t="s">
        <v>23</v>
      </c>
      <c r="K28" s="2" t="s">
        <v>23</v>
      </c>
      <c r="L28" s="2" t="s">
        <v>23</v>
      </c>
      <c r="M28">
        <v>1.8905999660491943</v>
      </c>
      <c r="N28">
        <v>1.8848999738693237</v>
      </c>
      <c r="O28">
        <v>1.8346999883651733</v>
      </c>
      <c r="P28">
        <v>3.0899999141693115</v>
      </c>
      <c r="Q28">
        <v>3.0209000110626221</v>
      </c>
      <c r="R28">
        <v>3.1354999542236328</v>
      </c>
      <c r="Z28">
        <f t="shared" si="2"/>
        <v>0.70133332411448168</v>
      </c>
      <c r="AA28">
        <f t="shared" si="2"/>
        <v>0.69563333193461108</v>
      </c>
      <c r="AB28">
        <f t="shared" si="2"/>
        <v>0.64543334643046069</v>
      </c>
      <c r="AC28">
        <f t="shared" si="2"/>
        <v>1.9007332722345989</v>
      </c>
      <c r="AD28">
        <f t="shared" si="2"/>
        <v>1.8316333691279094</v>
      </c>
      <c r="AE28">
        <f t="shared" si="2"/>
        <v>1.9462333122889202</v>
      </c>
    </row>
    <row r="29" spans="1:31" x14ac:dyDescent="0.2">
      <c r="A29" s="1">
        <v>25</v>
      </c>
      <c r="B29">
        <v>480</v>
      </c>
      <c r="C29">
        <v>24.5</v>
      </c>
      <c r="D29">
        <v>1.1955000162124634</v>
      </c>
      <c r="E29">
        <v>1.1656999588012695</v>
      </c>
      <c r="F29">
        <v>1.2058999538421631</v>
      </c>
      <c r="G29" s="2" t="s">
        <v>23</v>
      </c>
      <c r="H29" s="2" t="s">
        <v>23</v>
      </c>
      <c r="I29" s="2" t="s">
        <v>23</v>
      </c>
      <c r="J29" s="2" t="s">
        <v>23</v>
      </c>
      <c r="K29" s="2" t="s">
        <v>23</v>
      </c>
      <c r="L29" s="2" t="s">
        <v>23</v>
      </c>
      <c r="M29">
        <v>1.9146000146865845</v>
      </c>
      <c r="N29">
        <v>1.9117000102996826</v>
      </c>
      <c r="O29">
        <v>1.8547999858856201</v>
      </c>
      <c r="P29">
        <v>3.1698000431060791</v>
      </c>
      <c r="Q29">
        <v>3.0945999622344971</v>
      </c>
      <c r="R29">
        <v>3.2088000774383545</v>
      </c>
      <c r="Z29">
        <f t="shared" si="2"/>
        <v>0.7255667050679524</v>
      </c>
      <c r="AA29">
        <f t="shared" si="2"/>
        <v>0.72266670068105054</v>
      </c>
      <c r="AB29">
        <f t="shared" si="2"/>
        <v>0.66576667626698804</v>
      </c>
      <c r="AC29">
        <f t="shared" si="2"/>
        <v>1.980766733487447</v>
      </c>
      <c r="AD29">
        <f t="shared" si="2"/>
        <v>1.905566652615865</v>
      </c>
      <c r="AE29">
        <f t="shared" si="2"/>
        <v>2.0197667678197222</v>
      </c>
    </row>
    <row r="30" spans="1:31" x14ac:dyDescent="0.2">
      <c r="A30" s="1">
        <v>26</v>
      </c>
      <c r="B30">
        <v>500</v>
      </c>
      <c r="C30">
        <v>24.5</v>
      </c>
      <c r="D30">
        <v>1.195099949836731</v>
      </c>
      <c r="E30">
        <v>1.1650999784469604</v>
      </c>
      <c r="F30">
        <v>1.2053999900817871</v>
      </c>
      <c r="G30" s="2" t="s">
        <v>23</v>
      </c>
      <c r="H30" s="2" t="s">
        <v>23</v>
      </c>
      <c r="I30" s="2" t="s">
        <v>23</v>
      </c>
      <c r="J30" s="2" t="s">
        <v>23</v>
      </c>
      <c r="K30" s="2" t="s">
        <v>23</v>
      </c>
      <c r="L30" s="2" t="s">
        <v>23</v>
      </c>
      <c r="M30">
        <v>1.9392000436782837</v>
      </c>
      <c r="N30">
        <v>1.9354000091552734</v>
      </c>
      <c r="O30">
        <v>1.8809000253677368</v>
      </c>
      <c r="P30">
        <v>3.2242999076843262</v>
      </c>
      <c r="Q30">
        <v>3.1696999073028564</v>
      </c>
      <c r="R30">
        <v>3.2834000587463379</v>
      </c>
      <c r="Z30">
        <f t="shared" si="2"/>
        <v>0.75066673755645752</v>
      </c>
      <c r="AA30">
        <f t="shared" si="2"/>
        <v>0.74686670303344727</v>
      </c>
      <c r="AB30">
        <f t="shared" si="2"/>
        <v>0.69236671924591064</v>
      </c>
      <c r="AC30">
        <f t="shared" si="2"/>
        <v>2.0357666015625</v>
      </c>
      <c r="AD30">
        <f t="shared" si="2"/>
        <v>1.9811666011810303</v>
      </c>
      <c r="AE30">
        <f t="shared" si="2"/>
        <v>2.0948667526245117</v>
      </c>
    </row>
    <row r="31" spans="1:31" x14ac:dyDescent="0.2">
      <c r="A31" s="1">
        <v>27</v>
      </c>
      <c r="B31">
        <v>520</v>
      </c>
      <c r="C31">
        <v>24.7</v>
      </c>
      <c r="D31">
        <v>1.195099949836731</v>
      </c>
      <c r="E31">
        <v>1.1646000146865845</v>
      </c>
      <c r="F31">
        <v>1.2051000595092773</v>
      </c>
      <c r="G31">
        <v>3.9774999618530273</v>
      </c>
      <c r="H31" s="2" t="s">
        <v>23</v>
      </c>
      <c r="I31" s="2" t="s">
        <v>23</v>
      </c>
      <c r="J31" s="2" t="s">
        <v>23</v>
      </c>
      <c r="K31" s="2" t="s">
        <v>23</v>
      </c>
      <c r="L31" s="2" t="s">
        <v>23</v>
      </c>
      <c r="M31">
        <v>1.9643000364303589</v>
      </c>
      <c r="N31">
        <v>1.9610999822616577</v>
      </c>
      <c r="O31">
        <v>1.906499981880188</v>
      </c>
      <c r="P31">
        <v>3.286099910736084</v>
      </c>
      <c r="Q31">
        <v>3.2504000663757324</v>
      </c>
      <c r="R31">
        <v>3.3264999389648438</v>
      </c>
      <c r="Z31">
        <f t="shared" si="2"/>
        <v>0.77603336175282789</v>
      </c>
      <c r="AA31">
        <f t="shared" si="2"/>
        <v>0.77283330758412672</v>
      </c>
      <c r="AB31">
        <f t="shared" si="2"/>
        <v>0.71823330720265699</v>
      </c>
      <c r="AC31">
        <f t="shared" si="2"/>
        <v>2.0978332360585528</v>
      </c>
      <c r="AD31">
        <f t="shared" si="2"/>
        <v>2.0621333916982012</v>
      </c>
      <c r="AE31">
        <f t="shared" si="2"/>
        <v>2.1382332642873125</v>
      </c>
    </row>
    <row r="32" spans="1:31" x14ac:dyDescent="0.2">
      <c r="A32" s="1">
        <v>28</v>
      </c>
      <c r="B32">
        <v>540</v>
      </c>
      <c r="C32">
        <v>24.6</v>
      </c>
      <c r="D32">
        <v>1.1947000026702881</v>
      </c>
      <c r="E32">
        <v>1.1646000146865845</v>
      </c>
      <c r="F32">
        <v>1.2051999568939209</v>
      </c>
      <c r="G32" s="2" t="s">
        <v>23</v>
      </c>
      <c r="H32" s="2" t="s">
        <v>23</v>
      </c>
      <c r="I32" s="2" t="s">
        <v>23</v>
      </c>
      <c r="J32" s="2" t="s">
        <v>23</v>
      </c>
      <c r="K32">
        <v>3.9618000984191895</v>
      </c>
      <c r="L32" s="2" t="s">
        <v>23</v>
      </c>
      <c r="M32">
        <v>1.9901000261306763</v>
      </c>
      <c r="N32">
        <v>1.9871000051498413</v>
      </c>
      <c r="O32">
        <v>1.9337999820709229</v>
      </c>
      <c r="P32">
        <v>3.3694999217987061</v>
      </c>
      <c r="Q32">
        <v>3.3255999088287354</v>
      </c>
      <c r="R32">
        <v>3.4008998870849609</v>
      </c>
      <c r="Z32">
        <f t="shared" si="2"/>
        <v>0.80193336804707838</v>
      </c>
      <c r="AA32">
        <f t="shared" si="2"/>
        <v>0.79893334706624342</v>
      </c>
      <c r="AB32">
        <f t="shared" si="2"/>
        <v>0.74563332398732496</v>
      </c>
      <c r="AC32">
        <f t="shared" si="2"/>
        <v>2.1813332637151079</v>
      </c>
      <c r="AD32">
        <f t="shared" si="2"/>
        <v>2.1374332507451372</v>
      </c>
      <c r="AE32">
        <f t="shared" si="2"/>
        <v>2.2127332290013628</v>
      </c>
    </row>
    <row r="33" spans="1:31" x14ac:dyDescent="0.2">
      <c r="A33" s="1">
        <v>29</v>
      </c>
      <c r="B33">
        <v>560</v>
      </c>
      <c r="C33">
        <v>24.8</v>
      </c>
      <c r="D33">
        <v>1.1943999528884888</v>
      </c>
      <c r="E33">
        <v>1.1640000343322754</v>
      </c>
      <c r="F33">
        <v>1.2043999433517456</v>
      </c>
      <c r="G33" s="2" t="s">
        <v>23</v>
      </c>
      <c r="H33" s="2" t="s">
        <v>23</v>
      </c>
      <c r="I33" s="2" t="s">
        <v>23</v>
      </c>
      <c r="J33" s="2" t="s">
        <v>23</v>
      </c>
      <c r="K33" s="2" t="s">
        <v>23</v>
      </c>
      <c r="L33" s="2" t="s">
        <v>23</v>
      </c>
      <c r="M33">
        <v>2.0120999813079834</v>
      </c>
      <c r="N33">
        <v>2.013700008392334</v>
      </c>
      <c r="O33">
        <v>1.958899974822998</v>
      </c>
      <c r="P33">
        <v>3.487299919128418</v>
      </c>
      <c r="Q33">
        <v>3.4077000617980957</v>
      </c>
      <c r="R33">
        <v>3.4758999347686768</v>
      </c>
      <c r="Z33">
        <f t="shared" si="2"/>
        <v>0.82450000445048022</v>
      </c>
      <c r="AA33">
        <f t="shared" si="2"/>
        <v>0.8261000315348308</v>
      </c>
      <c r="AB33">
        <f t="shared" si="2"/>
        <v>0.77129999796549487</v>
      </c>
      <c r="AC33">
        <f t="shared" si="2"/>
        <v>2.299699942270915</v>
      </c>
      <c r="AD33">
        <f t="shared" si="2"/>
        <v>2.2201000849405927</v>
      </c>
      <c r="AE33">
        <f t="shared" si="2"/>
        <v>2.2882999579111738</v>
      </c>
    </row>
    <row r="34" spans="1:31" x14ac:dyDescent="0.2">
      <c r="A34" s="1">
        <v>30</v>
      </c>
      <c r="B34">
        <v>580</v>
      </c>
      <c r="C34">
        <v>24.7</v>
      </c>
      <c r="D34">
        <v>1.1938999891281128</v>
      </c>
      <c r="E34">
        <v>1.1638000011444092</v>
      </c>
      <c r="F34">
        <v>1.2042000293731689</v>
      </c>
      <c r="G34" s="2" t="s">
        <v>23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>
        <v>2.041100025177002</v>
      </c>
      <c r="N34">
        <v>2.0367000102996826</v>
      </c>
      <c r="O34">
        <v>1.9817999601364136</v>
      </c>
      <c r="P34">
        <v>3.5769000053405762</v>
      </c>
      <c r="Q34">
        <v>3.474600076675415</v>
      </c>
      <c r="R34">
        <v>3.5604000091552734</v>
      </c>
      <c r="Z34">
        <f t="shared" si="2"/>
        <v>0.85380001862843824</v>
      </c>
      <c r="AA34">
        <f t="shared" si="2"/>
        <v>0.8494000037511189</v>
      </c>
      <c r="AB34">
        <f t="shared" si="2"/>
        <v>0.79449995358784986</v>
      </c>
      <c r="AC34">
        <f t="shared" si="2"/>
        <v>2.3895999987920122</v>
      </c>
      <c r="AD34">
        <f t="shared" si="2"/>
        <v>2.2873000701268511</v>
      </c>
      <c r="AE34">
        <f t="shared" si="2"/>
        <v>2.3731000026067095</v>
      </c>
    </row>
    <row r="35" spans="1:31" x14ac:dyDescent="0.2">
      <c r="A35" s="1">
        <v>31</v>
      </c>
      <c r="B35">
        <v>600</v>
      </c>
      <c r="C35">
        <v>24.7</v>
      </c>
      <c r="D35">
        <v>1.1936999559402466</v>
      </c>
      <c r="E35">
        <v>1.1640000343322754</v>
      </c>
      <c r="F35">
        <v>1.2037999629974365</v>
      </c>
      <c r="G35" s="2" t="s">
        <v>23</v>
      </c>
      <c r="H35" s="2" t="s">
        <v>23</v>
      </c>
      <c r="I35" s="2" t="s">
        <v>23</v>
      </c>
      <c r="J35" s="2" t="s">
        <v>23</v>
      </c>
      <c r="K35" s="2" t="s">
        <v>23</v>
      </c>
      <c r="L35">
        <v>3.9621999263763428</v>
      </c>
      <c r="M35">
        <v>2.0611000061035156</v>
      </c>
      <c r="N35">
        <v>2.0617001056671143</v>
      </c>
      <c r="O35">
        <v>2.0081000328063965</v>
      </c>
      <c r="P35">
        <v>3.6205000877380371</v>
      </c>
      <c r="Q35">
        <v>3.5613000392913818</v>
      </c>
      <c r="R35">
        <v>3.7464001178741455</v>
      </c>
      <c r="Z35">
        <f t="shared" si="2"/>
        <v>0.87393335501352953</v>
      </c>
      <c r="AA35">
        <f t="shared" si="2"/>
        <v>0.87453345457712817</v>
      </c>
      <c r="AB35">
        <f t="shared" si="2"/>
        <v>0.82093338171641039</v>
      </c>
      <c r="AC35">
        <f t="shared" si="2"/>
        <v>2.4333334366480512</v>
      </c>
      <c r="AD35">
        <f t="shared" si="2"/>
        <v>2.374133388201396</v>
      </c>
      <c r="AE35">
        <f t="shared" si="2"/>
        <v>2.5592334667841596</v>
      </c>
    </row>
    <row r="36" spans="1:31" x14ac:dyDescent="0.2">
      <c r="A36" s="1">
        <v>32</v>
      </c>
      <c r="B36">
        <v>620</v>
      </c>
      <c r="C36">
        <v>24.7</v>
      </c>
      <c r="D36">
        <v>1.1937999725341797</v>
      </c>
      <c r="E36">
        <v>1.163599967956543</v>
      </c>
      <c r="F36">
        <v>1.2043000459671021</v>
      </c>
      <c r="G36">
        <v>3.9981999397277832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>
        <v>2.0854001045227051</v>
      </c>
      <c r="N36">
        <v>2.0887000560760498</v>
      </c>
      <c r="O36">
        <v>2.0332999229431152</v>
      </c>
      <c r="P36">
        <v>3.6157000064849854</v>
      </c>
      <c r="Q36">
        <v>3.5771999359130859</v>
      </c>
      <c r="R36">
        <v>3.6730000972747803</v>
      </c>
      <c r="Z36">
        <f t="shared" si="2"/>
        <v>0.89816677570343018</v>
      </c>
      <c r="AA36">
        <f t="shared" si="2"/>
        <v>0.9014667272567749</v>
      </c>
      <c r="AB36">
        <f t="shared" si="2"/>
        <v>0.84606659412384033</v>
      </c>
      <c r="AC36">
        <f t="shared" si="2"/>
        <v>2.4284666776657104</v>
      </c>
      <c r="AD36">
        <f t="shared" si="2"/>
        <v>2.389966607093811</v>
      </c>
      <c r="AE36">
        <f t="shared" si="2"/>
        <v>2.4857667684555054</v>
      </c>
    </row>
    <row r="37" spans="1:31" x14ac:dyDescent="0.2">
      <c r="A37" s="1">
        <v>33</v>
      </c>
      <c r="B37">
        <v>640</v>
      </c>
      <c r="C37">
        <v>24.7</v>
      </c>
      <c r="D37">
        <v>1.1929999589920044</v>
      </c>
      <c r="E37">
        <v>1.1634000539779663</v>
      </c>
      <c r="F37">
        <v>1.2036000490188599</v>
      </c>
      <c r="G37" s="2" t="s">
        <v>23</v>
      </c>
      <c r="H37" s="2" t="s">
        <v>23</v>
      </c>
      <c r="I37" s="2" t="s">
        <v>23</v>
      </c>
      <c r="J37" s="2" t="s">
        <v>23</v>
      </c>
      <c r="K37" s="2" t="s">
        <v>23</v>
      </c>
      <c r="L37" s="2" t="s">
        <v>23</v>
      </c>
      <c r="M37">
        <v>2.1105999946594238</v>
      </c>
      <c r="N37">
        <v>2.112299919128418</v>
      </c>
      <c r="O37">
        <v>2.059999942779541</v>
      </c>
      <c r="P37">
        <v>3.7904000282287598</v>
      </c>
      <c r="Q37">
        <v>3.7386999130249023</v>
      </c>
      <c r="R37">
        <v>3.9637999534606934</v>
      </c>
      <c r="Z37">
        <f t="shared" si="2"/>
        <v>0.92393330732981371</v>
      </c>
      <c r="AA37">
        <f t="shared" si="2"/>
        <v>0.92563323179880785</v>
      </c>
      <c r="AB37">
        <f t="shared" si="2"/>
        <v>0.8733332554499309</v>
      </c>
      <c r="AC37">
        <f t="shared" si="2"/>
        <v>2.6037333408991499</v>
      </c>
      <c r="AD37">
        <f t="shared" si="2"/>
        <v>2.5520332256952925</v>
      </c>
      <c r="AE37">
        <f t="shared" si="2"/>
        <v>2.7771332661310835</v>
      </c>
    </row>
    <row r="38" spans="1:31" x14ac:dyDescent="0.2">
      <c r="A38" s="1">
        <v>34</v>
      </c>
      <c r="B38">
        <v>660</v>
      </c>
      <c r="C38">
        <v>24.7</v>
      </c>
      <c r="D38">
        <v>1.1928999423980713</v>
      </c>
      <c r="E38">
        <v>1.1629999876022339</v>
      </c>
      <c r="F38">
        <v>1.2036999464035034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>
        <v>2.1370999813079834</v>
      </c>
      <c r="N38">
        <v>2.138700008392334</v>
      </c>
      <c r="O38">
        <v>2.0815999507904053</v>
      </c>
      <c r="P38">
        <v>3.6781001091003418</v>
      </c>
      <c r="Q38">
        <v>3.660099983215332</v>
      </c>
      <c r="R38">
        <v>3.7883000373840332</v>
      </c>
      <c r="Z38">
        <f t="shared" si="2"/>
        <v>0.95056668917338061</v>
      </c>
      <c r="AA38">
        <f t="shared" si="2"/>
        <v>0.95216671625773119</v>
      </c>
      <c r="AB38">
        <f t="shared" si="2"/>
        <v>0.89506665865580248</v>
      </c>
      <c r="AC38">
        <f t="shared" si="2"/>
        <v>2.4915668169657392</v>
      </c>
      <c r="AD38">
        <f t="shared" si="2"/>
        <v>2.4735666910807295</v>
      </c>
      <c r="AE38">
        <f t="shared" si="2"/>
        <v>2.6017667452494306</v>
      </c>
    </row>
    <row r="39" spans="1:31" x14ac:dyDescent="0.2">
      <c r="A39" s="1">
        <v>35</v>
      </c>
      <c r="B39">
        <v>680</v>
      </c>
      <c r="C39">
        <v>24.8</v>
      </c>
      <c r="D39">
        <v>1.1930999755859375</v>
      </c>
      <c r="E39">
        <v>1.1627000570297241</v>
      </c>
      <c r="F39">
        <v>1.2037999629974365</v>
      </c>
      <c r="G39" s="2" t="s">
        <v>23</v>
      </c>
      <c r="H39" s="2" t="s">
        <v>23</v>
      </c>
      <c r="I39" s="2" t="s">
        <v>23</v>
      </c>
      <c r="J39" s="2" t="s">
        <v>23</v>
      </c>
      <c r="K39" s="2" t="s">
        <v>23</v>
      </c>
      <c r="L39" s="2" t="s">
        <v>23</v>
      </c>
      <c r="M39">
        <v>2.1607000827789307</v>
      </c>
      <c r="N39">
        <v>2.162100076675415</v>
      </c>
      <c r="O39">
        <v>2.1080000400543213</v>
      </c>
      <c r="P39">
        <v>3.8238999843597412</v>
      </c>
      <c r="Q39">
        <v>3.739300012588501</v>
      </c>
      <c r="R39">
        <v>3.8554999828338623</v>
      </c>
      <c r="Z39">
        <f t="shared" si="2"/>
        <v>0.97416675090789795</v>
      </c>
      <c r="AA39">
        <f t="shared" si="2"/>
        <v>0.97556674480438232</v>
      </c>
      <c r="AB39">
        <f t="shared" si="2"/>
        <v>0.92146670818328857</v>
      </c>
      <c r="AC39">
        <f t="shared" si="2"/>
        <v>2.6373666524887085</v>
      </c>
      <c r="AD39">
        <f t="shared" si="2"/>
        <v>2.5527666807174683</v>
      </c>
      <c r="AE39">
        <f t="shared" si="2"/>
        <v>2.6689666509628296</v>
      </c>
    </row>
    <row r="40" spans="1:31" x14ac:dyDescent="0.2">
      <c r="A40" s="1">
        <v>36</v>
      </c>
      <c r="B40">
        <v>700</v>
      </c>
      <c r="C40">
        <v>24.8</v>
      </c>
      <c r="D40">
        <v>1.1924999952316284</v>
      </c>
      <c r="E40">
        <v>1.1627000570297241</v>
      </c>
      <c r="F40">
        <v>1.2029000520706177</v>
      </c>
      <c r="G40" s="2" t="s">
        <v>23</v>
      </c>
      <c r="H40" s="2" t="s">
        <v>23</v>
      </c>
      <c r="I40" s="2" t="s">
        <v>23</v>
      </c>
      <c r="J40" s="2" t="s">
        <v>23</v>
      </c>
      <c r="K40" s="2" t="s">
        <v>23</v>
      </c>
      <c r="L40" s="2" t="s">
        <v>23</v>
      </c>
      <c r="M40">
        <v>2.1821000576019287</v>
      </c>
      <c r="N40">
        <v>2.1868999004364014</v>
      </c>
      <c r="O40">
        <v>2.1312999725341797</v>
      </c>
      <c r="P40">
        <v>3.8383998870849609</v>
      </c>
      <c r="Q40">
        <v>3.8125998973846436</v>
      </c>
      <c r="R40">
        <v>3.7836999893188477</v>
      </c>
      <c r="Z40">
        <f t="shared" si="2"/>
        <v>0.99606668949127197</v>
      </c>
      <c r="AA40">
        <f t="shared" si="2"/>
        <v>1.0008665323257446</v>
      </c>
      <c r="AB40">
        <f t="shared" si="2"/>
        <v>0.94526660442352295</v>
      </c>
      <c r="AC40">
        <f t="shared" si="2"/>
        <v>2.6523665189743042</v>
      </c>
      <c r="AD40">
        <f t="shared" si="2"/>
        <v>2.6265665292739868</v>
      </c>
      <c r="AE40">
        <f t="shared" si="2"/>
        <v>2.5976666212081909</v>
      </c>
    </row>
    <row r="41" spans="1:31" x14ac:dyDescent="0.2">
      <c r="A41" s="1">
        <v>37</v>
      </c>
      <c r="B41">
        <v>720</v>
      </c>
      <c r="C41">
        <v>24.7</v>
      </c>
      <c r="D41">
        <v>1.1927000284194946</v>
      </c>
      <c r="E41">
        <v>1.1620999574661255</v>
      </c>
      <c r="F41">
        <v>1.2029999494552612</v>
      </c>
      <c r="G41" s="2" t="s">
        <v>23</v>
      </c>
      <c r="H41" s="2" t="s">
        <v>23</v>
      </c>
      <c r="I41" s="2" t="s">
        <v>23</v>
      </c>
      <c r="J41" s="2" t="s">
        <v>23</v>
      </c>
      <c r="K41" s="2" t="s">
        <v>23</v>
      </c>
      <c r="L41" s="2" t="s">
        <v>23</v>
      </c>
      <c r="M41">
        <v>2.2109000682830811</v>
      </c>
      <c r="N41">
        <v>2.2132999897003174</v>
      </c>
      <c r="O41">
        <v>2.1619999408721924</v>
      </c>
      <c r="P41">
        <v>3.8292000293731689</v>
      </c>
      <c r="Q41">
        <v>3.9186000823974609</v>
      </c>
      <c r="R41">
        <v>3.9321999549865723</v>
      </c>
      <c r="Z41">
        <f t="shared" si="2"/>
        <v>1.0249667565027873</v>
      </c>
      <c r="AA41">
        <f t="shared" si="2"/>
        <v>1.0273666779200237</v>
      </c>
      <c r="AB41">
        <f t="shared" si="2"/>
        <v>0.97606662909189867</v>
      </c>
      <c r="AC41">
        <f t="shared" si="2"/>
        <v>2.6432667175928755</v>
      </c>
      <c r="AD41">
        <f t="shared" si="2"/>
        <v>2.7326667706171675</v>
      </c>
      <c r="AE41">
        <f t="shared" si="2"/>
        <v>2.7462666432062788</v>
      </c>
    </row>
    <row r="42" spans="1:31" x14ac:dyDescent="0.2">
      <c r="A42" s="1">
        <v>38</v>
      </c>
      <c r="B42">
        <v>740</v>
      </c>
      <c r="C42">
        <v>24.8</v>
      </c>
      <c r="D42">
        <v>1.1916999816894531</v>
      </c>
      <c r="E42">
        <v>1.1619999408721924</v>
      </c>
      <c r="F42">
        <v>1.2029999494552612</v>
      </c>
      <c r="G42" s="2" t="s">
        <v>23</v>
      </c>
      <c r="H42" s="2" t="s">
        <v>23</v>
      </c>
      <c r="I42" s="2" t="s">
        <v>23</v>
      </c>
      <c r="J42" s="2" t="s">
        <v>23</v>
      </c>
      <c r="K42" s="2" t="s">
        <v>23</v>
      </c>
      <c r="L42" s="2" t="s">
        <v>23</v>
      </c>
      <c r="M42">
        <v>2.236799955368042</v>
      </c>
      <c r="N42">
        <v>2.2386000156402588</v>
      </c>
      <c r="O42">
        <v>2.1849000453948975</v>
      </c>
      <c r="P42">
        <v>3.9319000244140625</v>
      </c>
      <c r="Q42">
        <v>3.9258999824523926</v>
      </c>
      <c r="R42">
        <v>3.9105000495910645</v>
      </c>
      <c r="Z42">
        <f t="shared" si="2"/>
        <v>1.0512333313624065</v>
      </c>
      <c r="AA42">
        <f t="shared" si="2"/>
        <v>1.0530333916346233</v>
      </c>
      <c r="AB42">
        <f t="shared" si="2"/>
        <v>0.99933342138926196</v>
      </c>
      <c r="AC42">
        <f t="shared" si="2"/>
        <v>2.7463334004084272</v>
      </c>
      <c r="AD42">
        <f t="shared" si="2"/>
        <v>2.7403333584467573</v>
      </c>
    </row>
    <row r="43" spans="1:31" x14ac:dyDescent="0.2">
      <c r="A43" s="1">
        <v>39</v>
      </c>
      <c r="B43">
        <v>760</v>
      </c>
      <c r="C43">
        <v>24.9</v>
      </c>
      <c r="D43">
        <v>1.1920000314712524</v>
      </c>
      <c r="E43">
        <v>1.1620999574661255</v>
      </c>
      <c r="F43">
        <v>1.2031999826431274</v>
      </c>
      <c r="G43" s="2" t="s">
        <v>23</v>
      </c>
      <c r="H43" s="2" t="s">
        <v>23</v>
      </c>
      <c r="I43" s="2" t="s">
        <v>23</v>
      </c>
      <c r="J43" s="2" t="s">
        <v>23</v>
      </c>
      <c r="K43" s="2" t="s">
        <v>23</v>
      </c>
      <c r="L43" s="2" t="s">
        <v>23</v>
      </c>
      <c r="M43">
        <v>2.2592000961303711</v>
      </c>
      <c r="N43">
        <v>2.2595999240875244</v>
      </c>
      <c r="O43">
        <v>2.2074000835418701</v>
      </c>
      <c r="P43" s="2" t="s">
        <v>23</v>
      </c>
      <c r="Q43">
        <v>3.9609999656677246</v>
      </c>
      <c r="R43" s="2" t="s">
        <v>23</v>
      </c>
      <c r="Z43">
        <f t="shared" si="2"/>
        <v>1.0734334389368694</v>
      </c>
      <c r="AA43">
        <f t="shared" si="2"/>
        <v>1.0738332668940227</v>
      </c>
      <c r="AB43">
        <f t="shared" si="2"/>
        <v>1.0216334263483684</v>
      </c>
    </row>
    <row r="44" spans="1:31" x14ac:dyDescent="0.2">
      <c r="A44" s="1">
        <v>40</v>
      </c>
      <c r="B44">
        <v>780</v>
      </c>
      <c r="C44">
        <v>24.7</v>
      </c>
      <c r="D44">
        <v>1.1914999485015869</v>
      </c>
      <c r="E44">
        <v>1.1614999771118164</v>
      </c>
      <c r="F44">
        <v>1.2024999856948853</v>
      </c>
      <c r="G44" s="2" t="s">
        <v>23</v>
      </c>
      <c r="H44" s="2" t="s">
        <v>23</v>
      </c>
      <c r="I44" s="2" t="s">
        <v>23</v>
      </c>
      <c r="J44" s="2" t="s">
        <v>23</v>
      </c>
      <c r="K44" s="2" t="s">
        <v>23</v>
      </c>
      <c r="L44" s="2" t="s">
        <v>23</v>
      </c>
      <c r="M44">
        <v>2.2829999923706055</v>
      </c>
      <c r="N44">
        <v>2.2853000164031982</v>
      </c>
      <c r="O44">
        <v>2.2339000701904297</v>
      </c>
      <c r="P44" s="2" t="s">
        <v>23</v>
      </c>
      <c r="Q44">
        <v>3.9296000003814697</v>
      </c>
      <c r="R44">
        <v>3.9170999526977539</v>
      </c>
      <c r="Z44">
        <f t="shared" si="2"/>
        <v>1.0978333552678425</v>
      </c>
      <c r="AA44">
        <f t="shared" si="2"/>
        <v>1.1001333793004353</v>
      </c>
      <c r="AB44">
        <f t="shared" si="2"/>
        <v>1.0487334330876668</v>
      </c>
    </row>
    <row r="45" spans="1:31" x14ac:dyDescent="0.2">
      <c r="A45" s="1">
        <v>41</v>
      </c>
      <c r="B45">
        <v>800</v>
      </c>
      <c r="C45">
        <v>24.7</v>
      </c>
      <c r="D45">
        <v>1.1914999485015869</v>
      </c>
      <c r="E45">
        <v>1.1614999771118164</v>
      </c>
      <c r="F45">
        <v>1.2023999691009521</v>
      </c>
      <c r="G45" s="2" t="s">
        <v>23</v>
      </c>
      <c r="H45" s="2" t="s">
        <v>23</v>
      </c>
      <c r="I45" s="2" t="s">
        <v>23</v>
      </c>
      <c r="J45" s="2" t="s">
        <v>23</v>
      </c>
      <c r="K45" s="2" t="s">
        <v>23</v>
      </c>
      <c r="L45" s="2" t="s">
        <v>23</v>
      </c>
      <c r="M45">
        <v>2.3081998825073242</v>
      </c>
      <c r="N45">
        <v>2.3131000995635986</v>
      </c>
      <c r="O45">
        <v>2.2597000598907471</v>
      </c>
      <c r="P45" s="2" t="s">
        <v>23</v>
      </c>
      <c r="Q45" s="2" t="s">
        <v>23</v>
      </c>
      <c r="R45">
        <v>3.9869000911712646</v>
      </c>
      <c r="Z45">
        <f t="shared" si="2"/>
        <v>1.1230665842692058</v>
      </c>
      <c r="AA45">
        <f t="shared" si="2"/>
        <v>1.1279668013254802</v>
      </c>
      <c r="AB45">
        <f t="shared" si="2"/>
        <v>1.0745667616526287</v>
      </c>
    </row>
    <row r="46" spans="1:31" x14ac:dyDescent="0.2">
      <c r="A46" s="1">
        <v>42</v>
      </c>
      <c r="B46">
        <v>820</v>
      </c>
      <c r="C46">
        <v>24.8</v>
      </c>
      <c r="D46">
        <v>1.1907999515533447</v>
      </c>
      <c r="E46">
        <v>1.1613999605178833</v>
      </c>
      <c r="F46">
        <v>1.2023999691009521</v>
      </c>
      <c r="G46" s="2" t="s">
        <v>23</v>
      </c>
      <c r="H46">
        <v>3.9484000205993652</v>
      </c>
      <c r="I46" s="2" t="s">
        <v>23</v>
      </c>
      <c r="J46" s="2" t="s">
        <v>23</v>
      </c>
      <c r="K46" s="2" t="s">
        <v>23</v>
      </c>
      <c r="L46" s="2" t="s">
        <v>23</v>
      </c>
      <c r="M46">
        <v>2.3303999900817871</v>
      </c>
      <c r="N46">
        <v>2.3357999324798584</v>
      </c>
      <c r="O46">
        <v>2.2825000286102295</v>
      </c>
      <c r="P46">
        <v>3.997999906539917</v>
      </c>
      <c r="Q46" s="2" t="s">
        <v>23</v>
      </c>
      <c r="R46" s="2" t="s">
        <v>23</v>
      </c>
      <c r="Z46">
        <f t="shared" si="2"/>
        <v>1.1455333630243938</v>
      </c>
      <c r="AA46">
        <f t="shared" si="2"/>
        <v>1.1509333054224651</v>
      </c>
      <c r="AB46">
        <f t="shared" si="2"/>
        <v>1.0976334015528362</v>
      </c>
    </row>
    <row r="47" spans="1:31" x14ac:dyDescent="0.2">
      <c r="A47" s="1">
        <v>43</v>
      </c>
      <c r="B47">
        <v>840</v>
      </c>
      <c r="C47">
        <v>24.9</v>
      </c>
      <c r="D47">
        <v>1.1907999515533447</v>
      </c>
      <c r="E47">
        <v>1.1611000299453735</v>
      </c>
      <c r="F47">
        <v>1.2022000551223755</v>
      </c>
      <c r="G47" s="2" t="s">
        <v>23</v>
      </c>
      <c r="H47" s="2" t="s">
        <v>23</v>
      </c>
      <c r="I47" s="2" t="s">
        <v>23</v>
      </c>
      <c r="J47" s="2" t="s">
        <v>23</v>
      </c>
      <c r="K47" s="2" t="s">
        <v>23</v>
      </c>
      <c r="L47">
        <v>3.8959999084472656</v>
      </c>
      <c r="M47">
        <v>2.3524000644683838</v>
      </c>
      <c r="N47">
        <v>2.3571999073028564</v>
      </c>
      <c r="O47">
        <v>2.3039000034332275</v>
      </c>
      <c r="P47">
        <v>3.8522000312805176</v>
      </c>
      <c r="Q47" s="2" t="s">
        <v>23</v>
      </c>
      <c r="R47" s="2" t="s">
        <v>23</v>
      </c>
      <c r="Z47">
        <f t="shared" si="2"/>
        <v>1.1677000522613525</v>
      </c>
      <c r="AA47">
        <f t="shared" si="2"/>
        <v>1.1724998950958252</v>
      </c>
      <c r="AB47">
        <f t="shared" si="2"/>
        <v>1.1191999912261963</v>
      </c>
    </row>
    <row r="48" spans="1:31" x14ac:dyDescent="0.2">
      <c r="A48" s="1">
        <v>44</v>
      </c>
      <c r="B48">
        <v>860</v>
      </c>
      <c r="C48">
        <v>24.7</v>
      </c>
      <c r="D48">
        <v>1.190500020980835</v>
      </c>
      <c r="E48">
        <v>1.1611000299453735</v>
      </c>
      <c r="F48">
        <v>1.2021000385284424</v>
      </c>
      <c r="G48" s="2" t="s">
        <v>23</v>
      </c>
      <c r="H48" s="2" t="s">
        <v>23</v>
      </c>
      <c r="I48" s="2" t="s">
        <v>23</v>
      </c>
      <c r="J48" s="2" t="s">
        <v>23</v>
      </c>
      <c r="K48" s="2" t="s">
        <v>23</v>
      </c>
      <c r="L48" s="2" t="s">
        <v>23</v>
      </c>
      <c r="M48">
        <v>2.3833000659942627</v>
      </c>
      <c r="N48">
        <v>2.3875999450683594</v>
      </c>
      <c r="O48">
        <v>2.3278000354766846</v>
      </c>
      <c r="P48" s="2" t="s">
        <v>23</v>
      </c>
      <c r="Q48" s="2" t="s">
        <v>23</v>
      </c>
      <c r="R48" s="2" t="s">
        <v>23</v>
      </c>
      <c r="Z48">
        <f t="shared" si="2"/>
        <v>1.1987333695093791</v>
      </c>
      <c r="AA48">
        <f t="shared" si="2"/>
        <v>1.2030332485834758</v>
      </c>
      <c r="AB48">
        <f t="shared" si="2"/>
        <v>1.143233338991801</v>
      </c>
    </row>
    <row r="49" spans="1:28" x14ac:dyDescent="0.2">
      <c r="A49" s="1">
        <v>45</v>
      </c>
      <c r="B49">
        <v>880</v>
      </c>
      <c r="C49">
        <v>24.6</v>
      </c>
      <c r="D49">
        <v>1.1902999877929688</v>
      </c>
      <c r="E49">
        <v>1.1610000133514404</v>
      </c>
      <c r="F49">
        <v>1.2021000385284424</v>
      </c>
      <c r="G49" s="2" t="s">
        <v>23</v>
      </c>
      <c r="H49" s="2" t="s">
        <v>23</v>
      </c>
      <c r="I49" s="2" t="s">
        <v>23</v>
      </c>
      <c r="J49" s="2" t="s">
        <v>23</v>
      </c>
      <c r="K49" s="2" t="s">
        <v>23</v>
      </c>
      <c r="L49" s="2" t="s">
        <v>23</v>
      </c>
      <c r="M49">
        <v>2.4056999683380127</v>
      </c>
      <c r="N49">
        <v>2.4105000495910645</v>
      </c>
      <c r="O49">
        <v>2.3584001064300537</v>
      </c>
      <c r="P49" s="2" t="s">
        <v>23</v>
      </c>
      <c r="Q49" s="2" t="s">
        <v>23</v>
      </c>
      <c r="R49" s="2" t="s">
        <v>23</v>
      </c>
      <c r="Z49">
        <f t="shared" si="2"/>
        <v>1.2212332884470622</v>
      </c>
      <c r="AA49">
        <f t="shared" si="2"/>
        <v>1.226033369700114</v>
      </c>
      <c r="AB49">
        <f t="shared" si="2"/>
        <v>1.1739334265391033</v>
      </c>
    </row>
    <row r="50" spans="1:28" x14ac:dyDescent="0.2">
      <c r="A50" s="1">
        <v>46</v>
      </c>
      <c r="B50">
        <v>900</v>
      </c>
      <c r="C50">
        <v>24.8</v>
      </c>
      <c r="D50">
        <v>1.190500020980835</v>
      </c>
      <c r="E50">
        <v>1.1604000329971313</v>
      </c>
      <c r="F50">
        <v>1.2015000581741333</v>
      </c>
      <c r="G50" s="2" t="s">
        <v>23</v>
      </c>
      <c r="H50" s="2" t="s">
        <v>23</v>
      </c>
      <c r="I50" s="2" t="s">
        <v>23</v>
      </c>
      <c r="J50" s="2" t="s">
        <v>23</v>
      </c>
      <c r="K50" s="2" t="s">
        <v>23</v>
      </c>
      <c r="L50" s="2" t="s">
        <v>23</v>
      </c>
      <c r="M50">
        <v>2.4284999370574951</v>
      </c>
      <c r="N50">
        <v>2.4321000576019287</v>
      </c>
      <c r="O50">
        <v>2.3805000782012939</v>
      </c>
      <c r="P50" s="2" t="s">
        <v>23</v>
      </c>
      <c r="Q50" s="2" t="s">
        <v>23</v>
      </c>
      <c r="R50" s="2" t="s">
        <v>23</v>
      </c>
      <c r="Z50">
        <f t="shared" si="2"/>
        <v>1.2443665663401287</v>
      </c>
      <c r="AA50">
        <f t="shared" si="2"/>
        <v>1.2479666868845622</v>
      </c>
      <c r="AB50">
        <f t="shared" si="2"/>
        <v>1.1963667074839275</v>
      </c>
    </row>
    <row r="51" spans="1:28" x14ac:dyDescent="0.2">
      <c r="A51" s="1">
        <v>47</v>
      </c>
      <c r="B51">
        <v>920</v>
      </c>
      <c r="C51">
        <v>24.8</v>
      </c>
      <c r="D51">
        <v>1.1899000406265259</v>
      </c>
      <c r="E51">
        <v>1.1603000164031982</v>
      </c>
      <c r="F51">
        <v>1.2014000415802002</v>
      </c>
      <c r="G51" s="2" t="s">
        <v>23</v>
      </c>
      <c r="H51" s="2" t="s">
        <v>23</v>
      </c>
      <c r="I51" s="2" t="s">
        <v>23</v>
      </c>
      <c r="J51" s="2" t="s">
        <v>23</v>
      </c>
      <c r="K51" s="2" t="s">
        <v>23</v>
      </c>
      <c r="L51" s="2" t="s">
        <v>23</v>
      </c>
      <c r="M51">
        <v>2.4497001171112061</v>
      </c>
      <c r="N51">
        <v>2.4591000080108643</v>
      </c>
      <c r="O51">
        <v>2.4084000587463379</v>
      </c>
      <c r="P51" s="2" t="s">
        <v>23</v>
      </c>
      <c r="Q51" s="2" t="s">
        <v>23</v>
      </c>
      <c r="R51" s="2" t="s">
        <v>23</v>
      </c>
      <c r="Z51">
        <f t="shared" si="2"/>
        <v>1.2658334175745647</v>
      </c>
      <c r="AA51">
        <f t="shared" si="2"/>
        <v>1.2752333084742229</v>
      </c>
      <c r="AB51">
        <f t="shared" si="2"/>
        <v>1.2245333592096965</v>
      </c>
    </row>
    <row r="52" spans="1:28" x14ac:dyDescent="0.2">
      <c r="A52" s="1">
        <v>48</v>
      </c>
      <c r="B52">
        <v>940</v>
      </c>
      <c r="C52">
        <v>24.9</v>
      </c>
      <c r="D52">
        <v>1.1894999742507935</v>
      </c>
      <c r="E52">
        <v>1.1601999998092651</v>
      </c>
      <c r="F52">
        <v>1.2015000581741333</v>
      </c>
      <c r="G52" s="2" t="s">
        <v>23</v>
      </c>
      <c r="H52" s="2" t="s">
        <v>23</v>
      </c>
      <c r="I52" s="2" t="s">
        <v>23</v>
      </c>
      <c r="J52" s="2" t="s">
        <v>23</v>
      </c>
      <c r="K52" s="2" t="s">
        <v>23</v>
      </c>
      <c r="L52" s="2" t="s">
        <v>23</v>
      </c>
      <c r="M52">
        <v>2.4749999046325684</v>
      </c>
      <c r="N52">
        <v>2.4791998863220215</v>
      </c>
      <c r="O52">
        <v>2.4368000030517578</v>
      </c>
      <c r="P52" s="2" t="s">
        <v>23</v>
      </c>
      <c r="Q52" s="2" t="s">
        <v>23</v>
      </c>
      <c r="R52">
        <v>3.8789000511169434</v>
      </c>
      <c r="Z52">
        <f t="shared" si="2"/>
        <v>1.2912665605545044</v>
      </c>
      <c r="AA52">
        <f t="shared" si="2"/>
        <v>1.2954665422439575</v>
      </c>
      <c r="AB52">
        <f t="shared" si="2"/>
        <v>1.2530666589736938</v>
      </c>
    </row>
    <row r="53" spans="1:28" x14ac:dyDescent="0.2">
      <c r="A53" s="1">
        <v>49</v>
      </c>
      <c r="B53">
        <v>960</v>
      </c>
      <c r="C53">
        <v>24.9</v>
      </c>
      <c r="D53">
        <v>1.1897000074386597</v>
      </c>
      <c r="E53">
        <v>1.1603000164031982</v>
      </c>
      <c r="F53">
        <v>1.2007999420166016</v>
      </c>
      <c r="G53" s="2" t="s">
        <v>23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>
        <v>2.5039000511169434</v>
      </c>
      <c r="N53">
        <v>2.5046999454498291</v>
      </c>
      <c r="O53">
        <v>2.4567000865936279</v>
      </c>
      <c r="P53" s="2" t="s">
        <v>23</v>
      </c>
      <c r="Q53">
        <v>3.9965000152587891</v>
      </c>
      <c r="R53" s="2" t="s">
        <v>23</v>
      </c>
      <c r="Z53">
        <f t="shared" si="2"/>
        <v>1.3203000624974568</v>
      </c>
      <c r="AA53">
        <f t="shared" si="2"/>
        <v>1.3210999568303425</v>
      </c>
      <c r="AB53">
        <f t="shared" si="2"/>
        <v>1.2731000979741414</v>
      </c>
    </row>
    <row r="54" spans="1:28" x14ac:dyDescent="0.2">
      <c r="A54" s="1">
        <v>50</v>
      </c>
      <c r="B54">
        <v>980</v>
      </c>
      <c r="C54">
        <v>24.8</v>
      </c>
      <c r="D54">
        <v>1.1888999938964844</v>
      </c>
      <c r="E54">
        <v>1.1595000028610229</v>
      </c>
      <c r="F54">
        <v>1.2006000280380249</v>
      </c>
      <c r="G54" s="2" t="s">
        <v>23</v>
      </c>
      <c r="H54" s="2" t="s">
        <v>23</v>
      </c>
      <c r="I54" s="2" t="s">
        <v>23</v>
      </c>
      <c r="J54" s="2" t="s">
        <v>23</v>
      </c>
      <c r="K54" s="2" t="s">
        <v>23</v>
      </c>
      <c r="L54" s="2" t="s">
        <v>23</v>
      </c>
      <c r="M54">
        <v>2.521899938583374</v>
      </c>
      <c r="N54">
        <v>2.5290000438690186</v>
      </c>
      <c r="O54">
        <v>2.4779000282287598</v>
      </c>
      <c r="P54" s="2" t="s">
        <v>23</v>
      </c>
      <c r="Q54" s="2" t="s">
        <v>23</v>
      </c>
      <c r="R54" s="2" t="s">
        <v>23</v>
      </c>
      <c r="Z54">
        <f t="shared" si="2"/>
        <v>1.3388999303181965</v>
      </c>
      <c r="AA54">
        <f t="shared" si="2"/>
        <v>1.3460000356038411</v>
      </c>
      <c r="AB54">
        <f t="shared" si="2"/>
        <v>1.2949000199635823</v>
      </c>
    </row>
    <row r="55" spans="1:28" x14ac:dyDescent="0.2">
      <c r="A55" s="1">
        <v>51</v>
      </c>
      <c r="B55">
        <v>1000</v>
      </c>
      <c r="C55">
        <v>25.1</v>
      </c>
      <c r="D55">
        <v>1.1887999773025513</v>
      </c>
      <c r="E55">
        <v>1.1595000028610229</v>
      </c>
      <c r="F55">
        <v>1.2003999948501587</v>
      </c>
      <c r="G55" s="2" t="s">
        <v>23</v>
      </c>
      <c r="H55" s="2" t="s">
        <v>23</v>
      </c>
      <c r="I55" s="2" t="s">
        <v>23</v>
      </c>
      <c r="J55" s="2" t="s">
        <v>23</v>
      </c>
      <c r="K55" s="2" t="s">
        <v>23</v>
      </c>
      <c r="L55" s="2" t="s">
        <v>23</v>
      </c>
      <c r="M55">
        <v>2.5469999313354492</v>
      </c>
      <c r="N55">
        <v>2.548799991607666</v>
      </c>
      <c r="O55">
        <v>2.4944999217987061</v>
      </c>
      <c r="P55" s="2" t="s">
        <v>23</v>
      </c>
      <c r="Q55" s="2" t="s">
        <v>23</v>
      </c>
      <c r="R55" s="2" t="s">
        <v>23</v>
      </c>
      <c r="Z55">
        <f t="shared" si="2"/>
        <v>1.3640999396642048</v>
      </c>
      <c r="AA55">
        <f t="shared" si="2"/>
        <v>1.3658999999364216</v>
      </c>
      <c r="AB55">
        <f t="shared" si="2"/>
        <v>1.3115999301274617</v>
      </c>
    </row>
    <row r="56" spans="1:28" x14ac:dyDescent="0.2">
      <c r="A56" s="1">
        <v>52</v>
      </c>
      <c r="B56">
        <v>1020</v>
      </c>
      <c r="C56">
        <v>24.8</v>
      </c>
      <c r="D56">
        <v>1.1891000270843506</v>
      </c>
      <c r="E56">
        <v>1.1596000194549561</v>
      </c>
      <c r="F56">
        <v>1.2002999782562256</v>
      </c>
      <c r="G56" s="2" t="s">
        <v>23</v>
      </c>
      <c r="H56" s="2" t="s">
        <v>23</v>
      </c>
      <c r="I56" s="2" t="s">
        <v>23</v>
      </c>
      <c r="J56" s="2" t="s">
        <v>23</v>
      </c>
      <c r="K56" s="2" t="s">
        <v>23</v>
      </c>
      <c r="L56" s="2" t="s">
        <v>23</v>
      </c>
      <c r="M56">
        <v>2.571199893951416</v>
      </c>
      <c r="N56">
        <v>2.5713000297546387</v>
      </c>
      <c r="O56">
        <v>2.5234999656677246</v>
      </c>
      <c r="P56" s="2" t="s">
        <v>23</v>
      </c>
      <c r="Q56">
        <v>3.9151999950408936</v>
      </c>
      <c r="R56" s="2" t="s">
        <v>23</v>
      </c>
      <c r="Z56">
        <f t="shared" si="2"/>
        <v>1.3881998856862385</v>
      </c>
      <c r="AA56">
        <f t="shared" si="2"/>
        <v>1.3883000214894612</v>
      </c>
      <c r="AB56">
        <f t="shared" si="2"/>
        <v>1.3404999574025471</v>
      </c>
    </row>
    <row r="57" spans="1:28" x14ac:dyDescent="0.2">
      <c r="A57" s="1">
        <v>53</v>
      </c>
      <c r="B57">
        <v>1040</v>
      </c>
      <c r="C57">
        <v>24.9</v>
      </c>
      <c r="D57">
        <v>1.1884000301361084</v>
      </c>
      <c r="E57">
        <v>1.1591999530792236</v>
      </c>
      <c r="F57">
        <v>1.2001999616622925</v>
      </c>
      <c r="G57" s="2" t="s">
        <v>23</v>
      </c>
      <c r="H57" s="2" t="s">
        <v>23</v>
      </c>
      <c r="I57" s="2" t="s">
        <v>23</v>
      </c>
      <c r="J57">
        <v>3.9728999137878418</v>
      </c>
      <c r="K57" s="2" t="s">
        <v>23</v>
      </c>
      <c r="L57" s="2" t="s">
        <v>23</v>
      </c>
      <c r="M57">
        <v>2.5892999172210693</v>
      </c>
      <c r="N57">
        <v>2.6013998985290527</v>
      </c>
      <c r="O57">
        <v>2.5531001091003418</v>
      </c>
      <c r="P57" s="2" t="s">
        <v>23</v>
      </c>
      <c r="Q57" s="2" t="s">
        <v>23</v>
      </c>
      <c r="R57" s="2" t="s">
        <v>23</v>
      </c>
      <c r="Z57">
        <f t="shared" si="2"/>
        <v>1.4066999355951946</v>
      </c>
      <c r="AA57">
        <f t="shared" si="2"/>
        <v>1.418799916903178</v>
      </c>
      <c r="AB57">
        <f t="shared" si="2"/>
        <v>1.370500127474467</v>
      </c>
    </row>
    <row r="58" spans="1:28" x14ac:dyDescent="0.2">
      <c r="A58" s="1">
        <v>54</v>
      </c>
      <c r="B58">
        <v>1060</v>
      </c>
      <c r="C58">
        <v>24.8</v>
      </c>
      <c r="D58">
        <v>1.187999963760376</v>
      </c>
      <c r="E58">
        <v>1.1588000059127808</v>
      </c>
      <c r="F58">
        <v>1.1995999813079834</v>
      </c>
      <c r="G58" s="2" t="s">
        <v>23</v>
      </c>
      <c r="H58" s="2" t="s">
        <v>23</v>
      </c>
      <c r="I58" s="2" t="s">
        <v>23</v>
      </c>
      <c r="J58" s="2" t="s">
        <v>23</v>
      </c>
      <c r="K58" s="2" t="s">
        <v>23</v>
      </c>
      <c r="L58" s="2" t="s">
        <v>23</v>
      </c>
      <c r="M58">
        <v>2.611799955368042</v>
      </c>
      <c r="N58">
        <v>2.6277000904083252</v>
      </c>
      <c r="O58">
        <v>2.5713000297546387</v>
      </c>
      <c r="P58" s="2" t="s">
        <v>23</v>
      </c>
      <c r="Q58" s="2" t="s">
        <v>23</v>
      </c>
      <c r="R58" s="2" t="s">
        <v>23</v>
      </c>
      <c r="Z58">
        <f t="shared" si="2"/>
        <v>1.4296666383743286</v>
      </c>
      <c r="AA58">
        <f t="shared" si="2"/>
        <v>1.4455667734146118</v>
      </c>
      <c r="AB58">
        <f t="shared" si="2"/>
        <v>1.3891667127609253</v>
      </c>
    </row>
    <row r="59" spans="1:28" x14ac:dyDescent="0.2">
      <c r="A59" s="1">
        <v>55</v>
      </c>
      <c r="B59">
        <v>1080</v>
      </c>
      <c r="C59">
        <v>25</v>
      </c>
      <c r="D59">
        <v>1.1881999969482422</v>
      </c>
      <c r="E59">
        <v>1.1592999696731567</v>
      </c>
      <c r="F59">
        <v>1.2000000476837158</v>
      </c>
      <c r="G59" s="2" t="s">
        <v>23</v>
      </c>
      <c r="H59" s="2" t="s">
        <v>23</v>
      </c>
      <c r="I59" s="2" t="s">
        <v>23</v>
      </c>
      <c r="J59" s="2" t="s">
        <v>23</v>
      </c>
      <c r="K59" s="2" t="s">
        <v>23</v>
      </c>
      <c r="L59" s="2" t="s">
        <v>23</v>
      </c>
      <c r="M59">
        <v>2.6368999481201172</v>
      </c>
      <c r="N59">
        <v>2.6435999870300293</v>
      </c>
      <c r="O59">
        <v>2.60260009765625</v>
      </c>
      <c r="P59" s="2" t="s">
        <v>23</v>
      </c>
      <c r="Q59">
        <v>3.9128000736236572</v>
      </c>
      <c r="R59" s="2" t="s">
        <v>23</v>
      </c>
      <c r="Z59">
        <f t="shared" si="2"/>
        <v>1.4543999433517456</v>
      </c>
      <c r="AA59">
        <f t="shared" si="2"/>
        <v>1.4610999822616577</v>
      </c>
      <c r="AB59">
        <f t="shared" si="2"/>
        <v>1.4201000928878784</v>
      </c>
    </row>
    <row r="60" spans="1:28" x14ac:dyDescent="0.2">
      <c r="A60" s="1">
        <v>56</v>
      </c>
      <c r="B60">
        <v>1100</v>
      </c>
      <c r="C60">
        <v>24.7</v>
      </c>
      <c r="D60">
        <v>1.1877000331878662</v>
      </c>
      <c r="E60">
        <v>1.1588000059127808</v>
      </c>
      <c r="F60">
        <v>1.1992000341415405</v>
      </c>
      <c r="G60" s="2" t="s">
        <v>23</v>
      </c>
      <c r="H60" s="2" t="s">
        <v>23</v>
      </c>
      <c r="I60" s="2" t="s">
        <v>23</v>
      </c>
      <c r="J60" s="2" t="s">
        <v>23</v>
      </c>
      <c r="K60" s="2" t="s">
        <v>23</v>
      </c>
      <c r="L60" s="2" t="s">
        <v>23</v>
      </c>
      <c r="M60">
        <v>2.6528999805450439</v>
      </c>
      <c r="N60">
        <v>2.6679000854492188</v>
      </c>
      <c r="O60">
        <v>2.6136000156402588</v>
      </c>
      <c r="P60">
        <v>3.9556000232696533</v>
      </c>
      <c r="Q60" s="2" t="s">
        <v>23</v>
      </c>
      <c r="R60" s="2" t="s">
        <v>23</v>
      </c>
      <c r="Z60">
        <f t="shared" si="2"/>
        <v>1.4709999561309814</v>
      </c>
      <c r="AA60">
        <f t="shared" si="2"/>
        <v>1.4860000610351562</v>
      </c>
      <c r="AB60">
        <f t="shared" si="2"/>
        <v>1.4316999912261963</v>
      </c>
    </row>
    <row r="61" spans="1:28" x14ac:dyDescent="0.2">
      <c r="A61" s="1">
        <v>57</v>
      </c>
      <c r="B61">
        <v>1120</v>
      </c>
      <c r="C61">
        <v>25</v>
      </c>
      <c r="D61">
        <v>1.1880999803543091</v>
      </c>
      <c r="E61">
        <v>1.1585999727249146</v>
      </c>
      <c r="F61">
        <v>1.1999000310897827</v>
      </c>
      <c r="G61" s="2" t="s">
        <v>23</v>
      </c>
      <c r="H61" s="2" t="s">
        <v>23</v>
      </c>
      <c r="I61">
        <v>3.9605000019073486</v>
      </c>
      <c r="J61" s="2" t="s">
        <v>23</v>
      </c>
      <c r="K61" s="2" t="s">
        <v>23</v>
      </c>
      <c r="L61" s="2" t="s">
        <v>23</v>
      </c>
      <c r="M61">
        <v>2.6833000183105469</v>
      </c>
      <c r="N61">
        <v>2.6946001052856445</v>
      </c>
      <c r="O61">
        <v>2.6489999294281006</v>
      </c>
      <c r="P61" s="2" t="s">
        <v>23</v>
      </c>
      <c r="Q61" s="2" t="s">
        <v>23</v>
      </c>
      <c r="R61" s="2" t="s">
        <v>23</v>
      </c>
      <c r="Z61">
        <f t="shared" si="2"/>
        <v>1.5011000235875447</v>
      </c>
      <c r="AA61">
        <f t="shared" si="2"/>
        <v>1.5124001105626423</v>
      </c>
      <c r="AB61">
        <f t="shared" si="2"/>
        <v>1.4667999347050984</v>
      </c>
    </row>
    <row r="62" spans="1:28" x14ac:dyDescent="0.2">
      <c r="A62" s="1">
        <v>58</v>
      </c>
      <c r="B62">
        <v>1140</v>
      </c>
      <c r="C62">
        <v>25</v>
      </c>
      <c r="D62">
        <v>1.1875</v>
      </c>
      <c r="E62">
        <v>1.1586999893188477</v>
      </c>
      <c r="F62">
        <v>1.1994999647140503</v>
      </c>
      <c r="G62" s="2" t="s">
        <v>23</v>
      </c>
      <c r="H62" s="2" t="s">
        <v>23</v>
      </c>
      <c r="I62" s="2" t="s">
        <v>23</v>
      </c>
      <c r="J62" s="2" t="s">
        <v>23</v>
      </c>
      <c r="K62" s="2" t="s">
        <v>23</v>
      </c>
      <c r="L62" s="2" t="s">
        <v>23</v>
      </c>
      <c r="M62">
        <v>2.7081999778747559</v>
      </c>
      <c r="N62">
        <v>2.7246999740600586</v>
      </c>
      <c r="O62">
        <v>2.6679999828338623</v>
      </c>
      <c r="P62" s="2" t="s">
        <v>23</v>
      </c>
      <c r="Q62" s="2" t="s">
        <v>23</v>
      </c>
      <c r="R62" s="2" t="s">
        <v>23</v>
      </c>
      <c r="Z62">
        <f t="shared" si="2"/>
        <v>1.5262999931971233</v>
      </c>
      <c r="AA62">
        <f t="shared" si="2"/>
        <v>1.542799989382426</v>
      </c>
      <c r="AB62">
        <f t="shared" si="2"/>
        <v>1.4860999981562297</v>
      </c>
    </row>
    <row r="63" spans="1:28" x14ac:dyDescent="0.2">
      <c r="A63" s="1">
        <v>59</v>
      </c>
      <c r="B63">
        <v>1160</v>
      </c>
      <c r="C63">
        <v>24.8</v>
      </c>
      <c r="D63">
        <v>1.1875</v>
      </c>
      <c r="E63">
        <v>1.1589000225067139</v>
      </c>
      <c r="F63">
        <v>1.2000999450683594</v>
      </c>
      <c r="G63" s="2" t="s">
        <v>23</v>
      </c>
      <c r="H63" s="2" t="s">
        <v>23</v>
      </c>
      <c r="I63" s="2" t="s">
        <v>23</v>
      </c>
      <c r="J63" s="2" t="s">
        <v>23</v>
      </c>
      <c r="K63" s="2" t="s">
        <v>23</v>
      </c>
      <c r="L63" s="2" t="s">
        <v>23</v>
      </c>
      <c r="M63">
        <v>2.7320001125335693</v>
      </c>
      <c r="N63">
        <v>2.750999927520752</v>
      </c>
      <c r="O63">
        <v>2.6912000179290771</v>
      </c>
      <c r="P63" s="2" t="s">
        <v>23</v>
      </c>
      <c r="Q63" s="2" t="s">
        <v>23</v>
      </c>
      <c r="R63" s="2" t="s">
        <v>23</v>
      </c>
      <c r="Z63">
        <f t="shared" si="2"/>
        <v>1.5498334566752117</v>
      </c>
      <c r="AA63">
        <f t="shared" si="2"/>
        <v>1.5688332716623943</v>
      </c>
      <c r="AB63">
        <f t="shared" si="2"/>
        <v>1.5090333620707195</v>
      </c>
    </row>
    <row r="64" spans="1:28" x14ac:dyDescent="0.2">
      <c r="A64" s="1">
        <v>60</v>
      </c>
      <c r="B64">
        <v>1180</v>
      </c>
      <c r="C64">
        <v>24.9</v>
      </c>
      <c r="D64">
        <v>1.1875</v>
      </c>
      <c r="E64">
        <v>1.1581000089645386</v>
      </c>
      <c r="F64">
        <v>1.1993000507354736</v>
      </c>
      <c r="G64" s="2" t="s">
        <v>23</v>
      </c>
      <c r="H64" s="2" t="s">
        <v>23</v>
      </c>
      <c r="I64" s="2" t="s">
        <v>23</v>
      </c>
      <c r="J64" s="2" t="s">
        <v>23</v>
      </c>
      <c r="K64" s="2" t="s">
        <v>23</v>
      </c>
      <c r="L64" s="2" t="s">
        <v>23</v>
      </c>
      <c r="M64">
        <v>2.752500057220459</v>
      </c>
      <c r="N64">
        <v>2.7660999298095703</v>
      </c>
      <c r="O64">
        <v>2.7160999774932861</v>
      </c>
      <c r="P64" s="2" t="s">
        <v>23</v>
      </c>
      <c r="Q64" s="2" t="s">
        <v>23</v>
      </c>
      <c r="R64" s="2" t="s">
        <v>23</v>
      </c>
      <c r="Z64">
        <f t="shared" si="2"/>
        <v>1.5708667039871216</v>
      </c>
      <c r="AA64">
        <f t="shared" si="2"/>
        <v>1.5844665765762329</v>
      </c>
      <c r="AB64">
        <f t="shared" si="2"/>
        <v>1.5344666242599487</v>
      </c>
    </row>
    <row r="65" spans="1:31" x14ac:dyDescent="0.2">
      <c r="A65" s="1">
        <v>61</v>
      </c>
      <c r="B65">
        <v>1200</v>
      </c>
      <c r="C65">
        <v>25.2</v>
      </c>
      <c r="D65">
        <v>1.1866999864578247</v>
      </c>
      <c r="E65">
        <v>1.1583000421524048</v>
      </c>
      <c r="F65">
        <v>1.1990000009536743</v>
      </c>
      <c r="G65" s="2" t="s">
        <v>23</v>
      </c>
      <c r="H65" s="2" t="s">
        <v>23</v>
      </c>
      <c r="I65" s="2" t="s">
        <v>23</v>
      </c>
      <c r="J65" s="2" t="s">
        <v>23</v>
      </c>
      <c r="K65" s="2" t="s">
        <v>23</v>
      </c>
      <c r="L65" s="2" t="s">
        <v>23</v>
      </c>
      <c r="M65">
        <v>2.7750000953674316</v>
      </c>
      <c r="N65">
        <v>2.7797999382019043</v>
      </c>
      <c r="O65">
        <v>2.7335000038146973</v>
      </c>
      <c r="P65" s="2" t="s">
        <v>23</v>
      </c>
      <c r="Q65" s="2" t="s">
        <v>23</v>
      </c>
      <c r="R65">
        <v>3.7867999076843262</v>
      </c>
      <c r="Z65">
        <f t="shared" si="2"/>
        <v>1.5936667521794636</v>
      </c>
      <c r="AA65">
        <f t="shared" si="2"/>
        <v>1.5984665950139363</v>
      </c>
      <c r="AB65">
        <f t="shared" si="2"/>
        <v>1.5521666606267293</v>
      </c>
    </row>
    <row r="66" spans="1:31" x14ac:dyDescent="0.2">
      <c r="S66" t="s">
        <v>36</v>
      </c>
      <c r="T66">
        <f>SLOPE(T5:T20,$B5:$B20)</f>
        <v>9.6250400438413538E-3</v>
      </c>
      <c r="U66">
        <f t="shared" ref="U66:AE66" si="3">SLOPE(U5:U20,$B5:$B20)</f>
        <v>9.8025022234235499E-3</v>
      </c>
      <c r="V66">
        <f t="shared" si="3"/>
        <v>9.4484143466739869E-3</v>
      </c>
      <c r="W66">
        <f t="shared" si="3"/>
        <v>8.9307325357919215E-3</v>
      </c>
      <c r="X66">
        <f t="shared" si="3"/>
        <v>9.3659633070557989E-3</v>
      </c>
      <c r="Y66">
        <f t="shared" si="3"/>
        <v>9.2635129572270995E-3</v>
      </c>
      <c r="Z66">
        <f t="shared" si="3"/>
        <v>1.3073138308291343E-3</v>
      </c>
      <c r="AA66">
        <f t="shared" si="3"/>
        <v>1.3217329306929721E-3</v>
      </c>
      <c r="AB66">
        <f t="shared" si="3"/>
        <v>1.2691375028853324E-3</v>
      </c>
      <c r="AC66">
        <f t="shared" si="3"/>
        <v>3.6527402377596087E-3</v>
      </c>
      <c r="AD66">
        <f t="shared" si="3"/>
        <v>3.6998508373896279E-3</v>
      </c>
      <c r="AE66">
        <f t="shared" si="3"/>
        <v>3.7536520408649066E-3</v>
      </c>
    </row>
    <row r="67" spans="1:31" x14ac:dyDescent="0.2">
      <c r="S67" t="s">
        <v>37</v>
      </c>
      <c r="T67">
        <f>T66*(60*10*10)/(5.1*0.32)</f>
        <v>35.386176631769686</v>
      </c>
      <c r="U67">
        <f t="shared" ref="U67:AE67" si="4">U66*(60*10*10)/(5.1*0.32)</f>
        <v>36.038611115527758</v>
      </c>
      <c r="V67">
        <f t="shared" si="4"/>
        <v>34.736817451007305</v>
      </c>
      <c r="W67">
        <f t="shared" si="4"/>
        <v>32.83357549923501</v>
      </c>
      <c r="X67">
        <f t="shared" si="4"/>
        <v>34.433688628881619</v>
      </c>
      <c r="Y67">
        <f t="shared" si="4"/>
        <v>34.05703293098199</v>
      </c>
      <c r="Z67">
        <f>Z66*(60*10*10)/(5.1*0.32)</f>
        <v>4.8063008486365231</v>
      </c>
      <c r="AA67">
        <f t="shared" si="4"/>
        <v>4.8593122451947508</v>
      </c>
      <c r="AB67">
        <f t="shared" si="4"/>
        <v>4.6659467017843106</v>
      </c>
      <c r="AC67">
        <f t="shared" si="4"/>
        <v>13.429192050586796</v>
      </c>
      <c r="AD67">
        <f t="shared" si="4"/>
        <v>13.602392784520692</v>
      </c>
      <c r="AE67">
        <f t="shared" si="4"/>
        <v>13.800191326709218</v>
      </c>
    </row>
  </sheetData>
  <mergeCells count="9">
    <mergeCell ref="W3:Y3"/>
    <mergeCell ref="Z3:AB3"/>
    <mergeCell ref="AC3:AE3"/>
    <mergeCell ref="D3:F3"/>
    <mergeCell ref="G3:I3"/>
    <mergeCell ref="J3:L3"/>
    <mergeCell ref="M3:O3"/>
    <mergeCell ref="P3:R3"/>
    <mergeCell ref="T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810A-F9CD-499A-853E-B836D890D972}">
  <dimension ref="A1:AE67"/>
  <sheetViews>
    <sheetView topLeftCell="O25" zoomScale="70" zoomScaleNormal="70" workbookViewId="0">
      <selection activeCell="T66" sqref="T66:AE66"/>
    </sheetView>
  </sheetViews>
  <sheetFormatPr baseColWidth="10" defaultColWidth="8.83203125" defaultRowHeight="15" x14ac:dyDescent="0.2"/>
  <sheetData>
    <row r="1" spans="1:31" x14ac:dyDescent="0.2">
      <c r="A1" t="s">
        <v>38</v>
      </c>
      <c r="T1" t="s">
        <v>39</v>
      </c>
    </row>
    <row r="3" spans="1:31" x14ac:dyDescent="0.2">
      <c r="D3" s="43" t="s">
        <v>0</v>
      </c>
      <c r="E3" s="43"/>
      <c r="F3" s="43"/>
      <c r="G3" s="43" t="s">
        <v>1</v>
      </c>
      <c r="H3" s="43"/>
      <c r="I3" s="43"/>
      <c r="J3" s="45" t="s">
        <v>2</v>
      </c>
      <c r="K3" s="45"/>
      <c r="L3" s="45"/>
      <c r="M3" s="45" t="s">
        <v>3</v>
      </c>
      <c r="N3" s="45"/>
      <c r="O3" s="45"/>
      <c r="P3" s="45" t="s">
        <v>4</v>
      </c>
      <c r="Q3" s="45"/>
      <c r="R3" s="45"/>
      <c r="T3" s="43" t="s">
        <v>1</v>
      </c>
      <c r="U3" s="43"/>
      <c r="V3" s="43"/>
      <c r="W3" s="45" t="s">
        <v>2</v>
      </c>
      <c r="X3" s="45"/>
      <c r="Y3" s="45"/>
      <c r="Z3" s="45" t="s">
        <v>3</v>
      </c>
      <c r="AA3" s="45"/>
      <c r="AB3" s="45"/>
      <c r="AC3" s="45" t="s">
        <v>4</v>
      </c>
      <c r="AD3" s="45"/>
      <c r="AE3" s="45"/>
    </row>
    <row r="4" spans="1:31" x14ac:dyDescent="0.2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</row>
    <row r="5" spans="1:31" x14ac:dyDescent="0.2">
      <c r="A5" s="1">
        <v>1</v>
      </c>
      <c r="B5">
        <v>0</v>
      </c>
      <c r="C5">
        <v>26.4</v>
      </c>
      <c r="D5">
        <v>0.88559997081756592</v>
      </c>
      <c r="E5">
        <v>0.87620002031326294</v>
      </c>
      <c r="F5">
        <v>0.88200002908706665</v>
      </c>
      <c r="G5">
        <v>1.2927999496459961</v>
      </c>
      <c r="H5">
        <v>1.2156000137329102</v>
      </c>
      <c r="I5">
        <v>1.1603000164031982</v>
      </c>
      <c r="J5">
        <v>1.3199000358581543</v>
      </c>
      <c r="K5">
        <v>1.2515000104904175</v>
      </c>
      <c r="L5">
        <v>1.2348999977111816</v>
      </c>
      <c r="M5">
        <v>0.97920000553131104</v>
      </c>
      <c r="N5">
        <v>0.95509999990463257</v>
      </c>
      <c r="O5">
        <v>0.94630002975463867</v>
      </c>
      <c r="P5">
        <v>1.0669000148773193</v>
      </c>
      <c r="Q5">
        <v>1.0515999794006348</v>
      </c>
      <c r="R5">
        <v>1.0218000411987305</v>
      </c>
      <c r="T5">
        <f>G5-AVERAGE($D5:$F5)</f>
        <v>0.41153327624003089</v>
      </c>
      <c r="U5">
        <f t="shared" ref="U5:AE20" si="0">H5-AVERAGE($D5:$F5)</f>
        <v>0.33433334032694495</v>
      </c>
      <c r="V5">
        <f t="shared" si="0"/>
        <v>0.27903334299723304</v>
      </c>
      <c r="W5">
        <f t="shared" si="0"/>
        <v>0.43863336245218909</v>
      </c>
      <c r="X5">
        <f t="shared" si="0"/>
        <v>0.37023333708445227</v>
      </c>
      <c r="Y5">
        <f t="shared" si="0"/>
        <v>0.35363332430521643</v>
      </c>
      <c r="Z5">
        <f t="shared" si="0"/>
        <v>9.7933332125345829E-2</v>
      </c>
      <c r="AA5">
        <f t="shared" si="0"/>
        <v>7.3833326498667362E-2</v>
      </c>
      <c r="AB5">
        <f t="shared" si="0"/>
        <v>6.5033356348673466E-2</v>
      </c>
      <c r="AC5">
        <f t="shared" si="0"/>
        <v>0.18563334147135413</v>
      </c>
      <c r="AD5">
        <f t="shared" si="0"/>
        <v>0.17033330599466956</v>
      </c>
      <c r="AE5">
        <f t="shared" si="0"/>
        <v>0.14053336779276526</v>
      </c>
    </row>
    <row r="6" spans="1:31" x14ac:dyDescent="0.2">
      <c r="A6" s="1">
        <v>2</v>
      </c>
      <c r="B6">
        <v>20</v>
      </c>
      <c r="C6">
        <v>26.5</v>
      </c>
      <c r="D6">
        <v>0.88510000705718994</v>
      </c>
      <c r="E6">
        <v>0.87809997797012329</v>
      </c>
      <c r="F6">
        <v>0.89829999208450317</v>
      </c>
      <c r="G6">
        <v>1.4785000085830688</v>
      </c>
      <c r="H6">
        <v>1.3884999752044678</v>
      </c>
      <c r="I6">
        <v>1.3438999652862549</v>
      </c>
      <c r="J6">
        <v>1.5153000354766846</v>
      </c>
      <c r="K6">
        <v>1.4226000308990479</v>
      </c>
      <c r="L6">
        <v>1.4270999431610107</v>
      </c>
      <c r="M6">
        <v>0.99989998340606689</v>
      </c>
      <c r="N6">
        <v>0.97500002384185791</v>
      </c>
      <c r="O6">
        <v>0.96960002183914185</v>
      </c>
      <c r="P6">
        <v>1.1373000144958496</v>
      </c>
      <c r="Q6">
        <v>1.1189999580383301</v>
      </c>
      <c r="R6">
        <v>1.0861999988555908</v>
      </c>
      <c r="T6">
        <f t="shared" ref="T6:T20" si="1">G6-AVERAGE($D6:$F6)</f>
        <v>0.59133334954579675</v>
      </c>
      <c r="U6">
        <f t="shared" si="0"/>
        <v>0.50133331616719568</v>
      </c>
      <c r="V6">
        <f t="shared" si="0"/>
        <v>0.45673330624898278</v>
      </c>
      <c r="W6">
        <f t="shared" si="0"/>
        <v>0.62813337643941247</v>
      </c>
      <c r="X6">
        <f t="shared" si="0"/>
        <v>0.53543337186177575</v>
      </c>
      <c r="Y6">
        <f t="shared" si="0"/>
        <v>0.53993328412373864</v>
      </c>
      <c r="Z6">
        <f t="shared" si="0"/>
        <v>0.1127333243687948</v>
      </c>
      <c r="AA6">
        <f t="shared" si="0"/>
        <v>8.7833364804585812E-2</v>
      </c>
      <c r="AB6">
        <f t="shared" si="0"/>
        <v>8.2433362801869747E-2</v>
      </c>
      <c r="AC6">
        <f t="shared" si="0"/>
        <v>0.25013335545857751</v>
      </c>
      <c r="AD6">
        <f t="shared" si="0"/>
        <v>0.23183329900105798</v>
      </c>
      <c r="AE6">
        <f t="shared" si="0"/>
        <v>0.19903333981831872</v>
      </c>
    </row>
    <row r="7" spans="1:31" x14ac:dyDescent="0.2">
      <c r="A7" s="1">
        <v>3</v>
      </c>
      <c r="B7">
        <v>40</v>
      </c>
      <c r="C7">
        <v>26.2</v>
      </c>
      <c r="D7">
        <v>0.88410001993179321</v>
      </c>
      <c r="E7">
        <v>0.87879997491836548</v>
      </c>
      <c r="F7">
        <v>0.89550000429153442</v>
      </c>
      <c r="G7">
        <v>1.6679999828338623</v>
      </c>
      <c r="H7">
        <v>1.5533000230789185</v>
      </c>
      <c r="I7">
        <v>1.5233000516891479</v>
      </c>
      <c r="J7">
        <v>1.7187000513076782</v>
      </c>
      <c r="K7">
        <v>1.6398999691009521</v>
      </c>
      <c r="L7">
        <v>1.6292999982833862</v>
      </c>
      <c r="M7">
        <v>1.0226000547409058</v>
      </c>
      <c r="N7">
        <v>0.99790000915527344</v>
      </c>
      <c r="O7">
        <v>0.99559998512268066</v>
      </c>
      <c r="P7">
        <v>1.1974999904632568</v>
      </c>
      <c r="Q7">
        <v>1.176300048828125</v>
      </c>
      <c r="R7">
        <v>1.1499999761581421</v>
      </c>
      <c r="T7">
        <f t="shared" si="1"/>
        <v>0.78186664978663123</v>
      </c>
      <c r="U7">
        <f t="shared" si="0"/>
        <v>0.66716669003168738</v>
      </c>
      <c r="V7">
        <f t="shared" si="0"/>
        <v>0.63716671864191687</v>
      </c>
      <c r="W7">
        <f t="shared" si="0"/>
        <v>0.83256671826044715</v>
      </c>
      <c r="X7">
        <f t="shared" si="0"/>
        <v>0.75376663605372107</v>
      </c>
      <c r="Y7">
        <f t="shared" si="0"/>
        <v>0.74316666523615516</v>
      </c>
      <c r="Z7">
        <f t="shared" si="0"/>
        <v>0.13646672169367469</v>
      </c>
      <c r="AA7">
        <f t="shared" si="0"/>
        <v>0.11176667610804236</v>
      </c>
      <c r="AB7">
        <f t="shared" si="0"/>
        <v>0.10946665207544959</v>
      </c>
      <c r="AC7">
        <f t="shared" si="0"/>
        <v>0.31136665741602576</v>
      </c>
      <c r="AD7">
        <f t="shared" si="0"/>
        <v>0.29016671578089392</v>
      </c>
      <c r="AE7">
        <f t="shared" si="0"/>
        <v>0.26386664311091101</v>
      </c>
    </row>
    <row r="8" spans="1:31" x14ac:dyDescent="0.2">
      <c r="A8" s="1">
        <v>4</v>
      </c>
      <c r="B8">
        <v>60</v>
      </c>
      <c r="C8">
        <v>26.4</v>
      </c>
      <c r="D8">
        <v>0.88419997692108154</v>
      </c>
      <c r="E8">
        <v>0.87999999523162842</v>
      </c>
      <c r="F8">
        <v>0.89550000429153442</v>
      </c>
      <c r="G8">
        <v>1.8456000089645386</v>
      </c>
      <c r="H8">
        <v>1.7275999784469604</v>
      </c>
      <c r="I8">
        <v>1.6884000301361084</v>
      </c>
      <c r="J8">
        <v>1.9076999425888062</v>
      </c>
      <c r="K8">
        <v>1.8418999910354614</v>
      </c>
      <c r="L8">
        <v>1.8286999464035034</v>
      </c>
      <c r="M8">
        <v>1.0442999601364136</v>
      </c>
      <c r="N8">
        <v>1.0204000473022461</v>
      </c>
      <c r="O8">
        <v>1.0187000036239624</v>
      </c>
      <c r="P8">
        <v>1.2580000162124634</v>
      </c>
      <c r="Q8">
        <v>1.229200005531311</v>
      </c>
      <c r="R8">
        <v>1.2100000381469727</v>
      </c>
      <c r="T8">
        <f t="shared" si="1"/>
        <v>0.95903335014979041</v>
      </c>
      <c r="U8">
        <f t="shared" si="0"/>
        <v>0.84103331963221228</v>
      </c>
      <c r="V8">
        <f t="shared" si="0"/>
        <v>0.80183337132136023</v>
      </c>
      <c r="W8">
        <f t="shared" si="0"/>
        <v>1.0211332837740579</v>
      </c>
      <c r="X8">
        <f t="shared" si="0"/>
        <v>0.95533333222071326</v>
      </c>
      <c r="Y8">
        <f t="shared" si="0"/>
        <v>0.94213328758875525</v>
      </c>
      <c r="Z8">
        <f t="shared" si="0"/>
        <v>0.15773330132166541</v>
      </c>
      <c r="AA8">
        <f t="shared" si="0"/>
        <v>0.13383338848749793</v>
      </c>
      <c r="AB8">
        <f t="shared" si="0"/>
        <v>0.13213334480921424</v>
      </c>
      <c r="AC8">
        <f t="shared" si="0"/>
        <v>0.37143335739771521</v>
      </c>
      <c r="AD8">
        <f t="shared" si="0"/>
        <v>0.34263334671656287</v>
      </c>
      <c r="AE8">
        <f t="shared" si="0"/>
        <v>0.32343337933222449</v>
      </c>
    </row>
    <row r="9" spans="1:31" x14ac:dyDescent="0.2">
      <c r="A9" s="1">
        <v>5</v>
      </c>
      <c r="B9">
        <v>80</v>
      </c>
      <c r="C9">
        <v>26.3</v>
      </c>
      <c r="D9">
        <v>0.88630002737045288</v>
      </c>
      <c r="E9">
        <v>0.88069999217987061</v>
      </c>
      <c r="F9">
        <v>0.89499998092651367</v>
      </c>
      <c r="G9">
        <v>2.0313000679016113</v>
      </c>
      <c r="H9">
        <v>1.9111000299453735</v>
      </c>
      <c r="I9">
        <v>1.8566999435424805</v>
      </c>
      <c r="J9">
        <v>2.1047000885009766</v>
      </c>
      <c r="K9">
        <v>2.0478999614715576</v>
      </c>
      <c r="L9">
        <v>1.9844000339508057</v>
      </c>
      <c r="M9">
        <v>1.0641000270843506</v>
      </c>
      <c r="N9">
        <v>1.0390000343322754</v>
      </c>
      <c r="O9">
        <v>1.0420000553131104</v>
      </c>
      <c r="P9">
        <v>1.3237999677658081</v>
      </c>
      <c r="Q9">
        <v>1.295199990272522</v>
      </c>
      <c r="R9">
        <v>1.2726999521255493</v>
      </c>
      <c r="T9">
        <f t="shared" si="1"/>
        <v>1.1439667344093323</v>
      </c>
      <c r="U9">
        <f t="shared" si="0"/>
        <v>1.0237666964530945</v>
      </c>
      <c r="V9">
        <f t="shared" si="0"/>
        <v>0.96936661005020142</v>
      </c>
      <c r="W9">
        <f t="shared" si="0"/>
        <v>1.2173667550086975</v>
      </c>
      <c r="X9">
        <f t="shared" si="0"/>
        <v>1.1605666279792786</v>
      </c>
      <c r="Y9">
        <f t="shared" si="0"/>
        <v>1.0970667004585266</v>
      </c>
      <c r="Z9">
        <f t="shared" si="0"/>
        <v>0.17676669359207153</v>
      </c>
      <c r="AA9">
        <f t="shared" si="0"/>
        <v>0.15166670083999634</v>
      </c>
      <c r="AB9">
        <f t="shared" si="0"/>
        <v>0.1546667218208313</v>
      </c>
      <c r="AC9">
        <f t="shared" si="0"/>
        <v>0.43646663427352905</v>
      </c>
      <c r="AD9">
        <f t="shared" si="0"/>
        <v>0.40786665678024292</v>
      </c>
      <c r="AE9">
        <f t="shared" si="0"/>
        <v>0.38536661863327026</v>
      </c>
    </row>
    <row r="10" spans="1:31" x14ac:dyDescent="0.2">
      <c r="A10" s="1">
        <v>6</v>
      </c>
      <c r="B10">
        <v>100</v>
      </c>
      <c r="C10">
        <v>26.3</v>
      </c>
      <c r="D10">
        <v>0.88730001449584961</v>
      </c>
      <c r="E10">
        <v>0.88109999895095825</v>
      </c>
      <c r="F10">
        <v>0.89579999446868896</v>
      </c>
      <c r="G10">
        <v>2.2432000637054443</v>
      </c>
      <c r="H10">
        <v>2.1245999336242676</v>
      </c>
      <c r="I10">
        <v>2.0248000621795654</v>
      </c>
      <c r="J10">
        <v>2.3034000396728516</v>
      </c>
      <c r="K10">
        <v>2.2513999938964844</v>
      </c>
      <c r="L10">
        <v>2.1461999416351318</v>
      </c>
      <c r="M10">
        <v>1.0836999416351318</v>
      </c>
      <c r="N10">
        <v>1.05840003490448</v>
      </c>
      <c r="O10">
        <v>1.062000036239624</v>
      </c>
      <c r="P10">
        <v>1.38919997215271</v>
      </c>
      <c r="Q10">
        <v>1.3628000020980835</v>
      </c>
      <c r="R10">
        <v>1.3418999910354614</v>
      </c>
      <c r="T10">
        <f t="shared" si="1"/>
        <v>1.3551333944002786</v>
      </c>
      <c r="U10">
        <f t="shared" si="0"/>
        <v>1.2365332643191018</v>
      </c>
      <c r="V10">
        <f t="shared" si="0"/>
        <v>1.1367333928743997</v>
      </c>
      <c r="W10">
        <f t="shared" si="0"/>
        <v>1.4153333703676858</v>
      </c>
      <c r="X10">
        <f t="shared" si="0"/>
        <v>1.3633333245913186</v>
      </c>
      <c r="Y10">
        <f t="shared" si="0"/>
        <v>1.2581332723299661</v>
      </c>
      <c r="Z10">
        <f t="shared" si="0"/>
        <v>0.19563327232996619</v>
      </c>
      <c r="AA10">
        <f t="shared" si="0"/>
        <v>0.17033336559931433</v>
      </c>
      <c r="AB10">
        <f t="shared" si="0"/>
        <v>0.17393336693445838</v>
      </c>
      <c r="AC10">
        <f t="shared" si="0"/>
        <v>0.50113330284754432</v>
      </c>
      <c r="AD10">
        <f t="shared" si="0"/>
        <v>0.47473333279291785</v>
      </c>
      <c r="AE10">
        <f t="shared" si="0"/>
        <v>0.45383332173029578</v>
      </c>
    </row>
    <row r="11" spans="1:31" x14ac:dyDescent="0.2">
      <c r="A11" s="1">
        <v>7</v>
      </c>
      <c r="B11">
        <v>120</v>
      </c>
      <c r="C11">
        <v>26.5</v>
      </c>
      <c r="D11">
        <v>0.88650000095367432</v>
      </c>
      <c r="E11">
        <v>0.88069999217987061</v>
      </c>
      <c r="F11">
        <v>0.89679998159408569</v>
      </c>
      <c r="G11">
        <v>2.4660999774932861</v>
      </c>
      <c r="H11">
        <v>2.3306999206542969</v>
      </c>
      <c r="I11">
        <v>2.2198998928070068</v>
      </c>
      <c r="J11">
        <v>2.510200023651123</v>
      </c>
      <c r="K11">
        <v>2.4521999359130859</v>
      </c>
      <c r="L11">
        <v>2.3376998901367188</v>
      </c>
      <c r="M11">
        <v>1.1030000448226929</v>
      </c>
      <c r="N11">
        <v>1.0785000324249268</v>
      </c>
      <c r="O11">
        <v>1.0789999961853027</v>
      </c>
      <c r="P11">
        <v>1.4506000280380249</v>
      </c>
      <c r="Q11">
        <v>1.4279999732971191</v>
      </c>
      <c r="R11">
        <v>1.4113999605178833</v>
      </c>
      <c r="T11">
        <f t="shared" si="1"/>
        <v>1.5780999859174094</v>
      </c>
      <c r="U11">
        <f t="shared" si="0"/>
        <v>1.4426999290784202</v>
      </c>
      <c r="V11">
        <f t="shared" si="0"/>
        <v>1.3318999012311301</v>
      </c>
      <c r="W11">
        <f t="shared" si="0"/>
        <v>1.6222000320752463</v>
      </c>
      <c r="X11">
        <f t="shared" si="0"/>
        <v>1.5641999443372092</v>
      </c>
      <c r="Y11">
        <f t="shared" si="0"/>
        <v>1.449699898560842</v>
      </c>
      <c r="Z11">
        <f t="shared" si="0"/>
        <v>0.21500005324681604</v>
      </c>
      <c r="AA11">
        <f t="shared" si="0"/>
        <v>0.19050004084904992</v>
      </c>
      <c r="AB11">
        <f t="shared" si="0"/>
        <v>0.1910000046094259</v>
      </c>
      <c r="AC11">
        <f t="shared" si="0"/>
        <v>0.56260003646214807</v>
      </c>
      <c r="AD11">
        <f t="shared" si="0"/>
        <v>0.53999998172124231</v>
      </c>
      <c r="AE11">
        <f t="shared" si="0"/>
        <v>0.52339996894200647</v>
      </c>
    </row>
    <row r="12" spans="1:31" x14ac:dyDescent="0.2">
      <c r="A12" s="1">
        <v>8</v>
      </c>
      <c r="B12">
        <v>140</v>
      </c>
      <c r="C12">
        <v>26.2</v>
      </c>
      <c r="D12">
        <v>0.88539999723434448</v>
      </c>
      <c r="E12">
        <v>0.87989997863769531</v>
      </c>
      <c r="F12">
        <v>0.89730000495910645</v>
      </c>
      <c r="G12">
        <v>2.671299934387207</v>
      </c>
      <c r="H12">
        <v>2.5288000106811523</v>
      </c>
      <c r="I12">
        <v>2.4367001056671143</v>
      </c>
      <c r="J12">
        <v>2.7228999137878418</v>
      </c>
      <c r="K12">
        <v>2.6373000144958496</v>
      </c>
      <c r="L12">
        <v>2.5857999324798584</v>
      </c>
      <c r="M12">
        <v>1.1248999834060669</v>
      </c>
      <c r="N12">
        <v>1.1009000539779663</v>
      </c>
      <c r="O12">
        <v>1.0996999740600586</v>
      </c>
      <c r="P12">
        <v>1.5211000442504883</v>
      </c>
      <c r="Q12">
        <v>1.4981000423431396</v>
      </c>
      <c r="R12">
        <v>1.4825999736785889</v>
      </c>
      <c r="T12">
        <f t="shared" si="1"/>
        <v>1.7837666074434915</v>
      </c>
      <c r="U12">
        <f t="shared" si="0"/>
        <v>1.6412666837374368</v>
      </c>
      <c r="V12">
        <f t="shared" si="0"/>
        <v>1.5491667787233987</v>
      </c>
      <c r="W12">
        <f t="shared" si="0"/>
        <v>1.8353665868441262</v>
      </c>
      <c r="X12">
        <f t="shared" si="0"/>
        <v>1.749766687552134</v>
      </c>
      <c r="Y12">
        <f t="shared" si="0"/>
        <v>1.6982666055361428</v>
      </c>
      <c r="Z12">
        <f t="shared" si="0"/>
        <v>0.23736665646235144</v>
      </c>
      <c r="AA12">
        <f t="shared" si="0"/>
        <v>0.21336672703425086</v>
      </c>
      <c r="AB12">
        <f t="shared" si="0"/>
        <v>0.21216664711634314</v>
      </c>
      <c r="AC12">
        <f t="shared" si="0"/>
        <v>0.63356671730677283</v>
      </c>
      <c r="AD12">
        <f t="shared" si="0"/>
        <v>0.6105667153994242</v>
      </c>
      <c r="AE12">
        <f t="shared" si="0"/>
        <v>0.59506664673487342</v>
      </c>
    </row>
    <row r="13" spans="1:31" x14ac:dyDescent="0.2">
      <c r="A13" s="1">
        <v>9</v>
      </c>
      <c r="B13">
        <v>160</v>
      </c>
      <c r="C13">
        <v>26.4</v>
      </c>
      <c r="D13">
        <v>0.88529998064041138</v>
      </c>
      <c r="E13">
        <v>0.87970000505447388</v>
      </c>
      <c r="F13">
        <v>0.89670002460479736</v>
      </c>
      <c r="G13">
        <v>2.8671998977661133</v>
      </c>
      <c r="H13">
        <v>2.7184998989105225</v>
      </c>
      <c r="I13">
        <v>2.652400016784668</v>
      </c>
      <c r="J13">
        <v>2.9289000034332275</v>
      </c>
      <c r="K13">
        <v>2.8192999362945557</v>
      </c>
      <c r="L13">
        <v>2.8440999984741211</v>
      </c>
      <c r="M13">
        <v>1.1455999612808228</v>
      </c>
      <c r="N13">
        <v>1.1210999488830566</v>
      </c>
      <c r="O13">
        <v>1.1224000453948975</v>
      </c>
      <c r="P13">
        <v>1.5908999443054199</v>
      </c>
      <c r="Q13">
        <v>1.5607000589370728</v>
      </c>
      <c r="R13">
        <v>1.5492000579833984</v>
      </c>
      <c r="T13">
        <f t="shared" si="1"/>
        <v>1.9799665609995523</v>
      </c>
      <c r="U13">
        <f t="shared" si="0"/>
        <v>1.8312665621439614</v>
      </c>
      <c r="V13">
        <f t="shared" si="0"/>
        <v>1.7651666800181069</v>
      </c>
      <c r="W13">
        <f t="shared" si="0"/>
        <v>2.0416666666666665</v>
      </c>
      <c r="X13">
        <f t="shared" si="0"/>
        <v>1.9320665995279946</v>
      </c>
      <c r="Y13">
        <f t="shared" si="0"/>
        <v>1.9568666617075601</v>
      </c>
      <c r="Z13">
        <f t="shared" si="0"/>
        <v>0.25836662451426184</v>
      </c>
      <c r="AA13">
        <f t="shared" si="0"/>
        <v>0.23386661211649573</v>
      </c>
      <c r="AB13">
        <f t="shared" si="0"/>
        <v>0.23516670862833655</v>
      </c>
      <c r="AC13">
        <f t="shared" si="0"/>
        <v>0.70366660753885901</v>
      </c>
      <c r="AD13">
        <f t="shared" si="0"/>
        <v>0.67346672217051184</v>
      </c>
      <c r="AE13">
        <f t="shared" si="0"/>
        <v>0.66196672121683753</v>
      </c>
    </row>
    <row r="14" spans="1:31" x14ac:dyDescent="0.2">
      <c r="A14" s="1">
        <v>10</v>
      </c>
      <c r="B14">
        <v>180</v>
      </c>
      <c r="C14">
        <v>26.4</v>
      </c>
      <c r="D14">
        <v>0.8848000168800354</v>
      </c>
      <c r="E14">
        <v>0.87929999828338623</v>
      </c>
      <c r="F14">
        <v>0.89630001783370972</v>
      </c>
      <c r="G14">
        <v>3.0571999549865723</v>
      </c>
      <c r="H14">
        <v>2.9070999622344971</v>
      </c>
      <c r="I14">
        <v>2.864300012588501</v>
      </c>
      <c r="J14">
        <v>3.0980000495910645</v>
      </c>
      <c r="K14">
        <v>3.0139000415802002</v>
      </c>
      <c r="L14">
        <v>3.0490999221801758</v>
      </c>
      <c r="M14">
        <v>1.1648999452590942</v>
      </c>
      <c r="N14">
        <v>1.1396000385284424</v>
      </c>
      <c r="O14">
        <v>1.1450999975204468</v>
      </c>
      <c r="P14">
        <v>1.6622999906539917</v>
      </c>
      <c r="Q14">
        <v>1.6265000104904175</v>
      </c>
      <c r="R14">
        <v>1.617900013923645</v>
      </c>
      <c r="T14">
        <f t="shared" si="1"/>
        <v>2.1703999439875283</v>
      </c>
      <c r="U14">
        <f t="shared" si="0"/>
        <v>2.0202999512354531</v>
      </c>
      <c r="V14">
        <f t="shared" si="0"/>
        <v>1.977500001589457</v>
      </c>
      <c r="W14">
        <f t="shared" si="0"/>
        <v>2.2112000385920205</v>
      </c>
      <c r="X14">
        <f t="shared" si="0"/>
        <v>2.1271000305811563</v>
      </c>
      <c r="Y14">
        <f t="shared" si="0"/>
        <v>2.1622999111811319</v>
      </c>
      <c r="Z14">
        <f t="shared" si="0"/>
        <v>0.27809993426005042</v>
      </c>
      <c r="AA14">
        <f t="shared" si="0"/>
        <v>0.25280002752939856</v>
      </c>
      <c r="AB14">
        <f t="shared" si="0"/>
        <v>0.25829998652140296</v>
      </c>
      <c r="AC14">
        <f t="shared" si="0"/>
        <v>0.77549997965494788</v>
      </c>
      <c r="AD14">
        <f t="shared" si="0"/>
        <v>0.73969999949137366</v>
      </c>
      <c r="AE14">
        <f t="shared" si="0"/>
        <v>0.7311000029246012</v>
      </c>
    </row>
    <row r="15" spans="1:31" x14ac:dyDescent="0.2">
      <c r="A15" s="1">
        <v>11</v>
      </c>
      <c r="B15">
        <v>200</v>
      </c>
      <c r="C15">
        <v>26.3</v>
      </c>
      <c r="D15">
        <v>0.88429999351501465</v>
      </c>
      <c r="E15">
        <v>0.87980002164840698</v>
      </c>
      <c r="F15">
        <v>0.8970000147819519</v>
      </c>
      <c r="G15">
        <v>3.2528998851776123</v>
      </c>
      <c r="H15">
        <v>3.1013000011444092</v>
      </c>
      <c r="I15">
        <v>3.0488998889923096</v>
      </c>
      <c r="J15">
        <v>3.3152999877929688</v>
      </c>
      <c r="K15">
        <v>3.2061998844146729</v>
      </c>
      <c r="L15">
        <v>3.2546999454498291</v>
      </c>
      <c r="M15">
        <v>1.1857999563217163</v>
      </c>
      <c r="N15">
        <v>1.1619999408721924</v>
      </c>
      <c r="O15">
        <v>1.1665999889373779</v>
      </c>
      <c r="P15">
        <v>1.7335000038146973</v>
      </c>
      <c r="Q15">
        <v>1.6979999542236328</v>
      </c>
      <c r="R15">
        <v>1.6924999952316284</v>
      </c>
      <c r="T15">
        <f t="shared" si="1"/>
        <v>2.3658665418624878</v>
      </c>
      <c r="U15">
        <f t="shared" si="0"/>
        <v>2.2142666578292847</v>
      </c>
      <c r="V15">
        <f t="shared" si="0"/>
        <v>2.1618665456771851</v>
      </c>
      <c r="W15">
        <f t="shared" si="0"/>
        <v>2.4282666444778442</v>
      </c>
      <c r="X15">
        <f t="shared" si="0"/>
        <v>2.3191665410995483</v>
      </c>
      <c r="Y15">
        <f t="shared" si="0"/>
        <v>2.3676666021347046</v>
      </c>
      <c r="Z15">
        <f t="shared" si="0"/>
        <v>0.2987666130065918</v>
      </c>
      <c r="AA15">
        <f t="shared" si="0"/>
        <v>0.27496659755706787</v>
      </c>
      <c r="AB15">
        <f t="shared" si="0"/>
        <v>0.27956664562225342</v>
      </c>
      <c r="AC15">
        <f t="shared" si="0"/>
        <v>0.84646666049957275</v>
      </c>
      <c r="AD15">
        <f t="shared" si="0"/>
        <v>0.8109666109085083</v>
      </c>
      <c r="AE15">
        <f t="shared" si="0"/>
        <v>0.80546665191650391</v>
      </c>
    </row>
    <row r="16" spans="1:31" x14ac:dyDescent="0.2">
      <c r="A16" s="1">
        <v>12</v>
      </c>
      <c r="B16">
        <v>220</v>
      </c>
      <c r="C16">
        <v>26.4</v>
      </c>
      <c r="D16">
        <v>0.88380002975463867</v>
      </c>
      <c r="E16">
        <v>0.87940001487731934</v>
      </c>
      <c r="F16">
        <v>0.89719998836517334</v>
      </c>
      <c r="G16">
        <v>3.4223999977111816</v>
      </c>
      <c r="H16">
        <v>3.2790999412536621</v>
      </c>
      <c r="I16">
        <v>3.2686998844146729</v>
      </c>
      <c r="J16">
        <v>3.5113000869750977</v>
      </c>
      <c r="K16">
        <v>3.4633998870849609</v>
      </c>
      <c r="L16">
        <v>3.4470999240875244</v>
      </c>
      <c r="M16">
        <v>1.2074999809265137</v>
      </c>
      <c r="N16">
        <v>1.1828000545501709</v>
      </c>
      <c r="O16">
        <v>1.187999963760376</v>
      </c>
      <c r="P16">
        <v>1.8066999912261963</v>
      </c>
      <c r="Q16">
        <v>1.7719000577926636</v>
      </c>
      <c r="R16">
        <v>1.7695000171661377</v>
      </c>
      <c r="T16">
        <f t="shared" si="1"/>
        <v>2.5355999867121377</v>
      </c>
      <c r="U16">
        <f t="shared" si="0"/>
        <v>2.3922999302546182</v>
      </c>
      <c r="V16">
        <f t="shared" si="0"/>
        <v>2.3818998734156289</v>
      </c>
      <c r="W16">
        <f t="shared" si="0"/>
        <v>2.6245000759760537</v>
      </c>
      <c r="X16">
        <f t="shared" si="0"/>
        <v>2.576599876085917</v>
      </c>
      <c r="Y16">
        <f t="shared" si="0"/>
        <v>2.5602999130884805</v>
      </c>
      <c r="Z16">
        <f t="shared" si="0"/>
        <v>0.32069996992746985</v>
      </c>
      <c r="AA16">
        <f t="shared" si="0"/>
        <v>0.29600004355112708</v>
      </c>
      <c r="AB16">
        <f t="shared" si="0"/>
        <v>0.30119995276133216</v>
      </c>
      <c r="AC16">
        <f t="shared" si="0"/>
        <v>0.91989998022715247</v>
      </c>
      <c r="AD16">
        <f t="shared" si="0"/>
        <v>0.88510004679361975</v>
      </c>
      <c r="AE16">
        <f t="shared" si="0"/>
        <v>0.88270000616709388</v>
      </c>
    </row>
    <row r="17" spans="1:31" x14ac:dyDescent="0.2">
      <c r="A17" s="1">
        <v>13</v>
      </c>
      <c r="B17">
        <v>240</v>
      </c>
      <c r="C17">
        <v>26.7</v>
      </c>
      <c r="D17">
        <v>0.88319998979568481</v>
      </c>
      <c r="E17">
        <v>0.87929999828338623</v>
      </c>
      <c r="F17">
        <v>0.89709997177124023</v>
      </c>
      <c r="G17">
        <v>3.6605000495910645</v>
      </c>
      <c r="H17">
        <v>3.5309000015258789</v>
      </c>
      <c r="I17">
        <v>3.4163000583648682</v>
      </c>
      <c r="J17">
        <v>3.633699893951416</v>
      </c>
      <c r="K17">
        <v>3.603600025177002</v>
      </c>
      <c r="L17">
        <v>3.6247999668121338</v>
      </c>
      <c r="M17">
        <v>1.2272000312805176</v>
      </c>
      <c r="N17">
        <v>1.2017999887466431</v>
      </c>
      <c r="O17">
        <v>1.2102999687194824</v>
      </c>
      <c r="P17">
        <v>1.8805999755859375</v>
      </c>
      <c r="Q17">
        <v>1.8401999473571777</v>
      </c>
      <c r="R17">
        <v>1.8410999774932861</v>
      </c>
      <c r="T17">
        <f t="shared" si="1"/>
        <v>2.7739667296409607</v>
      </c>
      <c r="U17">
        <f t="shared" si="0"/>
        <v>2.6443666815757751</v>
      </c>
      <c r="V17">
        <f t="shared" si="0"/>
        <v>2.5297667384147644</v>
      </c>
      <c r="W17">
        <f t="shared" si="0"/>
        <v>2.7471665740013123</v>
      </c>
      <c r="X17">
        <f t="shared" si="0"/>
        <v>2.7170667052268982</v>
      </c>
      <c r="Y17">
        <f t="shared" si="0"/>
        <v>2.73826664686203</v>
      </c>
      <c r="Z17">
        <f t="shared" si="0"/>
        <v>0.34066671133041382</v>
      </c>
      <c r="AA17">
        <f t="shared" si="0"/>
        <v>0.31526666879653931</v>
      </c>
      <c r="AB17">
        <f t="shared" si="0"/>
        <v>0.32376664876937866</v>
      </c>
      <c r="AC17">
        <f t="shared" si="0"/>
        <v>0.99406665563583374</v>
      </c>
      <c r="AD17">
        <f t="shared" si="0"/>
        <v>0.95366662740707397</v>
      </c>
      <c r="AE17">
        <f t="shared" si="0"/>
        <v>0.95456665754318237</v>
      </c>
    </row>
    <row r="18" spans="1:31" x14ac:dyDescent="0.2">
      <c r="A18" s="1">
        <v>14</v>
      </c>
      <c r="B18">
        <v>260</v>
      </c>
      <c r="C18">
        <v>26.4</v>
      </c>
      <c r="D18">
        <v>0.88289999961853027</v>
      </c>
      <c r="E18">
        <v>0.87900000810623169</v>
      </c>
      <c r="F18">
        <v>0.89679998159408569</v>
      </c>
      <c r="G18">
        <v>3.6944000720977783</v>
      </c>
      <c r="H18">
        <v>3.6229000091552734</v>
      </c>
      <c r="I18">
        <v>3.6214001178741455</v>
      </c>
      <c r="J18">
        <v>3.7646999359130859</v>
      </c>
      <c r="K18">
        <v>3.7974998950958252</v>
      </c>
      <c r="L18">
        <v>3.6696999073028564</v>
      </c>
      <c r="M18">
        <v>1.2479000091552734</v>
      </c>
      <c r="N18">
        <v>1.2237999439239502</v>
      </c>
      <c r="O18">
        <v>1.2336000204086304</v>
      </c>
      <c r="P18">
        <v>1.9508999586105347</v>
      </c>
      <c r="Q18">
        <v>1.9097000360488892</v>
      </c>
      <c r="R18">
        <v>1.9151999950408936</v>
      </c>
      <c r="T18">
        <f t="shared" si="1"/>
        <v>2.8081667423248291</v>
      </c>
      <c r="U18">
        <f t="shared" si="0"/>
        <v>2.7366666793823242</v>
      </c>
      <c r="V18">
        <f t="shared" si="0"/>
        <v>2.7351667881011963</v>
      </c>
      <c r="W18">
        <f t="shared" si="0"/>
        <v>2.8784666061401367</v>
      </c>
      <c r="X18">
        <f t="shared" si="0"/>
        <v>2.911266565322876</v>
      </c>
      <c r="Y18">
        <f t="shared" si="0"/>
        <v>2.7834665775299072</v>
      </c>
      <c r="Z18">
        <f t="shared" si="0"/>
        <v>0.36166667938232422</v>
      </c>
      <c r="AA18">
        <f t="shared" si="0"/>
        <v>0.33756661415100098</v>
      </c>
      <c r="AB18">
        <f t="shared" si="0"/>
        <v>0.34736669063568115</v>
      </c>
      <c r="AC18">
        <f t="shared" si="0"/>
        <v>1.0646666288375854</v>
      </c>
      <c r="AD18">
        <f t="shared" si="0"/>
        <v>1.0234667062759399</v>
      </c>
      <c r="AE18">
        <f t="shared" si="0"/>
        <v>1.0289666652679443</v>
      </c>
    </row>
    <row r="19" spans="1:31" x14ac:dyDescent="0.2">
      <c r="A19" s="1">
        <v>15</v>
      </c>
      <c r="B19">
        <v>280</v>
      </c>
      <c r="C19">
        <v>26.5</v>
      </c>
      <c r="D19">
        <v>0.88209998607635498</v>
      </c>
      <c r="E19">
        <v>0.87840002775192261</v>
      </c>
      <c r="F19">
        <v>0.89590001106262207</v>
      </c>
      <c r="G19">
        <v>3.7060000896453857</v>
      </c>
      <c r="H19">
        <v>3.8494999408721924</v>
      </c>
      <c r="I19">
        <v>3.7388999462127686</v>
      </c>
      <c r="J19">
        <v>3.8241000175476074</v>
      </c>
      <c r="K19">
        <v>3.8208999633789062</v>
      </c>
      <c r="L19">
        <v>3.9358000755310059</v>
      </c>
      <c r="M19">
        <v>1.2687000036239624</v>
      </c>
      <c r="N19">
        <v>1.2444000244140625</v>
      </c>
      <c r="O19">
        <v>1.2545000314712524</v>
      </c>
      <c r="P19">
        <v>2.0264999866485596</v>
      </c>
      <c r="Q19">
        <v>1.9838999509811401</v>
      </c>
      <c r="R19">
        <v>1.9910000562667847</v>
      </c>
      <c r="T19">
        <f t="shared" si="1"/>
        <v>2.8205334146817527</v>
      </c>
      <c r="U19">
        <f t="shared" si="0"/>
        <v>2.9640332659085593</v>
      </c>
      <c r="V19">
        <f t="shared" si="0"/>
        <v>2.8534332712491355</v>
      </c>
      <c r="W19">
        <f t="shared" si="0"/>
        <v>2.9386333425839744</v>
      </c>
      <c r="X19">
        <f t="shared" si="0"/>
        <v>2.9354332884152732</v>
      </c>
      <c r="Y19">
        <f t="shared" si="0"/>
        <v>3.0503334005673728</v>
      </c>
      <c r="Z19">
        <f t="shared" si="0"/>
        <v>0.38323332866032922</v>
      </c>
      <c r="AA19">
        <f t="shared" si="0"/>
        <v>0.35893334945042932</v>
      </c>
      <c r="AB19">
        <f t="shared" si="0"/>
        <v>0.36903335650761926</v>
      </c>
      <c r="AC19">
        <f t="shared" si="0"/>
        <v>1.1410333116849265</v>
      </c>
      <c r="AD19">
        <f t="shared" si="0"/>
        <v>1.0984332760175071</v>
      </c>
      <c r="AE19">
        <f t="shared" si="0"/>
        <v>1.1055333813031516</v>
      </c>
    </row>
    <row r="20" spans="1:31" x14ac:dyDescent="0.2">
      <c r="A20" s="1">
        <v>16</v>
      </c>
      <c r="B20">
        <v>300</v>
      </c>
      <c r="C20">
        <v>26.7</v>
      </c>
      <c r="D20">
        <v>0.88099998235702515</v>
      </c>
      <c r="E20">
        <v>0.87779998779296875</v>
      </c>
      <c r="F20">
        <v>0.89529997110366821</v>
      </c>
      <c r="G20">
        <v>3.9467999935150146</v>
      </c>
      <c r="H20">
        <v>3.9291000366210938</v>
      </c>
      <c r="I20">
        <v>3.9444999694824219</v>
      </c>
      <c r="J20">
        <v>3.8457999229431152</v>
      </c>
      <c r="K20">
        <v>3.935499906539917</v>
      </c>
      <c r="L20">
        <v>3.8864998817443848</v>
      </c>
      <c r="M20">
        <v>1.2872999906539917</v>
      </c>
      <c r="N20">
        <v>1.2654000520706177</v>
      </c>
      <c r="O20">
        <v>1.2749999761581421</v>
      </c>
      <c r="P20">
        <v>2.1010000705718994</v>
      </c>
      <c r="Q20">
        <v>2.0592000484466553</v>
      </c>
      <c r="R20">
        <v>2.0692999362945557</v>
      </c>
      <c r="T20">
        <f t="shared" si="1"/>
        <v>3.0621000130971274</v>
      </c>
      <c r="U20">
        <f t="shared" si="0"/>
        <v>3.0444000562032065</v>
      </c>
      <c r="V20">
        <f t="shared" si="0"/>
        <v>3.0597999890645347</v>
      </c>
      <c r="W20">
        <f t="shared" si="0"/>
        <v>2.961099942525228</v>
      </c>
      <c r="X20">
        <f t="shared" si="0"/>
        <v>3.0507999261220298</v>
      </c>
      <c r="Z20">
        <f t="shared" si="0"/>
        <v>0.40260001023610437</v>
      </c>
      <c r="AA20">
        <f t="shared" si="0"/>
        <v>0.38070007165273034</v>
      </c>
      <c r="AB20">
        <f t="shared" si="0"/>
        <v>0.39029999574025476</v>
      </c>
      <c r="AC20">
        <f t="shared" si="0"/>
        <v>1.2163000901540122</v>
      </c>
      <c r="AD20">
        <f t="shared" si="0"/>
        <v>1.1745000680287681</v>
      </c>
      <c r="AE20">
        <f t="shared" si="0"/>
        <v>1.1845999558766684</v>
      </c>
    </row>
    <row r="21" spans="1:31" x14ac:dyDescent="0.2">
      <c r="A21" s="1">
        <v>17</v>
      </c>
      <c r="B21">
        <v>320</v>
      </c>
      <c r="C21">
        <v>26.5</v>
      </c>
      <c r="D21">
        <v>0.88099998235702515</v>
      </c>
      <c r="E21">
        <v>0.87769997119903564</v>
      </c>
      <c r="F21">
        <v>0.89480000734329224</v>
      </c>
      <c r="G21">
        <v>3.8763999938964844</v>
      </c>
      <c r="H21">
        <v>3.8712999820709229</v>
      </c>
      <c r="I21" s="2" t="s">
        <v>23</v>
      </c>
      <c r="J21" s="2" t="s">
        <v>23</v>
      </c>
      <c r="K21" s="2" t="s">
        <v>23</v>
      </c>
      <c r="L21" s="2" t="s">
        <v>23</v>
      </c>
      <c r="M21">
        <v>1.3099000453948975</v>
      </c>
      <c r="N21">
        <v>1.288100004196167</v>
      </c>
      <c r="O21">
        <v>1.297700047492981</v>
      </c>
      <c r="P21">
        <v>2.177299976348877</v>
      </c>
      <c r="Q21">
        <v>2.133699893951416</v>
      </c>
      <c r="R21">
        <v>2.1482999324798584</v>
      </c>
      <c r="Z21">
        <f t="shared" ref="Z21:AE65" si="2">M21-AVERAGE($D21:$F21)</f>
        <v>0.42540005842844641</v>
      </c>
      <c r="AA21">
        <f t="shared" si="2"/>
        <v>0.40360001722971595</v>
      </c>
      <c r="AB21">
        <f t="shared" si="2"/>
        <v>0.41320006052652991</v>
      </c>
      <c r="AC21">
        <f t="shared" si="2"/>
        <v>1.2927999893824258</v>
      </c>
      <c r="AD21">
        <f t="shared" si="2"/>
        <v>1.2491999069849649</v>
      </c>
      <c r="AE21">
        <f t="shared" si="2"/>
        <v>1.2637999455134072</v>
      </c>
    </row>
    <row r="22" spans="1:31" x14ac:dyDescent="0.2">
      <c r="A22" s="1">
        <v>18</v>
      </c>
      <c r="B22">
        <v>340</v>
      </c>
      <c r="C22">
        <v>26.5</v>
      </c>
      <c r="D22">
        <v>0.87999999523162842</v>
      </c>
      <c r="E22">
        <v>0.87690001726150513</v>
      </c>
      <c r="F22">
        <v>0.89399999380111694</v>
      </c>
      <c r="G22">
        <v>3.8250000476837158</v>
      </c>
      <c r="H22" s="2" t="s">
        <v>23</v>
      </c>
      <c r="I22" s="2" t="s">
        <v>23</v>
      </c>
      <c r="J22">
        <v>3.9932999610900879</v>
      </c>
      <c r="K22" s="2" t="s">
        <v>23</v>
      </c>
      <c r="L22" s="2" t="s">
        <v>23</v>
      </c>
      <c r="M22">
        <v>1.3307000398635864</v>
      </c>
      <c r="N22">
        <v>1.30840003490448</v>
      </c>
      <c r="O22">
        <v>1.3193999528884888</v>
      </c>
      <c r="P22">
        <v>2.2506000995635986</v>
      </c>
      <c r="Q22">
        <v>2.2074999809265137</v>
      </c>
      <c r="R22">
        <v>2.2263000011444092</v>
      </c>
      <c r="Z22">
        <f t="shared" si="2"/>
        <v>0.44706670443216956</v>
      </c>
      <c r="AA22">
        <f t="shared" si="2"/>
        <v>0.42476669947306311</v>
      </c>
      <c r="AB22">
        <f t="shared" si="2"/>
        <v>0.4357666174570719</v>
      </c>
      <c r="AC22">
        <f t="shared" si="2"/>
        <v>1.3669667641321817</v>
      </c>
      <c r="AD22">
        <f t="shared" si="2"/>
        <v>1.3238666454950967</v>
      </c>
      <c r="AE22">
        <f t="shared" si="2"/>
        <v>1.3426666657129922</v>
      </c>
    </row>
    <row r="23" spans="1:31" x14ac:dyDescent="0.2">
      <c r="A23" s="1">
        <v>19</v>
      </c>
      <c r="B23">
        <v>360</v>
      </c>
      <c r="C23">
        <v>26.3</v>
      </c>
      <c r="D23">
        <v>0.87940001487731934</v>
      </c>
      <c r="E23">
        <v>0.87620002031326294</v>
      </c>
      <c r="F23">
        <v>0.89300000667572021</v>
      </c>
      <c r="G23" s="2" t="s">
        <v>23</v>
      </c>
      <c r="H23">
        <v>3.9684000015258789</v>
      </c>
      <c r="I23" s="2" t="s">
        <v>23</v>
      </c>
      <c r="J23" s="2" t="s">
        <v>23</v>
      </c>
      <c r="K23">
        <v>3.9632999897003174</v>
      </c>
      <c r="L23" s="2" t="s">
        <v>23</v>
      </c>
      <c r="M23">
        <v>1.3516000509262085</v>
      </c>
      <c r="N23">
        <v>1.3293000459671021</v>
      </c>
      <c r="O23">
        <v>1.3429000377655029</v>
      </c>
      <c r="P23">
        <v>2.3315000534057617</v>
      </c>
      <c r="Q23">
        <v>2.285099983215332</v>
      </c>
      <c r="R23">
        <v>2.3057000637054443</v>
      </c>
      <c r="Z23">
        <f t="shared" si="2"/>
        <v>0.46873337030410767</v>
      </c>
      <c r="AA23">
        <f t="shared" si="2"/>
        <v>0.44643336534500122</v>
      </c>
      <c r="AB23">
        <f t="shared" si="2"/>
        <v>0.4600333571434021</v>
      </c>
      <c r="AC23">
        <f t="shared" si="2"/>
        <v>1.4486333727836609</v>
      </c>
      <c r="AD23">
        <f t="shared" si="2"/>
        <v>1.4022333025932312</v>
      </c>
      <c r="AE23">
        <f t="shared" si="2"/>
        <v>1.4228333830833435</v>
      </c>
    </row>
    <row r="24" spans="1:31" x14ac:dyDescent="0.2">
      <c r="A24" s="1">
        <v>20</v>
      </c>
      <c r="B24">
        <v>380</v>
      </c>
      <c r="C24">
        <v>26.7</v>
      </c>
      <c r="D24">
        <v>0.87910002470016479</v>
      </c>
      <c r="E24">
        <v>0.87639999389648438</v>
      </c>
      <c r="F24">
        <v>0.89289999008178711</v>
      </c>
      <c r="G24" s="2" t="s">
        <v>23</v>
      </c>
      <c r="H24">
        <v>3.9335999488830566</v>
      </c>
      <c r="I24" s="2" t="s">
        <v>23</v>
      </c>
      <c r="J24" s="2" t="s">
        <v>23</v>
      </c>
      <c r="K24" s="2" t="s">
        <v>23</v>
      </c>
      <c r="L24" s="2" t="s">
        <v>23</v>
      </c>
      <c r="M24">
        <v>1.372499942779541</v>
      </c>
      <c r="N24">
        <v>1.3516999483108521</v>
      </c>
      <c r="O24">
        <v>1.3665000200271606</v>
      </c>
      <c r="P24">
        <v>2.410599946975708</v>
      </c>
      <c r="Q24">
        <v>2.3615000247955322</v>
      </c>
      <c r="R24">
        <v>2.3875000476837158</v>
      </c>
      <c r="Z24">
        <f t="shared" si="2"/>
        <v>0.48969993988672889</v>
      </c>
      <c r="AA24">
        <f t="shared" si="2"/>
        <v>0.46889994541803992</v>
      </c>
      <c r="AB24">
        <f t="shared" si="2"/>
        <v>0.48370001713434851</v>
      </c>
      <c r="AC24">
        <f t="shared" si="2"/>
        <v>1.5277999440828958</v>
      </c>
      <c r="AD24">
        <f t="shared" si="2"/>
        <v>1.47870002190272</v>
      </c>
      <c r="AE24">
        <f t="shared" si="2"/>
        <v>1.5047000447909036</v>
      </c>
    </row>
    <row r="25" spans="1:31" x14ac:dyDescent="0.2">
      <c r="A25" s="1">
        <v>21</v>
      </c>
      <c r="B25">
        <v>400</v>
      </c>
      <c r="C25">
        <v>26.4</v>
      </c>
      <c r="D25">
        <v>0.87870001792907715</v>
      </c>
      <c r="E25">
        <v>0.87599998712539673</v>
      </c>
      <c r="F25">
        <v>0.89230000972747803</v>
      </c>
      <c r="G25" s="2" t="s">
        <v>23</v>
      </c>
      <c r="H25">
        <v>3.9356000423431396</v>
      </c>
      <c r="I25" s="2" t="s">
        <v>23</v>
      </c>
      <c r="J25" s="2" t="s">
        <v>23</v>
      </c>
      <c r="K25" s="2" t="s">
        <v>23</v>
      </c>
      <c r="L25" s="2" t="s">
        <v>23</v>
      </c>
      <c r="M25">
        <v>1.3947000503540039</v>
      </c>
      <c r="N25">
        <v>1.3737000226974487</v>
      </c>
      <c r="O25">
        <v>1.3877999782562256</v>
      </c>
      <c r="P25">
        <v>2.4934000968933105</v>
      </c>
      <c r="Q25">
        <v>2.4368999004364014</v>
      </c>
      <c r="R25">
        <v>2.4719998836517334</v>
      </c>
      <c r="Z25">
        <f t="shared" si="2"/>
        <v>0.51236671209335327</v>
      </c>
      <c r="AA25">
        <f t="shared" si="2"/>
        <v>0.4913666844367981</v>
      </c>
      <c r="AB25">
        <f t="shared" si="2"/>
        <v>0.50546663999557495</v>
      </c>
      <c r="AC25">
        <f t="shared" si="2"/>
        <v>1.6110667586326599</v>
      </c>
      <c r="AD25">
        <f t="shared" si="2"/>
        <v>1.5545665621757507</v>
      </c>
      <c r="AE25">
        <f t="shared" si="2"/>
        <v>1.5896665453910828</v>
      </c>
    </row>
    <row r="26" spans="1:31" x14ac:dyDescent="0.2">
      <c r="A26" s="1">
        <v>22</v>
      </c>
      <c r="B26">
        <v>420</v>
      </c>
      <c r="C26">
        <v>26.5</v>
      </c>
      <c r="D26">
        <v>0.8783000111579895</v>
      </c>
      <c r="E26">
        <v>0.87589997053146362</v>
      </c>
      <c r="F26">
        <v>0.89179998636245728</v>
      </c>
      <c r="G26" s="2" t="s">
        <v>23</v>
      </c>
      <c r="H26" s="2" t="s">
        <v>23</v>
      </c>
      <c r="I26" s="2" t="s">
        <v>23</v>
      </c>
      <c r="J26" s="2" t="s">
        <v>23</v>
      </c>
      <c r="K26" s="2" t="s">
        <v>23</v>
      </c>
      <c r="L26" s="2" t="s">
        <v>23</v>
      </c>
      <c r="M26">
        <v>1.4165999889373779</v>
      </c>
      <c r="N26">
        <v>1.395799994468689</v>
      </c>
      <c r="O26">
        <v>1.4110000133514404</v>
      </c>
      <c r="P26">
        <v>2.5678999423980713</v>
      </c>
      <c r="Q26">
        <v>2.51419997215271</v>
      </c>
      <c r="R26">
        <v>2.5478999614715576</v>
      </c>
      <c r="Z26">
        <f t="shared" si="2"/>
        <v>0.53459999958674109</v>
      </c>
      <c r="AA26">
        <f t="shared" si="2"/>
        <v>0.51380000511805213</v>
      </c>
      <c r="AB26">
        <f t="shared" si="2"/>
        <v>0.52900002400080359</v>
      </c>
      <c r="AC26">
        <f t="shared" si="2"/>
        <v>1.6858999530474343</v>
      </c>
      <c r="AD26">
        <f t="shared" si="2"/>
        <v>1.632199982802073</v>
      </c>
      <c r="AE26">
        <f t="shared" si="2"/>
        <v>1.6658999721209207</v>
      </c>
    </row>
    <row r="27" spans="1:31" x14ac:dyDescent="0.2">
      <c r="A27" s="1">
        <v>23</v>
      </c>
      <c r="B27">
        <v>440</v>
      </c>
      <c r="C27">
        <v>26.5</v>
      </c>
      <c r="D27">
        <v>0.87800002098083496</v>
      </c>
      <c r="E27">
        <v>0.87519997358322144</v>
      </c>
      <c r="F27">
        <v>0.89109998941421509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>
        <v>1.4369000196456909</v>
      </c>
      <c r="N27">
        <v>1.4162000417709351</v>
      </c>
      <c r="O27">
        <v>1.4325000047683716</v>
      </c>
      <c r="P27">
        <v>2.6433000564575195</v>
      </c>
      <c r="Q27">
        <v>2.5901999473571777</v>
      </c>
      <c r="R27">
        <v>2.6333999633789062</v>
      </c>
      <c r="Z27">
        <f t="shared" si="2"/>
        <v>0.55546669165293372</v>
      </c>
      <c r="AA27">
        <f t="shared" si="2"/>
        <v>0.53476671377817786</v>
      </c>
      <c r="AB27">
        <f t="shared" si="2"/>
        <v>0.55106667677561438</v>
      </c>
      <c r="AC27">
        <f t="shared" si="2"/>
        <v>1.7618667284647622</v>
      </c>
      <c r="AD27">
        <f t="shared" si="2"/>
        <v>1.7087666193644204</v>
      </c>
      <c r="AE27">
        <f t="shared" si="2"/>
        <v>1.7519666353861489</v>
      </c>
    </row>
    <row r="28" spans="1:31" x14ac:dyDescent="0.2">
      <c r="A28" s="1">
        <v>24</v>
      </c>
      <c r="B28">
        <v>460</v>
      </c>
      <c r="C28">
        <v>26.5</v>
      </c>
      <c r="D28">
        <v>0.87800002098083496</v>
      </c>
      <c r="E28">
        <v>0.87519997358322144</v>
      </c>
      <c r="F28">
        <v>0.89060002565383911</v>
      </c>
      <c r="G28">
        <v>3.9637000560760498</v>
      </c>
      <c r="H28" s="2" t="s">
        <v>23</v>
      </c>
      <c r="I28" s="2" t="s">
        <v>23</v>
      </c>
      <c r="J28" s="2" t="s">
        <v>23</v>
      </c>
      <c r="K28" s="2" t="s">
        <v>23</v>
      </c>
      <c r="L28" s="2" t="s">
        <v>23</v>
      </c>
      <c r="M28">
        <v>1.4584000110626221</v>
      </c>
      <c r="N28">
        <v>1.4385999441146851</v>
      </c>
      <c r="O28">
        <v>1.4570000171661377</v>
      </c>
      <c r="P28">
        <v>2.7263000011444092</v>
      </c>
      <c r="Q28">
        <v>2.6717000007629395</v>
      </c>
      <c r="R28">
        <v>2.7121000289916992</v>
      </c>
      <c r="Z28">
        <f t="shared" si="2"/>
        <v>0.57713333765665686</v>
      </c>
      <c r="AA28">
        <f t="shared" si="2"/>
        <v>0.55733327070871985</v>
      </c>
      <c r="AB28">
        <f t="shared" si="2"/>
        <v>0.57573334376017249</v>
      </c>
      <c r="AC28">
        <f t="shared" si="2"/>
        <v>1.8450333277384439</v>
      </c>
      <c r="AD28">
        <f t="shared" si="2"/>
        <v>1.7904333273569741</v>
      </c>
      <c r="AE28">
        <f t="shared" si="2"/>
        <v>1.8308333555857339</v>
      </c>
    </row>
    <row r="29" spans="1:31" x14ac:dyDescent="0.2">
      <c r="A29" s="1">
        <v>25</v>
      </c>
      <c r="B29">
        <v>480</v>
      </c>
      <c r="C29">
        <v>26.4</v>
      </c>
      <c r="D29">
        <v>0.87749999761581421</v>
      </c>
      <c r="E29">
        <v>0.87470000982284546</v>
      </c>
      <c r="F29">
        <v>0.89020001888275146</v>
      </c>
      <c r="G29" s="2" t="s">
        <v>23</v>
      </c>
      <c r="H29" s="2" t="s">
        <v>23</v>
      </c>
      <c r="I29" s="2" t="s">
        <v>23</v>
      </c>
      <c r="J29" s="2" t="s">
        <v>23</v>
      </c>
      <c r="K29" s="2" t="s">
        <v>23</v>
      </c>
      <c r="L29">
        <v>3.9175999164581299</v>
      </c>
      <c r="M29">
        <v>1.4802000522613525</v>
      </c>
      <c r="N29">
        <v>1.4602999687194824</v>
      </c>
      <c r="O29">
        <v>1.4805999994277954</v>
      </c>
      <c r="P29">
        <v>2.803800106048584</v>
      </c>
      <c r="Q29">
        <v>2.7534000873565674</v>
      </c>
      <c r="R29">
        <v>2.7953999042510986</v>
      </c>
      <c r="Z29">
        <f t="shared" si="2"/>
        <v>0.59940004348754883</v>
      </c>
      <c r="AA29">
        <f t="shared" si="2"/>
        <v>0.57949995994567871</v>
      </c>
      <c r="AB29">
        <f t="shared" si="2"/>
        <v>0.5997999906539917</v>
      </c>
      <c r="AC29">
        <f t="shared" si="2"/>
        <v>1.9230000972747803</v>
      </c>
      <c r="AD29">
        <f t="shared" si="2"/>
        <v>1.8726000785827637</v>
      </c>
      <c r="AE29">
        <f t="shared" si="2"/>
        <v>1.9145998954772949</v>
      </c>
    </row>
    <row r="30" spans="1:31" x14ac:dyDescent="0.2">
      <c r="A30" s="1">
        <v>26</v>
      </c>
      <c r="B30">
        <v>500</v>
      </c>
      <c r="C30">
        <v>26.6</v>
      </c>
      <c r="D30">
        <v>0.87699997425079346</v>
      </c>
      <c r="E30">
        <v>0.87489998340606689</v>
      </c>
      <c r="F30">
        <v>0.89010000228881836</v>
      </c>
      <c r="G30" s="2" t="s">
        <v>23</v>
      </c>
      <c r="H30" s="2" t="s">
        <v>23</v>
      </c>
      <c r="I30">
        <v>3.9558000564575195</v>
      </c>
      <c r="J30">
        <v>3.9832000732421875</v>
      </c>
      <c r="K30" s="2" t="s">
        <v>23</v>
      </c>
      <c r="L30" s="2" t="s">
        <v>23</v>
      </c>
      <c r="M30">
        <v>1.5020999908447266</v>
      </c>
      <c r="N30">
        <v>1.4824999570846558</v>
      </c>
      <c r="O30">
        <v>1.5027999877929688</v>
      </c>
      <c r="P30">
        <v>2.8685998916625977</v>
      </c>
      <c r="Q30">
        <v>2.8220999240875244</v>
      </c>
      <c r="R30">
        <v>2.8578000068664551</v>
      </c>
      <c r="Z30">
        <f t="shared" si="2"/>
        <v>0.62143333752950036</v>
      </c>
      <c r="AA30">
        <f t="shared" si="2"/>
        <v>0.60183330376942956</v>
      </c>
      <c r="AB30">
        <f t="shared" si="2"/>
        <v>0.62213333447774255</v>
      </c>
      <c r="AC30">
        <f t="shared" si="2"/>
        <v>1.9879332383473716</v>
      </c>
      <c r="AD30">
        <f t="shared" si="2"/>
        <v>1.9414332707722983</v>
      </c>
      <c r="AE30">
        <f t="shared" si="2"/>
        <v>1.977133353551229</v>
      </c>
    </row>
    <row r="31" spans="1:31" x14ac:dyDescent="0.2">
      <c r="A31" s="1">
        <v>27</v>
      </c>
      <c r="B31">
        <v>520</v>
      </c>
      <c r="C31">
        <v>26.6</v>
      </c>
      <c r="D31">
        <v>0.87720000743865967</v>
      </c>
      <c r="E31">
        <v>0.87480002641677856</v>
      </c>
      <c r="F31">
        <v>0.89010000228881836</v>
      </c>
      <c r="G31" s="2" t="s">
        <v>23</v>
      </c>
      <c r="H31" s="2" t="s">
        <v>23</v>
      </c>
      <c r="I31" s="2" t="s">
        <v>23</v>
      </c>
      <c r="J31" s="2" t="s">
        <v>23</v>
      </c>
      <c r="K31" s="2" t="s">
        <v>23</v>
      </c>
      <c r="L31" s="2" t="s">
        <v>23</v>
      </c>
      <c r="M31">
        <v>1.5261000394821167</v>
      </c>
      <c r="N31">
        <v>1.5049999952316284</v>
      </c>
      <c r="O31">
        <v>1.5260000228881836</v>
      </c>
      <c r="P31">
        <v>2.975600004196167</v>
      </c>
      <c r="Q31">
        <v>2.9159998893737793</v>
      </c>
      <c r="R31">
        <v>2.9630000591278076</v>
      </c>
      <c r="Z31">
        <f t="shared" si="2"/>
        <v>0.64540002743403113</v>
      </c>
      <c r="AA31">
        <f t="shared" si="2"/>
        <v>0.62429998318354285</v>
      </c>
      <c r="AB31">
        <f t="shared" si="2"/>
        <v>0.64530001084009803</v>
      </c>
      <c r="AC31">
        <f t="shared" si="2"/>
        <v>2.0948999921480813</v>
      </c>
      <c r="AD31">
        <f t="shared" si="2"/>
        <v>2.0352998773256936</v>
      </c>
      <c r="AE31">
        <f t="shared" si="2"/>
        <v>2.0823000470797219</v>
      </c>
    </row>
    <row r="32" spans="1:31" x14ac:dyDescent="0.2">
      <c r="A32" s="1">
        <v>28</v>
      </c>
      <c r="B32">
        <v>540</v>
      </c>
      <c r="C32">
        <v>26.7</v>
      </c>
      <c r="D32">
        <v>0.87680000066757202</v>
      </c>
      <c r="E32">
        <v>0.87449997663497925</v>
      </c>
      <c r="F32">
        <v>0.88999998569488525</v>
      </c>
      <c r="G32" s="2" t="s">
        <v>23</v>
      </c>
      <c r="H32" s="2" t="s">
        <v>23</v>
      </c>
      <c r="I32" s="2" t="s">
        <v>23</v>
      </c>
      <c r="J32" s="2" t="s">
        <v>23</v>
      </c>
      <c r="K32" s="2" t="s">
        <v>23</v>
      </c>
      <c r="L32" s="2" t="s">
        <v>23</v>
      </c>
      <c r="M32">
        <v>1.5463000535964966</v>
      </c>
      <c r="N32">
        <v>1.5268000364303589</v>
      </c>
      <c r="O32">
        <v>1.5473999977111816</v>
      </c>
      <c r="P32">
        <v>3.057499885559082</v>
      </c>
      <c r="Q32">
        <v>2.9951999187469482</v>
      </c>
      <c r="R32">
        <v>3.0576999187469482</v>
      </c>
      <c r="Z32">
        <f t="shared" si="2"/>
        <v>0.66586673259735107</v>
      </c>
      <c r="AA32">
        <f t="shared" si="2"/>
        <v>0.64636671543121338</v>
      </c>
      <c r="AB32">
        <f t="shared" si="2"/>
        <v>0.66696667671203613</v>
      </c>
      <c r="AC32">
        <f t="shared" si="2"/>
        <v>2.1770665645599365</v>
      </c>
      <c r="AD32">
        <f t="shared" si="2"/>
        <v>2.1147665977478027</v>
      </c>
      <c r="AE32">
        <f t="shared" si="2"/>
        <v>2.1772665977478027</v>
      </c>
    </row>
    <row r="33" spans="1:31" x14ac:dyDescent="0.2">
      <c r="A33" s="1">
        <v>29</v>
      </c>
      <c r="B33">
        <v>560</v>
      </c>
      <c r="C33">
        <v>26.2</v>
      </c>
      <c r="D33">
        <v>0.87650001049041748</v>
      </c>
      <c r="E33">
        <v>0.87419998645782471</v>
      </c>
      <c r="F33">
        <v>0.88929998874664307</v>
      </c>
      <c r="G33" s="2" t="s">
        <v>23</v>
      </c>
      <c r="H33" s="2" t="s">
        <v>23</v>
      </c>
      <c r="I33" s="2" t="s">
        <v>23</v>
      </c>
      <c r="J33" s="2" t="s">
        <v>23</v>
      </c>
      <c r="K33" s="2" t="s">
        <v>23</v>
      </c>
      <c r="L33" s="2" t="s">
        <v>23</v>
      </c>
      <c r="M33">
        <v>1.5678000450134277</v>
      </c>
      <c r="N33">
        <v>1.5491000413894653</v>
      </c>
      <c r="O33">
        <v>1.5720000267028809</v>
      </c>
      <c r="P33">
        <v>3.1138999462127686</v>
      </c>
      <c r="Q33">
        <v>3.0495998859405518</v>
      </c>
      <c r="R33">
        <v>3.1428999900817871</v>
      </c>
      <c r="Z33">
        <f t="shared" si="2"/>
        <v>0.68780004978179932</v>
      </c>
      <c r="AA33">
        <f t="shared" si="2"/>
        <v>0.66910004615783691</v>
      </c>
      <c r="AB33">
        <f t="shared" si="2"/>
        <v>0.69200003147125244</v>
      </c>
      <c r="AC33">
        <f t="shared" si="2"/>
        <v>2.2338999509811401</v>
      </c>
      <c r="AD33">
        <f t="shared" si="2"/>
        <v>2.1695998907089233</v>
      </c>
      <c r="AE33">
        <f t="shared" si="2"/>
        <v>2.2628999948501587</v>
      </c>
    </row>
    <row r="34" spans="1:31" x14ac:dyDescent="0.2">
      <c r="A34" s="1">
        <v>30</v>
      </c>
      <c r="B34">
        <v>580</v>
      </c>
      <c r="C34">
        <v>26.7</v>
      </c>
      <c r="D34">
        <v>0.87639999389648438</v>
      </c>
      <c r="E34">
        <v>0.87410002946853638</v>
      </c>
      <c r="F34">
        <v>0.88899999856948853</v>
      </c>
      <c r="G34" s="2" t="s">
        <v>23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>
        <v>1.5920000076293945</v>
      </c>
      <c r="N34">
        <v>1.5717999935150146</v>
      </c>
      <c r="O34">
        <v>1.5954999923706055</v>
      </c>
      <c r="P34">
        <v>3.1740000247955322</v>
      </c>
      <c r="Q34">
        <v>3.1417999267578125</v>
      </c>
      <c r="R34">
        <v>3.2023000717163086</v>
      </c>
      <c r="Z34">
        <f t="shared" si="2"/>
        <v>0.71216666698455811</v>
      </c>
      <c r="AA34">
        <f t="shared" si="2"/>
        <v>0.69196665287017822</v>
      </c>
      <c r="AB34">
        <f t="shared" si="2"/>
        <v>0.71566665172576904</v>
      </c>
      <c r="AC34">
        <f t="shared" si="2"/>
        <v>2.2941666841506958</v>
      </c>
      <c r="AD34">
        <f t="shared" si="2"/>
        <v>2.2619665861129761</v>
      </c>
      <c r="AE34">
        <f t="shared" si="2"/>
        <v>2.3224667310714722</v>
      </c>
    </row>
    <row r="35" spans="1:31" x14ac:dyDescent="0.2">
      <c r="A35" s="1">
        <v>31</v>
      </c>
      <c r="B35">
        <v>600</v>
      </c>
      <c r="C35">
        <v>26.4</v>
      </c>
      <c r="D35">
        <v>0.87629997730255127</v>
      </c>
      <c r="E35">
        <v>0.87430000305175781</v>
      </c>
      <c r="F35">
        <v>0.88899999856948853</v>
      </c>
      <c r="G35" s="2" t="s">
        <v>23</v>
      </c>
      <c r="H35" s="2" t="s">
        <v>23</v>
      </c>
      <c r="I35" s="2" t="s">
        <v>23</v>
      </c>
      <c r="J35" s="2" t="s">
        <v>23</v>
      </c>
      <c r="K35" s="2" t="s">
        <v>23</v>
      </c>
      <c r="L35" s="2" t="s">
        <v>23</v>
      </c>
      <c r="M35">
        <v>1.6131000518798828</v>
      </c>
      <c r="N35">
        <v>1.5937999486923218</v>
      </c>
      <c r="O35">
        <v>1.6190999746322632</v>
      </c>
      <c r="P35">
        <v>3.2894001007080078</v>
      </c>
      <c r="Q35">
        <v>3.2288000583648682</v>
      </c>
      <c r="R35">
        <v>3.2672998905181885</v>
      </c>
      <c r="Z35">
        <f t="shared" si="2"/>
        <v>0.73323339223861694</v>
      </c>
      <c r="AA35">
        <f t="shared" si="2"/>
        <v>0.71393328905105591</v>
      </c>
      <c r="AB35">
        <f t="shared" si="2"/>
        <v>0.73923331499099731</v>
      </c>
      <c r="AC35">
        <f t="shared" si="2"/>
        <v>2.4095334410667419</v>
      </c>
      <c r="AD35">
        <f t="shared" si="2"/>
        <v>2.3489333987236023</v>
      </c>
      <c r="AE35">
        <f t="shared" si="2"/>
        <v>2.3874332308769226</v>
      </c>
    </row>
    <row r="36" spans="1:31" x14ac:dyDescent="0.2">
      <c r="A36" s="1">
        <v>32</v>
      </c>
      <c r="B36">
        <v>620</v>
      </c>
      <c r="C36">
        <v>26.6</v>
      </c>
      <c r="D36">
        <v>0.87620002031326294</v>
      </c>
      <c r="E36">
        <v>0.87349998950958252</v>
      </c>
      <c r="F36">
        <v>0.88859999179840088</v>
      </c>
      <c r="G36">
        <v>3.9930999279022217</v>
      </c>
      <c r="H36" s="2" t="s">
        <v>23</v>
      </c>
      <c r="I36">
        <v>3.9886000156402588</v>
      </c>
      <c r="J36" s="2" t="s">
        <v>23</v>
      </c>
      <c r="K36">
        <v>3.9632000923156738</v>
      </c>
      <c r="L36">
        <v>3.9983999729156494</v>
      </c>
      <c r="M36">
        <v>1.6345000267028809</v>
      </c>
      <c r="N36">
        <v>1.6157000064849854</v>
      </c>
      <c r="O36">
        <v>1.6417000293731689</v>
      </c>
      <c r="P36">
        <v>3.3278000354766846</v>
      </c>
      <c r="Q36">
        <v>3.2888998985290527</v>
      </c>
      <c r="R36">
        <v>3.3338000774383545</v>
      </c>
      <c r="Z36">
        <f t="shared" si="2"/>
        <v>0.75506669282913208</v>
      </c>
      <c r="AA36">
        <f t="shared" si="2"/>
        <v>0.73626667261123657</v>
      </c>
      <c r="AB36">
        <f t="shared" si="2"/>
        <v>0.76226669549942017</v>
      </c>
      <c r="AC36">
        <f t="shared" si="2"/>
        <v>2.4483667016029358</v>
      </c>
      <c r="AD36">
        <f t="shared" si="2"/>
        <v>2.409466564655304</v>
      </c>
      <c r="AE36">
        <f t="shared" si="2"/>
        <v>2.4543667435646057</v>
      </c>
    </row>
    <row r="37" spans="1:31" x14ac:dyDescent="0.2">
      <c r="A37" s="1">
        <v>33</v>
      </c>
      <c r="B37">
        <v>640</v>
      </c>
      <c r="C37">
        <v>26.4</v>
      </c>
      <c r="D37">
        <v>0.87620002031326294</v>
      </c>
      <c r="E37">
        <v>0.87349998950958252</v>
      </c>
      <c r="F37">
        <v>0.88840001821517944</v>
      </c>
      <c r="G37" s="2" t="s">
        <v>23</v>
      </c>
      <c r="H37" s="2" t="s">
        <v>23</v>
      </c>
      <c r="I37" s="2" t="s">
        <v>23</v>
      </c>
      <c r="J37" s="2" t="s">
        <v>23</v>
      </c>
      <c r="K37" s="2" t="s">
        <v>23</v>
      </c>
      <c r="L37" s="2" t="s">
        <v>23</v>
      </c>
      <c r="M37">
        <v>1.6571999788284302</v>
      </c>
      <c r="N37">
        <v>1.6394000053405762</v>
      </c>
      <c r="O37">
        <v>1.6647000312805176</v>
      </c>
      <c r="P37">
        <v>3.4897000789642334</v>
      </c>
      <c r="Q37">
        <v>3.4089999198913574</v>
      </c>
      <c r="R37">
        <v>3.461400032043457</v>
      </c>
      <c r="Z37">
        <f t="shared" si="2"/>
        <v>0.77783330281575525</v>
      </c>
      <c r="AA37">
        <f t="shared" si="2"/>
        <v>0.76003332932790124</v>
      </c>
      <c r="AB37">
        <f t="shared" si="2"/>
        <v>0.78533335526784265</v>
      </c>
      <c r="AC37">
        <f t="shared" si="2"/>
        <v>2.6103334029515586</v>
      </c>
      <c r="AD37">
        <f t="shared" si="2"/>
        <v>2.5296332438786826</v>
      </c>
      <c r="AE37">
        <f t="shared" si="2"/>
        <v>2.5820333560307822</v>
      </c>
    </row>
    <row r="38" spans="1:31" x14ac:dyDescent="0.2">
      <c r="A38" s="1">
        <v>34</v>
      </c>
      <c r="B38">
        <v>660</v>
      </c>
      <c r="C38">
        <v>26.2</v>
      </c>
      <c r="D38">
        <v>0.87550002336502075</v>
      </c>
      <c r="E38">
        <v>0.87389999628067017</v>
      </c>
      <c r="F38">
        <v>0.8880000114440918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>
        <v>1.6794999837875366</v>
      </c>
      <c r="N38">
        <v>1.6612999439239502</v>
      </c>
      <c r="O38">
        <v>1.687999963760376</v>
      </c>
      <c r="P38">
        <v>3.5160999298095703</v>
      </c>
      <c r="Q38">
        <v>3.4535999298095703</v>
      </c>
      <c r="R38">
        <v>3.4967000484466553</v>
      </c>
      <c r="Z38">
        <f t="shared" si="2"/>
        <v>0.80036664009094238</v>
      </c>
      <c r="AA38">
        <f t="shared" si="2"/>
        <v>0.78216660022735596</v>
      </c>
      <c r="AB38">
        <f t="shared" si="2"/>
        <v>0.80886662006378174</v>
      </c>
      <c r="AC38">
        <f t="shared" si="2"/>
        <v>2.6369665861129761</v>
      </c>
      <c r="AD38">
        <f t="shared" si="2"/>
        <v>2.5744665861129761</v>
      </c>
      <c r="AE38">
        <f t="shared" si="2"/>
        <v>2.617566704750061</v>
      </c>
    </row>
    <row r="39" spans="1:31" x14ac:dyDescent="0.2">
      <c r="A39" s="1">
        <v>35</v>
      </c>
      <c r="B39">
        <v>680</v>
      </c>
      <c r="C39">
        <v>26.6</v>
      </c>
      <c r="D39">
        <v>0.87569999694824219</v>
      </c>
      <c r="E39">
        <v>0.87370002269744873</v>
      </c>
      <c r="F39">
        <v>0.8881000280380249</v>
      </c>
      <c r="G39" s="2" t="s">
        <v>23</v>
      </c>
      <c r="H39" s="2" t="s">
        <v>23</v>
      </c>
      <c r="I39" s="2" t="s">
        <v>23</v>
      </c>
      <c r="J39" s="2" t="s">
        <v>23</v>
      </c>
      <c r="K39" s="2" t="s">
        <v>23</v>
      </c>
      <c r="L39" s="2" t="s">
        <v>23</v>
      </c>
      <c r="M39">
        <v>1.7008999586105347</v>
      </c>
      <c r="N39">
        <v>1.6827000379562378</v>
      </c>
      <c r="O39">
        <v>1.7109999656677246</v>
      </c>
      <c r="P39">
        <v>3.5875999927520752</v>
      </c>
      <c r="Q39">
        <v>3.4835000038146973</v>
      </c>
      <c r="R39">
        <v>3.6106998920440674</v>
      </c>
      <c r="Z39">
        <f t="shared" si="2"/>
        <v>0.82173327604929602</v>
      </c>
      <c r="AA39">
        <f t="shared" si="2"/>
        <v>0.80353335539499915</v>
      </c>
      <c r="AB39">
        <f t="shared" si="2"/>
        <v>0.83183328310648597</v>
      </c>
      <c r="AC39">
        <f t="shared" si="2"/>
        <v>2.7084333101908364</v>
      </c>
      <c r="AD39">
        <f t="shared" si="2"/>
        <v>2.6043333212534585</v>
      </c>
      <c r="AE39">
        <f t="shared" si="2"/>
        <v>2.7315332094828286</v>
      </c>
    </row>
    <row r="40" spans="1:31" x14ac:dyDescent="0.2">
      <c r="A40" s="1">
        <v>36</v>
      </c>
      <c r="B40">
        <v>700</v>
      </c>
      <c r="C40">
        <v>26.8</v>
      </c>
      <c r="D40">
        <v>0.87540000677108765</v>
      </c>
      <c r="E40">
        <v>0.87319999933242798</v>
      </c>
      <c r="F40">
        <v>0.88779997825622559</v>
      </c>
      <c r="G40" s="2" t="s">
        <v>23</v>
      </c>
      <c r="H40" s="2" t="s">
        <v>23</v>
      </c>
      <c r="I40" s="2" t="s">
        <v>23</v>
      </c>
      <c r="J40">
        <v>3.8703000545501709</v>
      </c>
      <c r="K40" s="2" t="s">
        <v>23</v>
      </c>
      <c r="L40" s="2" t="s">
        <v>23</v>
      </c>
      <c r="M40">
        <v>1.7240999937057495</v>
      </c>
      <c r="N40">
        <v>1.7050000429153442</v>
      </c>
      <c r="O40">
        <v>1.7346999645233154</v>
      </c>
      <c r="P40">
        <v>3.583899974822998</v>
      </c>
      <c r="Q40">
        <v>3.4816999435424805</v>
      </c>
      <c r="R40">
        <v>3.5318999290466309</v>
      </c>
      <c r="Z40">
        <f t="shared" si="2"/>
        <v>0.84529999891916907</v>
      </c>
      <c r="AA40">
        <f t="shared" si="2"/>
        <v>0.8262000481287638</v>
      </c>
      <c r="AB40">
        <f t="shared" si="2"/>
        <v>0.85589996973673499</v>
      </c>
      <c r="AC40">
        <f t="shared" si="2"/>
        <v>2.7050999800364175</v>
      </c>
      <c r="AD40">
        <f t="shared" si="2"/>
        <v>2.6028999487558999</v>
      </c>
      <c r="AE40">
        <f t="shared" si="2"/>
        <v>2.6530999342600503</v>
      </c>
    </row>
    <row r="41" spans="1:31" x14ac:dyDescent="0.2">
      <c r="A41" s="1">
        <v>37</v>
      </c>
      <c r="B41">
        <v>720</v>
      </c>
      <c r="C41">
        <v>26.4</v>
      </c>
      <c r="D41">
        <v>0.87529999017715454</v>
      </c>
      <c r="E41">
        <v>0.87309998273849487</v>
      </c>
      <c r="F41">
        <v>0.88789999485015869</v>
      </c>
      <c r="G41" s="2" t="s">
        <v>23</v>
      </c>
      <c r="H41" s="2" t="s">
        <v>23</v>
      </c>
      <c r="I41" s="2" t="s">
        <v>23</v>
      </c>
      <c r="J41" s="2" t="s">
        <v>23</v>
      </c>
      <c r="K41" s="2" t="s">
        <v>23</v>
      </c>
      <c r="L41" s="2" t="s">
        <v>23</v>
      </c>
      <c r="M41">
        <v>1.7457000017166138</v>
      </c>
      <c r="N41">
        <v>1.7283999919891357</v>
      </c>
      <c r="O41">
        <v>1.7590999603271484</v>
      </c>
      <c r="P41">
        <v>3.6127998828887939</v>
      </c>
      <c r="Q41">
        <v>3.6075999736785889</v>
      </c>
      <c r="R41">
        <v>3.6305000782012939</v>
      </c>
      <c r="Z41">
        <f t="shared" si="2"/>
        <v>0.86693334579467773</v>
      </c>
      <c r="AA41">
        <f t="shared" si="2"/>
        <v>0.84963333606719971</v>
      </c>
      <c r="AB41">
        <f t="shared" si="2"/>
        <v>0.8803333044052124</v>
      </c>
      <c r="AC41">
        <f t="shared" si="2"/>
        <v>2.7340332269668579</v>
      </c>
      <c r="AD41">
        <f t="shared" si="2"/>
        <v>2.7288333177566528</v>
      </c>
      <c r="AE41">
        <f t="shared" si="2"/>
        <v>2.7517334222793579</v>
      </c>
    </row>
    <row r="42" spans="1:31" x14ac:dyDescent="0.2">
      <c r="A42" s="1">
        <v>38</v>
      </c>
      <c r="B42">
        <v>740</v>
      </c>
      <c r="C42">
        <v>26.7</v>
      </c>
      <c r="D42">
        <v>0.87519997358322144</v>
      </c>
      <c r="E42">
        <v>0.87330001592636108</v>
      </c>
      <c r="F42">
        <v>0.88749998807907104</v>
      </c>
      <c r="G42" s="2" t="s">
        <v>23</v>
      </c>
      <c r="H42" s="2" t="s">
        <v>23</v>
      </c>
      <c r="I42" s="2" t="s">
        <v>23</v>
      </c>
      <c r="J42" s="2" t="s">
        <v>23</v>
      </c>
      <c r="K42" s="2" t="s">
        <v>23</v>
      </c>
      <c r="L42" s="2" t="s">
        <v>23</v>
      </c>
      <c r="M42">
        <v>1.7648999691009521</v>
      </c>
      <c r="N42">
        <v>1.7496000528335571</v>
      </c>
      <c r="O42">
        <v>1.7805999517440796</v>
      </c>
      <c r="P42">
        <v>3.7576000690460205</v>
      </c>
      <c r="Q42">
        <v>3.621999979019165</v>
      </c>
      <c r="R42">
        <v>3.766200065612793</v>
      </c>
      <c r="Z42">
        <f t="shared" si="2"/>
        <v>0.88623330990473426</v>
      </c>
      <c r="AA42">
        <f t="shared" si="2"/>
        <v>0.87093339363733924</v>
      </c>
      <c r="AB42">
        <f t="shared" si="2"/>
        <v>0.9019332925478617</v>
      </c>
      <c r="AC42">
        <f t="shared" si="2"/>
        <v>2.8789334098498025</v>
      </c>
      <c r="AD42">
        <f t="shared" si="2"/>
        <v>2.743333319822947</v>
      </c>
      <c r="AE42">
        <f t="shared" si="2"/>
        <v>2.887533406416575</v>
      </c>
    </row>
    <row r="43" spans="1:31" x14ac:dyDescent="0.2">
      <c r="A43" s="1">
        <v>39</v>
      </c>
      <c r="B43">
        <v>760</v>
      </c>
      <c r="C43">
        <v>26.6</v>
      </c>
      <c r="D43">
        <v>0.87529999017715454</v>
      </c>
      <c r="E43">
        <v>0.87309998273849487</v>
      </c>
      <c r="F43">
        <v>0.88749998807907104</v>
      </c>
      <c r="G43" s="2" t="s">
        <v>23</v>
      </c>
      <c r="H43" s="2" t="s">
        <v>23</v>
      </c>
      <c r="I43" s="2" t="s">
        <v>23</v>
      </c>
      <c r="J43" s="2" t="s">
        <v>23</v>
      </c>
      <c r="K43" s="2" t="s">
        <v>23</v>
      </c>
      <c r="L43" s="2" t="s">
        <v>23</v>
      </c>
      <c r="M43">
        <v>1.7882000207901001</v>
      </c>
      <c r="N43">
        <v>1.7740000486373901</v>
      </c>
      <c r="O43">
        <v>1.805899977684021</v>
      </c>
      <c r="P43">
        <v>3.7818999290466309</v>
      </c>
      <c r="Q43">
        <v>3.810499906539917</v>
      </c>
      <c r="R43">
        <v>3.9405999183654785</v>
      </c>
      <c r="Z43">
        <f t="shared" si="2"/>
        <v>0.90956670045852661</v>
      </c>
      <c r="AA43">
        <f t="shared" si="2"/>
        <v>0.89536672830581665</v>
      </c>
      <c r="AB43">
        <f t="shared" si="2"/>
        <v>0.92726665735244751</v>
      </c>
      <c r="AC43">
        <f t="shared" si="2"/>
        <v>2.9032666087150574</v>
      </c>
      <c r="AD43">
        <f t="shared" si="2"/>
        <v>2.9318665862083435</v>
      </c>
      <c r="AE43">
        <f t="shared" si="2"/>
        <v>3.061966598033905</v>
      </c>
    </row>
    <row r="44" spans="1:31" x14ac:dyDescent="0.2">
      <c r="A44" s="1">
        <v>40</v>
      </c>
      <c r="B44">
        <v>780</v>
      </c>
      <c r="C44">
        <v>26.5</v>
      </c>
      <c r="D44">
        <v>0.87470000982284546</v>
      </c>
      <c r="E44">
        <v>0.87269997596740723</v>
      </c>
      <c r="F44">
        <v>0.88700002431869507</v>
      </c>
      <c r="G44" s="2" t="s">
        <v>23</v>
      </c>
      <c r="H44" s="2" t="s">
        <v>23</v>
      </c>
      <c r="I44" s="2" t="s">
        <v>23</v>
      </c>
      <c r="J44" s="2" t="s">
        <v>23</v>
      </c>
      <c r="K44" s="2" t="s">
        <v>23</v>
      </c>
      <c r="L44" s="2" t="s">
        <v>23</v>
      </c>
      <c r="M44">
        <v>1.8109999895095825</v>
      </c>
      <c r="N44">
        <v>1.7942999601364136</v>
      </c>
      <c r="O44">
        <v>1.8278000354766846</v>
      </c>
      <c r="P44">
        <v>3.7602999210357666</v>
      </c>
      <c r="Q44">
        <v>3.7488999366760254</v>
      </c>
      <c r="R44">
        <v>3.8889999389648438</v>
      </c>
      <c r="Z44">
        <f t="shared" si="2"/>
        <v>0.93286665280659997</v>
      </c>
      <c r="AA44">
        <f t="shared" si="2"/>
        <v>0.91616662343343103</v>
      </c>
      <c r="AB44">
        <f t="shared" si="2"/>
        <v>0.94966669877370202</v>
      </c>
      <c r="AC44">
        <f t="shared" si="2"/>
        <v>2.8821665843327842</v>
      </c>
      <c r="AD44">
        <f t="shared" si="2"/>
        <v>2.870766599973043</v>
      </c>
      <c r="AE44">
        <f t="shared" si="2"/>
        <v>3.0108666022618613</v>
      </c>
    </row>
    <row r="45" spans="1:31" x14ac:dyDescent="0.2">
      <c r="A45" s="1">
        <v>41</v>
      </c>
      <c r="B45">
        <v>800</v>
      </c>
      <c r="C45">
        <v>26.4</v>
      </c>
      <c r="D45">
        <v>0.875</v>
      </c>
      <c r="E45">
        <v>0.8726000189781189</v>
      </c>
      <c r="F45">
        <v>0.8870999813079834</v>
      </c>
      <c r="G45" s="2" t="s">
        <v>23</v>
      </c>
      <c r="H45" s="2" t="s">
        <v>23</v>
      </c>
      <c r="I45" s="2" t="s">
        <v>23</v>
      </c>
      <c r="J45" s="2" t="s">
        <v>23</v>
      </c>
      <c r="K45" s="2" t="s">
        <v>23</v>
      </c>
      <c r="L45" s="2" t="s">
        <v>23</v>
      </c>
      <c r="M45">
        <v>1.8350000381469727</v>
      </c>
      <c r="N45">
        <v>1.8152999877929688</v>
      </c>
      <c r="O45">
        <v>1.8502999544143677</v>
      </c>
      <c r="P45">
        <v>3.8814001083374023</v>
      </c>
      <c r="Q45">
        <v>3.7527000904083252</v>
      </c>
      <c r="R45" s="2" t="s">
        <v>23</v>
      </c>
      <c r="Z45">
        <f t="shared" si="2"/>
        <v>0.95676670471827185</v>
      </c>
      <c r="AA45">
        <f t="shared" si="2"/>
        <v>0.93706665436426795</v>
      </c>
      <c r="AB45">
        <f t="shared" si="2"/>
        <v>0.97206662098566687</v>
      </c>
      <c r="AC45">
        <f t="shared" si="2"/>
        <v>3.0031667749087014</v>
      </c>
      <c r="AD45">
        <f t="shared" si="2"/>
        <v>2.8744667569796243</v>
      </c>
    </row>
    <row r="46" spans="1:31" x14ac:dyDescent="0.2">
      <c r="A46" s="1">
        <v>42</v>
      </c>
      <c r="B46">
        <v>820</v>
      </c>
      <c r="C46">
        <v>26.6</v>
      </c>
      <c r="D46">
        <v>0.87480002641677856</v>
      </c>
      <c r="E46">
        <v>0.87239998579025269</v>
      </c>
      <c r="F46">
        <v>0.8870999813079834</v>
      </c>
      <c r="G46" s="2" t="s">
        <v>23</v>
      </c>
      <c r="H46" s="2" t="s">
        <v>23</v>
      </c>
      <c r="I46" s="2" t="s">
        <v>23</v>
      </c>
      <c r="J46" s="2" t="s">
        <v>23</v>
      </c>
      <c r="K46" s="2" t="s">
        <v>23</v>
      </c>
      <c r="L46" s="2" t="s">
        <v>23</v>
      </c>
      <c r="M46">
        <v>1.8554999828338623</v>
      </c>
      <c r="N46">
        <v>1.8406000137329102</v>
      </c>
      <c r="O46">
        <v>1.874500036239624</v>
      </c>
      <c r="P46">
        <v>3.9602999687194824</v>
      </c>
      <c r="Q46">
        <v>3.9749000072479248</v>
      </c>
      <c r="R46">
        <v>3.9788000583648682</v>
      </c>
      <c r="Z46">
        <f t="shared" si="2"/>
        <v>0.97739998499552405</v>
      </c>
      <c r="AA46">
        <f t="shared" si="2"/>
        <v>0.9625000158945719</v>
      </c>
      <c r="AB46">
        <f t="shared" si="2"/>
        <v>0.99640003840128577</v>
      </c>
      <c r="AC46">
        <f t="shared" si="2"/>
        <v>3.0821999708811441</v>
      </c>
      <c r="AD46">
        <f t="shared" si="2"/>
        <v>3.0968000094095864</v>
      </c>
      <c r="AE46">
        <f t="shared" si="2"/>
        <v>3.1007000605265298</v>
      </c>
    </row>
    <row r="47" spans="1:31" x14ac:dyDescent="0.2">
      <c r="A47" s="1">
        <v>43</v>
      </c>
      <c r="B47">
        <v>840</v>
      </c>
      <c r="C47">
        <v>26.6</v>
      </c>
      <c r="D47">
        <v>0.87459999322891235</v>
      </c>
      <c r="E47">
        <v>0.87279999256134033</v>
      </c>
      <c r="F47">
        <v>0.88700002431869507</v>
      </c>
      <c r="G47" s="2" t="s">
        <v>23</v>
      </c>
      <c r="H47" s="2" t="s">
        <v>23</v>
      </c>
      <c r="I47" s="2" t="s">
        <v>23</v>
      </c>
      <c r="J47" s="2" t="s">
        <v>23</v>
      </c>
      <c r="K47" s="2" t="s">
        <v>23</v>
      </c>
      <c r="L47" s="2" t="s">
        <v>23</v>
      </c>
      <c r="M47">
        <v>1.8761999607086182</v>
      </c>
      <c r="N47">
        <v>1.8603999614715576</v>
      </c>
      <c r="O47">
        <v>1.8981000185012817</v>
      </c>
      <c r="P47">
        <v>3.9867000579833984</v>
      </c>
      <c r="Q47">
        <v>3.8940000534057617</v>
      </c>
      <c r="R47">
        <v>3.9393000602722168</v>
      </c>
      <c r="Z47">
        <f t="shared" si="2"/>
        <v>0.99806662400563562</v>
      </c>
      <c r="AA47">
        <f t="shared" si="2"/>
        <v>0.98226662476857507</v>
      </c>
      <c r="AB47">
        <f t="shared" si="2"/>
        <v>1.0199666817982993</v>
      </c>
      <c r="AC47">
        <f t="shared" si="2"/>
        <v>3.108566721280416</v>
      </c>
      <c r="AD47">
        <f t="shared" si="2"/>
        <v>3.0158667167027793</v>
      </c>
      <c r="AE47">
        <f t="shared" si="2"/>
        <v>3.0611667235692344</v>
      </c>
    </row>
    <row r="48" spans="1:31" x14ac:dyDescent="0.2">
      <c r="A48" s="1">
        <v>44</v>
      </c>
      <c r="B48">
        <v>860</v>
      </c>
      <c r="C48">
        <v>26.6</v>
      </c>
      <c r="D48">
        <v>0.87430000305175781</v>
      </c>
      <c r="E48">
        <v>0.8726000189781189</v>
      </c>
      <c r="F48">
        <v>0.88690000772476196</v>
      </c>
      <c r="G48" s="2" t="s">
        <v>23</v>
      </c>
      <c r="H48" s="2" t="s">
        <v>23</v>
      </c>
      <c r="I48" s="2" t="s">
        <v>23</v>
      </c>
      <c r="J48" s="2" t="s">
        <v>23</v>
      </c>
      <c r="K48" s="2" t="s">
        <v>23</v>
      </c>
      <c r="L48" s="2" t="s">
        <v>23</v>
      </c>
      <c r="M48">
        <v>1.8990999460220337</v>
      </c>
      <c r="N48">
        <v>1.8845000267028809</v>
      </c>
      <c r="O48">
        <v>1.920199990272522</v>
      </c>
      <c r="P48" s="2" t="s">
        <v>23</v>
      </c>
      <c r="Q48">
        <v>3.9607999324798584</v>
      </c>
      <c r="R48" s="2" t="s">
        <v>23</v>
      </c>
      <c r="Z48">
        <f t="shared" si="2"/>
        <v>1.0211666027704873</v>
      </c>
      <c r="AA48">
        <f t="shared" si="2"/>
        <v>1.0065666834513345</v>
      </c>
      <c r="AB48">
        <f t="shared" si="2"/>
        <v>1.0422666470209756</v>
      </c>
    </row>
    <row r="49" spans="1:28" x14ac:dyDescent="0.2">
      <c r="A49" s="1">
        <v>45</v>
      </c>
      <c r="B49">
        <v>880</v>
      </c>
      <c r="C49">
        <v>26.7</v>
      </c>
      <c r="D49">
        <v>0.87400001287460327</v>
      </c>
      <c r="E49">
        <v>0.8726000189781189</v>
      </c>
      <c r="F49">
        <v>0.88660001754760742</v>
      </c>
      <c r="G49" s="2" t="s">
        <v>23</v>
      </c>
      <c r="H49" s="2" t="s">
        <v>23</v>
      </c>
      <c r="I49" s="2" t="s">
        <v>23</v>
      </c>
      <c r="J49" s="2" t="s">
        <v>23</v>
      </c>
      <c r="K49" s="2" t="s">
        <v>23</v>
      </c>
      <c r="L49" s="2" t="s">
        <v>23</v>
      </c>
      <c r="M49">
        <v>1.9200999736785889</v>
      </c>
      <c r="N49">
        <v>1.906499981880188</v>
      </c>
      <c r="O49">
        <v>1.9447000026702881</v>
      </c>
      <c r="P49" s="2" t="s">
        <v>23</v>
      </c>
      <c r="Q49" s="2" t="s">
        <v>23</v>
      </c>
      <c r="R49" s="2" t="s">
        <v>23</v>
      </c>
      <c r="Z49">
        <f t="shared" si="2"/>
        <v>1.042366623878479</v>
      </c>
      <c r="AA49">
        <f t="shared" si="2"/>
        <v>1.0287666320800781</v>
      </c>
      <c r="AB49">
        <f t="shared" si="2"/>
        <v>1.0669666528701782</v>
      </c>
    </row>
    <row r="50" spans="1:28" x14ac:dyDescent="0.2">
      <c r="A50" s="1">
        <v>46</v>
      </c>
      <c r="B50">
        <v>900</v>
      </c>
      <c r="C50">
        <v>26.7</v>
      </c>
      <c r="D50">
        <v>0.87419998645782471</v>
      </c>
      <c r="E50">
        <v>0.87230002880096436</v>
      </c>
      <c r="F50">
        <v>0.88639998435974121</v>
      </c>
      <c r="G50" s="2" t="s">
        <v>23</v>
      </c>
      <c r="H50" s="2" t="s">
        <v>23</v>
      </c>
      <c r="I50" s="2" t="s">
        <v>23</v>
      </c>
      <c r="J50" s="2" t="s">
        <v>23</v>
      </c>
      <c r="K50" s="2" t="s">
        <v>23</v>
      </c>
      <c r="L50" s="2" t="s">
        <v>23</v>
      </c>
      <c r="M50">
        <v>1.944100022315979</v>
      </c>
      <c r="N50">
        <v>1.9266999959945679</v>
      </c>
      <c r="O50">
        <v>1.9673000574111938</v>
      </c>
      <c r="P50" s="2" t="s">
        <v>23</v>
      </c>
      <c r="Q50" s="2" t="s">
        <v>23</v>
      </c>
      <c r="R50" s="2" t="s">
        <v>23</v>
      </c>
      <c r="Z50">
        <f t="shared" si="2"/>
        <v>1.0664666891098022</v>
      </c>
      <c r="AA50">
        <f t="shared" si="2"/>
        <v>1.0490666627883911</v>
      </c>
      <c r="AB50">
        <f t="shared" si="2"/>
        <v>1.0896667242050171</v>
      </c>
    </row>
    <row r="51" spans="1:28" x14ac:dyDescent="0.2">
      <c r="A51" s="1">
        <v>47</v>
      </c>
      <c r="B51">
        <v>920</v>
      </c>
      <c r="C51">
        <v>26.6</v>
      </c>
      <c r="D51">
        <v>0.87419998645782471</v>
      </c>
      <c r="E51">
        <v>0.87230002880096436</v>
      </c>
      <c r="F51">
        <v>0.88679999113082886</v>
      </c>
      <c r="G51" s="2" t="s">
        <v>23</v>
      </c>
      <c r="H51" s="2" t="s">
        <v>23</v>
      </c>
      <c r="I51" s="2" t="s">
        <v>23</v>
      </c>
      <c r="J51" s="2" t="s">
        <v>23</v>
      </c>
      <c r="K51" s="2" t="s">
        <v>23</v>
      </c>
      <c r="L51" s="2" t="s">
        <v>23</v>
      </c>
      <c r="M51">
        <v>1.9639999866485596</v>
      </c>
      <c r="N51">
        <v>1.9495999813079834</v>
      </c>
      <c r="O51">
        <v>1.9886000156402588</v>
      </c>
      <c r="P51" s="2" t="s">
        <v>23</v>
      </c>
      <c r="Q51" s="2" t="s">
        <v>23</v>
      </c>
      <c r="R51" s="2" t="s">
        <v>23</v>
      </c>
      <c r="Z51">
        <f t="shared" si="2"/>
        <v>1.0862333178520203</v>
      </c>
      <c r="AA51">
        <f t="shared" si="2"/>
        <v>1.0718333125114441</v>
      </c>
      <c r="AB51">
        <f t="shared" si="2"/>
        <v>1.1108333468437195</v>
      </c>
    </row>
    <row r="52" spans="1:28" x14ac:dyDescent="0.2">
      <c r="A52" s="1">
        <v>48</v>
      </c>
      <c r="B52">
        <v>940</v>
      </c>
      <c r="C52">
        <v>26.7</v>
      </c>
      <c r="D52">
        <v>0.87339997291564941</v>
      </c>
      <c r="E52">
        <v>0.87199997901916504</v>
      </c>
      <c r="F52">
        <v>0.88599997758865356</v>
      </c>
      <c r="G52" s="2" t="s">
        <v>23</v>
      </c>
      <c r="H52" s="2" t="s">
        <v>23</v>
      </c>
      <c r="I52" s="2" t="s">
        <v>23</v>
      </c>
      <c r="J52" s="2" t="s">
        <v>23</v>
      </c>
      <c r="K52" s="2" t="s">
        <v>23</v>
      </c>
      <c r="L52" s="2" t="s">
        <v>23</v>
      </c>
      <c r="M52">
        <v>1.9851000308990479</v>
      </c>
      <c r="N52">
        <v>1.9695999622344971</v>
      </c>
      <c r="O52">
        <v>2.0114998817443848</v>
      </c>
      <c r="P52" s="2" t="s">
        <v>23</v>
      </c>
      <c r="Q52" s="2" t="s">
        <v>23</v>
      </c>
      <c r="R52" s="2" t="s">
        <v>23</v>
      </c>
      <c r="Z52">
        <f t="shared" si="2"/>
        <v>1.1079667210578918</v>
      </c>
      <c r="AA52">
        <f t="shared" si="2"/>
        <v>1.0924666523933411</v>
      </c>
      <c r="AB52">
        <f t="shared" si="2"/>
        <v>1.1343665719032288</v>
      </c>
    </row>
    <row r="53" spans="1:28" x14ac:dyDescent="0.2">
      <c r="A53" s="1">
        <v>49</v>
      </c>
      <c r="B53">
        <v>960</v>
      </c>
      <c r="C53">
        <v>26.6</v>
      </c>
      <c r="D53">
        <v>0.87360000610351562</v>
      </c>
      <c r="E53">
        <v>0.87209999561309814</v>
      </c>
      <c r="F53">
        <v>0.88599997758865356</v>
      </c>
      <c r="G53" s="2" t="s">
        <v>23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>
        <v>2.0076000690460205</v>
      </c>
      <c r="N53">
        <v>1.9930000305175781</v>
      </c>
      <c r="O53">
        <v>2.0359001159667969</v>
      </c>
      <c r="P53" s="2" t="s">
        <v>23</v>
      </c>
      <c r="Q53" s="2" t="s">
        <v>23</v>
      </c>
      <c r="R53" s="2" t="s">
        <v>23</v>
      </c>
      <c r="Z53">
        <f t="shared" si="2"/>
        <v>1.1303667426109314</v>
      </c>
      <c r="AA53">
        <f t="shared" si="2"/>
        <v>1.115766704082489</v>
      </c>
      <c r="AB53">
        <f t="shared" si="2"/>
        <v>1.1586667895317078</v>
      </c>
    </row>
    <row r="54" spans="1:28" x14ac:dyDescent="0.2">
      <c r="A54" s="1">
        <v>50</v>
      </c>
      <c r="B54">
        <v>980</v>
      </c>
      <c r="C54">
        <v>26.7</v>
      </c>
      <c r="D54">
        <v>0.87330001592636108</v>
      </c>
      <c r="E54">
        <v>0.8718000054359436</v>
      </c>
      <c r="F54">
        <v>0.88599997758865356</v>
      </c>
      <c r="G54" s="2" t="s">
        <v>23</v>
      </c>
      <c r="H54" s="2" t="s">
        <v>23</v>
      </c>
      <c r="I54">
        <v>3.9821999073028564</v>
      </c>
      <c r="J54">
        <v>3.9776999950408936</v>
      </c>
      <c r="K54" s="2" t="s">
        <v>23</v>
      </c>
      <c r="L54" s="2" t="s">
        <v>23</v>
      </c>
      <c r="M54">
        <v>2.0292999744415283</v>
      </c>
      <c r="N54">
        <v>2.0153999328613281</v>
      </c>
      <c r="O54">
        <v>2.0580000877380371</v>
      </c>
      <c r="P54" s="2" t="s">
        <v>23</v>
      </c>
      <c r="Q54">
        <v>3.996999979019165</v>
      </c>
      <c r="R54">
        <v>3.9416999816894531</v>
      </c>
      <c r="Z54">
        <f t="shared" si="2"/>
        <v>1.1522666414578757</v>
      </c>
      <c r="AA54">
        <f t="shared" si="2"/>
        <v>1.1383665998776755</v>
      </c>
      <c r="AB54">
        <f t="shared" si="2"/>
        <v>1.1809667547543845</v>
      </c>
    </row>
    <row r="55" spans="1:28" x14ac:dyDescent="0.2">
      <c r="A55" s="1">
        <v>51</v>
      </c>
      <c r="B55">
        <v>1000</v>
      </c>
      <c r="C55">
        <v>26.7</v>
      </c>
      <c r="D55">
        <v>0.87360000610351562</v>
      </c>
      <c r="E55">
        <v>0.8716999888420105</v>
      </c>
      <c r="F55">
        <v>0.88599997758865356</v>
      </c>
      <c r="G55" s="2" t="s">
        <v>23</v>
      </c>
      <c r="H55">
        <v>3.925800085067749</v>
      </c>
      <c r="I55" s="2" t="s">
        <v>23</v>
      </c>
      <c r="J55" s="2" t="s">
        <v>23</v>
      </c>
      <c r="K55">
        <v>3.9672999382019043</v>
      </c>
      <c r="L55" s="2" t="s">
        <v>23</v>
      </c>
      <c r="M55">
        <v>2.050800085067749</v>
      </c>
      <c r="N55">
        <v>2.0353000164031982</v>
      </c>
      <c r="O55">
        <v>2.0804998874664307</v>
      </c>
      <c r="P55" s="2" t="s">
        <v>23</v>
      </c>
      <c r="Q55" s="2" t="s">
        <v>23</v>
      </c>
      <c r="R55">
        <v>3.8808999061584473</v>
      </c>
      <c r="Z55">
        <f t="shared" si="2"/>
        <v>1.1737000942230225</v>
      </c>
      <c r="AA55">
        <f t="shared" si="2"/>
        <v>1.1582000255584717</v>
      </c>
      <c r="AB55">
        <f t="shared" si="2"/>
        <v>1.2033998966217041</v>
      </c>
    </row>
    <row r="56" spans="1:28" x14ac:dyDescent="0.2">
      <c r="A56" s="1">
        <v>52</v>
      </c>
      <c r="B56">
        <v>1020</v>
      </c>
      <c r="C56">
        <v>26.5</v>
      </c>
      <c r="D56">
        <v>0.87360000610351562</v>
      </c>
      <c r="E56">
        <v>0.8716999888420105</v>
      </c>
      <c r="F56">
        <v>0.88550001382827759</v>
      </c>
      <c r="G56">
        <v>3.8633999824523926</v>
      </c>
      <c r="H56" s="2" t="s">
        <v>23</v>
      </c>
      <c r="I56" s="2" t="s">
        <v>23</v>
      </c>
      <c r="J56" s="2" t="s">
        <v>23</v>
      </c>
      <c r="K56" s="2" t="s">
        <v>23</v>
      </c>
      <c r="L56" s="2" t="s">
        <v>23</v>
      </c>
      <c r="M56">
        <v>2.0718998908996582</v>
      </c>
      <c r="N56">
        <v>2.059999942779541</v>
      </c>
      <c r="O56">
        <v>2.1015000343322754</v>
      </c>
      <c r="P56">
        <v>3.9967000484466553</v>
      </c>
      <c r="Q56" s="2" t="s">
        <v>23</v>
      </c>
      <c r="R56">
        <v>3.9409999847412109</v>
      </c>
      <c r="Z56">
        <f t="shared" si="2"/>
        <v>1.1949665546417236</v>
      </c>
      <c r="AA56">
        <f t="shared" si="2"/>
        <v>1.1830666065216064</v>
      </c>
      <c r="AB56">
        <f t="shared" si="2"/>
        <v>1.2245666980743408</v>
      </c>
    </row>
    <row r="57" spans="1:28" x14ac:dyDescent="0.2">
      <c r="A57" s="1">
        <v>53</v>
      </c>
      <c r="B57">
        <v>1040</v>
      </c>
      <c r="C57">
        <v>26.7</v>
      </c>
      <c r="D57">
        <v>0.87319999933242798</v>
      </c>
      <c r="E57">
        <v>0.8718000054359436</v>
      </c>
      <c r="F57">
        <v>0.88529998064041138</v>
      </c>
      <c r="G57" s="2" t="s">
        <v>23</v>
      </c>
      <c r="H57" s="2" t="s">
        <v>23</v>
      </c>
      <c r="I57" s="2" t="s">
        <v>23</v>
      </c>
      <c r="J57" s="2" t="s">
        <v>23</v>
      </c>
      <c r="K57" s="2" t="s">
        <v>23</v>
      </c>
      <c r="L57" s="2" t="s">
        <v>23</v>
      </c>
      <c r="M57">
        <v>2.0948998928070068</v>
      </c>
      <c r="N57">
        <v>2.0852000713348389</v>
      </c>
      <c r="O57">
        <v>2.1277999877929688</v>
      </c>
      <c r="P57" s="2" t="s">
        <v>23</v>
      </c>
      <c r="Q57" s="2" t="s">
        <v>23</v>
      </c>
      <c r="R57" s="2" t="s">
        <v>23</v>
      </c>
      <c r="Z57">
        <f t="shared" si="2"/>
        <v>1.2181332310040793</v>
      </c>
      <c r="AA57">
        <f t="shared" si="2"/>
        <v>1.2084334095319114</v>
      </c>
      <c r="AB57">
        <f t="shared" si="2"/>
        <v>1.2510333259900412</v>
      </c>
    </row>
    <row r="58" spans="1:28" x14ac:dyDescent="0.2">
      <c r="A58" s="1">
        <v>54</v>
      </c>
      <c r="B58">
        <v>1060</v>
      </c>
      <c r="C58">
        <v>26.6</v>
      </c>
      <c r="D58">
        <v>0.87319999933242798</v>
      </c>
      <c r="E58">
        <v>0.87159997224807739</v>
      </c>
      <c r="F58">
        <v>0.88559997081756592</v>
      </c>
      <c r="G58" s="2" t="s">
        <v>23</v>
      </c>
      <c r="H58" s="2" t="s">
        <v>23</v>
      </c>
      <c r="I58" s="2" t="s">
        <v>23</v>
      </c>
      <c r="J58" s="2" t="s">
        <v>23</v>
      </c>
      <c r="K58" s="2" t="s">
        <v>23</v>
      </c>
      <c r="L58" s="2" t="s">
        <v>23</v>
      </c>
      <c r="M58">
        <v>2.1166999340057373</v>
      </c>
      <c r="N58">
        <v>2.1038999557495117</v>
      </c>
      <c r="O58">
        <v>2.1494998931884766</v>
      </c>
      <c r="P58" s="2" t="s">
        <v>23</v>
      </c>
      <c r="Q58" s="2" t="s">
        <v>23</v>
      </c>
      <c r="R58" s="2" t="s">
        <v>23</v>
      </c>
      <c r="Z58">
        <f t="shared" si="2"/>
        <v>1.2398999532063804</v>
      </c>
      <c r="AA58">
        <f t="shared" si="2"/>
        <v>1.2270999749501548</v>
      </c>
      <c r="AB58">
        <f t="shared" si="2"/>
        <v>1.2726999123891196</v>
      </c>
    </row>
    <row r="59" spans="1:28" x14ac:dyDescent="0.2">
      <c r="A59" s="1">
        <v>55</v>
      </c>
      <c r="B59">
        <v>1080</v>
      </c>
      <c r="C59">
        <v>26.6</v>
      </c>
      <c r="D59">
        <v>0.87319999933242798</v>
      </c>
      <c r="E59">
        <v>0.8716999888420105</v>
      </c>
      <c r="F59">
        <v>0.88529998064041138</v>
      </c>
      <c r="G59" s="2" t="s">
        <v>23</v>
      </c>
      <c r="H59" s="2" t="s">
        <v>23</v>
      </c>
      <c r="I59" s="2" t="s">
        <v>23</v>
      </c>
      <c r="J59" s="2" t="s">
        <v>23</v>
      </c>
      <c r="K59" s="2" t="s">
        <v>23</v>
      </c>
      <c r="L59" s="2" t="s">
        <v>23</v>
      </c>
      <c r="M59">
        <v>2.1401000022888184</v>
      </c>
      <c r="N59">
        <v>2.1233000755310059</v>
      </c>
      <c r="O59">
        <v>2.1726000308990479</v>
      </c>
      <c r="P59" s="2" t="s">
        <v>23</v>
      </c>
      <c r="Q59" s="2" t="s">
        <v>23</v>
      </c>
      <c r="R59" s="2" t="s">
        <v>23</v>
      </c>
      <c r="Z59">
        <f t="shared" si="2"/>
        <v>1.2633666793505349</v>
      </c>
      <c r="AA59">
        <f t="shared" si="2"/>
        <v>1.2465667525927224</v>
      </c>
      <c r="AB59">
        <f t="shared" si="2"/>
        <v>1.2958667079607644</v>
      </c>
    </row>
    <row r="60" spans="1:28" x14ac:dyDescent="0.2">
      <c r="A60" s="1">
        <v>56</v>
      </c>
      <c r="B60">
        <v>1100</v>
      </c>
      <c r="C60">
        <v>26.8</v>
      </c>
      <c r="D60">
        <v>0.87279999256134033</v>
      </c>
      <c r="E60">
        <v>0.87129998207092285</v>
      </c>
      <c r="F60">
        <v>0.88520002365112305</v>
      </c>
      <c r="G60" s="2" t="s">
        <v>23</v>
      </c>
      <c r="H60" s="2" t="s">
        <v>23</v>
      </c>
      <c r="I60">
        <v>3.9742000102996826</v>
      </c>
      <c r="J60" s="2" t="s">
        <v>23</v>
      </c>
      <c r="K60" s="2" t="s">
        <v>23</v>
      </c>
      <c r="L60" s="2" t="s">
        <v>23</v>
      </c>
      <c r="M60">
        <v>2.1558001041412354</v>
      </c>
      <c r="N60">
        <v>2.1461999416351318</v>
      </c>
      <c r="O60">
        <v>2.1928000450134277</v>
      </c>
      <c r="P60" s="2" t="s">
        <v>23</v>
      </c>
      <c r="Q60" s="2" t="s">
        <v>23</v>
      </c>
      <c r="R60" s="2" t="s">
        <v>23</v>
      </c>
      <c r="Z60">
        <f t="shared" si="2"/>
        <v>1.2793667713801065</v>
      </c>
      <c r="AA60">
        <f t="shared" si="2"/>
        <v>1.2697666088740029</v>
      </c>
      <c r="AB60">
        <f t="shared" si="2"/>
        <v>1.3163667122522988</v>
      </c>
    </row>
    <row r="61" spans="1:28" x14ac:dyDescent="0.2">
      <c r="A61" s="1">
        <v>57</v>
      </c>
      <c r="B61">
        <v>1120</v>
      </c>
      <c r="C61">
        <v>26.6</v>
      </c>
      <c r="D61">
        <v>0.87279999256134033</v>
      </c>
      <c r="E61">
        <v>0.87110000848770142</v>
      </c>
      <c r="F61">
        <v>0.88499999046325684</v>
      </c>
      <c r="G61" s="2" t="s">
        <v>23</v>
      </c>
      <c r="H61" s="2" t="s">
        <v>23</v>
      </c>
      <c r="I61" s="2" t="s">
        <v>23</v>
      </c>
      <c r="J61" s="2" t="s">
        <v>23</v>
      </c>
      <c r="K61" s="2" t="s">
        <v>23</v>
      </c>
      <c r="L61" s="2" t="s">
        <v>23</v>
      </c>
      <c r="M61">
        <v>2.1774001121520996</v>
      </c>
      <c r="N61">
        <v>2.1652998924255371</v>
      </c>
      <c r="O61">
        <v>2.2179000377655029</v>
      </c>
      <c r="P61" s="2" t="s">
        <v>23</v>
      </c>
      <c r="Q61" s="2" t="s">
        <v>23</v>
      </c>
      <c r="R61" s="2" t="s">
        <v>23</v>
      </c>
      <c r="Z61">
        <f t="shared" si="2"/>
        <v>1.3011001149813333</v>
      </c>
      <c r="AA61">
        <f t="shared" si="2"/>
        <v>1.2889998952547708</v>
      </c>
      <c r="AB61">
        <f t="shared" si="2"/>
        <v>1.3416000405947366</v>
      </c>
    </row>
    <row r="62" spans="1:28" x14ac:dyDescent="0.2">
      <c r="A62" s="1">
        <v>58</v>
      </c>
      <c r="B62">
        <v>1140</v>
      </c>
      <c r="C62">
        <v>26.6</v>
      </c>
      <c r="D62">
        <v>0.87230002880096436</v>
      </c>
      <c r="E62">
        <v>0.87080001831054688</v>
      </c>
      <c r="F62">
        <v>0.88489997386932373</v>
      </c>
      <c r="G62" s="2" t="s">
        <v>23</v>
      </c>
      <c r="H62" s="2" t="s">
        <v>23</v>
      </c>
      <c r="I62" s="2" t="s">
        <v>23</v>
      </c>
      <c r="J62" s="2" t="s">
        <v>23</v>
      </c>
      <c r="K62" s="2" t="s">
        <v>23</v>
      </c>
      <c r="L62" s="2" t="s">
        <v>23</v>
      </c>
      <c r="M62">
        <v>2.1986000537872314</v>
      </c>
      <c r="N62">
        <v>2.1877999305725098</v>
      </c>
      <c r="O62">
        <v>2.2369999885559082</v>
      </c>
      <c r="P62" s="2" t="s">
        <v>23</v>
      </c>
      <c r="Q62" s="2" t="s">
        <v>23</v>
      </c>
      <c r="R62" s="2" t="s">
        <v>23</v>
      </c>
      <c r="Z62">
        <f t="shared" si="2"/>
        <v>1.3226000467936196</v>
      </c>
      <c r="AA62">
        <f t="shared" si="2"/>
        <v>1.311799923578898</v>
      </c>
      <c r="AB62">
        <f t="shared" si="2"/>
        <v>1.3609999815622964</v>
      </c>
    </row>
    <row r="63" spans="1:28" x14ac:dyDescent="0.2">
      <c r="A63" s="1">
        <v>59</v>
      </c>
      <c r="B63">
        <v>1160</v>
      </c>
      <c r="C63">
        <v>26.7</v>
      </c>
      <c r="D63">
        <v>0.8726000189781189</v>
      </c>
      <c r="E63">
        <v>0.87110000848770142</v>
      </c>
      <c r="F63">
        <v>0.88489997386932373</v>
      </c>
      <c r="G63" s="2" t="s">
        <v>23</v>
      </c>
      <c r="H63" s="2" t="s">
        <v>23</v>
      </c>
      <c r="I63" s="2" t="s">
        <v>23</v>
      </c>
      <c r="J63" s="2" t="s">
        <v>23</v>
      </c>
      <c r="K63" s="2" t="s">
        <v>23</v>
      </c>
      <c r="L63" s="2" t="s">
        <v>23</v>
      </c>
      <c r="M63">
        <v>2.220599889755249</v>
      </c>
      <c r="N63">
        <v>2.20989990234375</v>
      </c>
      <c r="O63">
        <v>2.2597999572753906</v>
      </c>
      <c r="P63" s="2" t="s">
        <v>23</v>
      </c>
      <c r="Q63" s="2" t="s">
        <v>23</v>
      </c>
      <c r="R63" s="2" t="s">
        <v>23</v>
      </c>
      <c r="Z63">
        <f t="shared" si="2"/>
        <v>1.3443998893102012</v>
      </c>
      <c r="AA63">
        <f t="shared" si="2"/>
        <v>1.3336999018987021</v>
      </c>
      <c r="AB63">
        <f t="shared" si="2"/>
        <v>1.3835999568303428</v>
      </c>
    </row>
    <row r="64" spans="1:28" x14ac:dyDescent="0.2">
      <c r="A64" s="1">
        <v>60</v>
      </c>
      <c r="B64">
        <v>1180</v>
      </c>
      <c r="C64">
        <v>26.6</v>
      </c>
      <c r="D64">
        <v>0.87220001220703125</v>
      </c>
      <c r="E64">
        <v>0.87110000848770142</v>
      </c>
      <c r="F64">
        <v>0.88459998369216919</v>
      </c>
      <c r="G64" s="2" t="s">
        <v>23</v>
      </c>
      <c r="H64" s="2" t="s">
        <v>23</v>
      </c>
      <c r="I64">
        <v>3.9500999450683594</v>
      </c>
      <c r="J64" s="2" t="s">
        <v>23</v>
      </c>
      <c r="K64" s="2" t="s">
        <v>23</v>
      </c>
      <c r="L64" s="2" t="s">
        <v>23</v>
      </c>
      <c r="M64">
        <v>2.2372000217437744</v>
      </c>
      <c r="N64">
        <v>2.2293000221252441</v>
      </c>
      <c r="O64">
        <v>2.2790999412536621</v>
      </c>
      <c r="P64">
        <v>3.964400053024292</v>
      </c>
      <c r="Q64">
        <v>3.9330000877380371</v>
      </c>
      <c r="R64">
        <v>3.8882999420166016</v>
      </c>
      <c r="Z64">
        <f t="shared" si="2"/>
        <v>1.3612333536148071</v>
      </c>
      <c r="AA64">
        <f t="shared" si="2"/>
        <v>1.3533333539962769</v>
      </c>
      <c r="AB64">
        <f t="shared" si="2"/>
        <v>1.4031332731246948</v>
      </c>
    </row>
    <row r="65" spans="1:31" x14ac:dyDescent="0.2">
      <c r="A65" s="1">
        <v>61</v>
      </c>
      <c r="B65">
        <v>1200</v>
      </c>
      <c r="C65">
        <v>26.6</v>
      </c>
      <c r="D65">
        <v>0.87220001220703125</v>
      </c>
      <c r="E65">
        <v>0.87070000171661377</v>
      </c>
      <c r="F65">
        <v>0.88489997386932373</v>
      </c>
      <c r="G65" s="2" t="s">
        <v>23</v>
      </c>
      <c r="H65" s="2" t="s">
        <v>23</v>
      </c>
      <c r="I65" s="2" t="s">
        <v>23</v>
      </c>
      <c r="J65" s="2" t="s">
        <v>23</v>
      </c>
      <c r="K65" s="2" t="s">
        <v>23</v>
      </c>
      <c r="L65" s="2" t="s">
        <v>23</v>
      </c>
      <c r="M65">
        <v>2.2653999328613281</v>
      </c>
      <c r="N65">
        <v>2.2516999244689941</v>
      </c>
      <c r="O65">
        <v>2.3067998886108398</v>
      </c>
      <c r="P65" s="2" t="s">
        <v>23</v>
      </c>
      <c r="Q65" s="2" t="s">
        <v>23</v>
      </c>
      <c r="R65" s="2" t="s">
        <v>23</v>
      </c>
      <c r="Z65">
        <f t="shared" si="2"/>
        <v>1.3894666035970054</v>
      </c>
      <c r="AA65">
        <f t="shared" si="2"/>
        <v>1.3757665952046714</v>
      </c>
      <c r="AB65">
        <f>O65-AVERAGE($D65:$F65)</f>
        <v>1.4308665593465171</v>
      </c>
    </row>
    <row r="66" spans="1:31" x14ac:dyDescent="0.2">
      <c r="S66" t="s">
        <v>36</v>
      </c>
      <c r="T66">
        <f>SLOPE(T5:T20,$B5:$B20)</f>
        <v>9.1272060047177701E-3</v>
      </c>
      <c r="U66">
        <f t="shared" ref="U66:AC66" si="3">SLOPE(U5:U20,$B5:$B20)</f>
        <v>9.4155735128066114E-3</v>
      </c>
      <c r="V66">
        <f t="shared" si="3"/>
        <v>9.460602876018076E-3</v>
      </c>
      <c r="W66">
        <f t="shared" si="3"/>
        <v>9.0294556144405822E-3</v>
      </c>
      <c r="X66">
        <f t="shared" si="3"/>
        <v>9.3793379646890298E-3</v>
      </c>
      <c r="Y66">
        <f t="shared" si="3"/>
        <v>9.805994008978209E-3</v>
      </c>
      <c r="Z66">
        <f>SLOPE(Z5:Z20,$B5:$B20)</f>
        <v>1.0252646838917454E-3</v>
      </c>
      <c r="AA66">
        <f t="shared" si="3"/>
        <v>1.0283014134449119E-3</v>
      </c>
      <c r="AB66">
        <f t="shared" si="3"/>
        <v>1.0827351975090365E-3</v>
      </c>
      <c r="AC66">
        <f t="shared" si="3"/>
        <v>3.4375882324050458E-3</v>
      </c>
      <c r="AD66">
        <f>SLOPE(AD5:AD20,$B5:$B20)</f>
        <v>3.3513015245690068E-3</v>
      </c>
      <c r="AE66">
        <f>SLOPE(AE5:AE20,$B5:$B20)</f>
        <v>3.4905367388444793E-3</v>
      </c>
    </row>
    <row r="67" spans="1:31" x14ac:dyDescent="0.2">
      <c r="S67" t="s">
        <v>37</v>
      </c>
      <c r="T67">
        <f>T66*(60*10*10)/(5.1*0.32)</f>
        <v>33.555904429109454</v>
      </c>
      <c r="U67">
        <f t="shared" ref="U67:AE67" si="4">U66*(60*10*10)/(5.1*0.32)</f>
        <v>34.616079091200781</v>
      </c>
      <c r="V67">
        <f t="shared" si="4"/>
        <v>34.781628220654689</v>
      </c>
      <c r="W67">
        <f t="shared" si="4"/>
        <v>33.196527994266852</v>
      </c>
      <c r="X67">
        <f t="shared" si="4"/>
        <v>34.482860164297904</v>
      </c>
      <c r="Y67">
        <f t="shared" si="4"/>
        <v>36.051448562419885</v>
      </c>
      <c r="Z67">
        <f t="shared" si="4"/>
        <v>3.7693554554843582</v>
      </c>
      <c r="AA67">
        <f t="shared" si="4"/>
        <v>3.7805199023709997</v>
      </c>
      <c r="AB67">
        <f t="shared" si="4"/>
        <v>3.9806441084891051</v>
      </c>
      <c r="AC67">
        <f t="shared" si="4"/>
        <v>12.638192030900903</v>
      </c>
      <c r="AD67">
        <f t="shared" si="4"/>
        <v>12.320961487386056</v>
      </c>
      <c r="AE67">
        <f t="shared" si="4"/>
        <v>12.83285565751647</v>
      </c>
    </row>
  </sheetData>
  <mergeCells count="9">
    <mergeCell ref="W3:Y3"/>
    <mergeCell ref="Z3:AB3"/>
    <mergeCell ref="AC3:AE3"/>
    <mergeCell ref="D3:F3"/>
    <mergeCell ref="G3:I3"/>
    <mergeCell ref="J3:L3"/>
    <mergeCell ref="M3:O3"/>
    <mergeCell ref="P3:R3"/>
    <mergeCell ref="T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011A-596C-4E2B-94E1-3114A0C0ACBB}">
  <dimension ref="A1:AE75"/>
  <sheetViews>
    <sheetView topLeftCell="H19" zoomScale="60" zoomScaleNormal="60" workbookViewId="0">
      <selection activeCell="T66" sqref="T66:AE66"/>
    </sheetView>
  </sheetViews>
  <sheetFormatPr baseColWidth="10" defaultColWidth="8.83203125" defaultRowHeight="15" x14ac:dyDescent="0.2"/>
  <sheetData>
    <row r="1" spans="1:31" x14ac:dyDescent="0.2">
      <c r="A1" t="s">
        <v>38</v>
      </c>
      <c r="T1" t="s">
        <v>39</v>
      </c>
    </row>
    <row r="3" spans="1:31" x14ac:dyDescent="0.2">
      <c r="D3" s="43" t="s">
        <v>0</v>
      </c>
      <c r="E3" s="43"/>
      <c r="F3" s="43"/>
      <c r="G3" s="43" t="s">
        <v>1</v>
      </c>
      <c r="H3" s="43"/>
      <c r="I3" s="43"/>
      <c r="J3" s="45" t="s">
        <v>2</v>
      </c>
      <c r="K3" s="45"/>
      <c r="L3" s="45"/>
      <c r="M3" s="45" t="s">
        <v>3</v>
      </c>
      <c r="N3" s="45"/>
      <c r="O3" s="45"/>
      <c r="P3" s="45" t="s">
        <v>4</v>
      </c>
      <c r="Q3" s="45"/>
      <c r="R3" s="45"/>
      <c r="T3" s="43" t="s">
        <v>1</v>
      </c>
      <c r="U3" s="43"/>
      <c r="V3" s="43"/>
      <c r="W3" s="45" t="s">
        <v>2</v>
      </c>
      <c r="X3" s="45"/>
      <c r="Y3" s="45"/>
      <c r="Z3" s="45" t="s">
        <v>3</v>
      </c>
      <c r="AA3" s="45"/>
      <c r="AB3" s="45"/>
      <c r="AC3" s="45" t="s">
        <v>4</v>
      </c>
      <c r="AD3" s="45"/>
      <c r="AE3" s="45"/>
    </row>
    <row r="4" spans="1:31" x14ac:dyDescent="0.2">
      <c r="A4" s="1" t="s">
        <v>5</v>
      </c>
      <c r="B4" s="1" t="s">
        <v>6</v>
      </c>
      <c r="C4" s="1" t="s">
        <v>7</v>
      </c>
      <c r="D4" s="1" t="s">
        <v>40</v>
      </c>
      <c r="E4" s="1" t="s">
        <v>41</v>
      </c>
      <c r="F4" s="1" t="s">
        <v>42</v>
      </c>
      <c r="G4" s="1" t="s">
        <v>43</v>
      </c>
      <c r="H4" s="1" t="s">
        <v>44</v>
      </c>
      <c r="I4" s="1" t="s">
        <v>8</v>
      </c>
      <c r="J4" s="1" t="s">
        <v>45</v>
      </c>
      <c r="K4" s="1" t="s">
        <v>46</v>
      </c>
      <c r="L4" s="1" t="s">
        <v>11</v>
      </c>
      <c r="M4" s="1" t="s">
        <v>47</v>
      </c>
      <c r="N4" s="1" t="s">
        <v>48</v>
      </c>
      <c r="O4" s="1" t="s">
        <v>14</v>
      </c>
      <c r="P4" s="1" t="s">
        <v>49</v>
      </c>
      <c r="Q4" s="1" t="s">
        <v>50</v>
      </c>
      <c r="R4" s="1" t="s">
        <v>17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</row>
    <row r="5" spans="1:31" x14ac:dyDescent="0.2">
      <c r="A5" s="1">
        <v>1</v>
      </c>
      <c r="B5">
        <v>0</v>
      </c>
      <c r="C5">
        <v>26</v>
      </c>
      <c r="D5">
        <v>0.48230001330375671</v>
      </c>
      <c r="E5">
        <v>0.48149999976158142</v>
      </c>
      <c r="F5">
        <v>0.48469999432563782</v>
      </c>
      <c r="G5">
        <v>0.83859997987747192</v>
      </c>
      <c r="H5">
        <v>0.79979997873306274</v>
      </c>
      <c r="I5">
        <v>0.73390001058578491</v>
      </c>
      <c r="J5">
        <v>0.90869998931884766</v>
      </c>
      <c r="K5">
        <v>0.84549999237060547</v>
      </c>
      <c r="L5">
        <v>0.79439997673034668</v>
      </c>
      <c r="M5">
        <v>0.52590000629425049</v>
      </c>
      <c r="N5">
        <v>0.51700001955032349</v>
      </c>
      <c r="O5">
        <v>0.51340001821517944</v>
      </c>
      <c r="P5">
        <v>0.64270001649856567</v>
      </c>
      <c r="Q5">
        <v>0.62849998474121094</v>
      </c>
      <c r="R5">
        <v>0.61390000581741333</v>
      </c>
      <c r="T5">
        <f>G5-AVERAGE($D5:$F5)</f>
        <v>0.35576664408047992</v>
      </c>
      <c r="U5">
        <f t="shared" ref="U5:AE20" si="0">H5-AVERAGE($D5:$F5)</f>
        <v>0.31696664293607074</v>
      </c>
      <c r="V5">
        <f t="shared" si="0"/>
        <v>0.25106667478879291</v>
      </c>
      <c r="W5">
        <f t="shared" si="0"/>
        <v>0.42586665352185565</v>
      </c>
      <c r="X5">
        <f t="shared" si="0"/>
        <v>0.36266665657361347</v>
      </c>
      <c r="Y5">
        <f t="shared" si="0"/>
        <v>0.31156664093335468</v>
      </c>
      <c r="Z5">
        <f t="shared" si="0"/>
        <v>4.3066670497258486E-2</v>
      </c>
      <c r="AA5">
        <f t="shared" si="0"/>
        <v>3.4166683753331484E-2</v>
      </c>
      <c r="AB5">
        <f t="shared" si="0"/>
        <v>3.0566682418187441E-2</v>
      </c>
      <c r="AC5">
        <f t="shared" si="0"/>
        <v>0.15986668070157367</v>
      </c>
      <c r="AD5">
        <f t="shared" si="0"/>
        <v>0.14566664894421893</v>
      </c>
      <c r="AE5">
        <f t="shared" si="0"/>
        <v>0.13106667002042133</v>
      </c>
    </row>
    <row r="6" spans="1:31" x14ac:dyDescent="0.2">
      <c r="A6" s="1">
        <v>2</v>
      </c>
      <c r="B6">
        <v>20</v>
      </c>
      <c r="C6">
        <v>26.2</v>
      </c>
      <c r="D6">
        <v>0.48449999094009399</v>
      </c>
      <c r="E6">
        <v>0.48330000042915344</v>
      </c>
      <c r="F6">
        <v>0.48530000448226929</v>
      </c>
      <c r="G6">
        <v>1.0196000337600708</v>
      </c>
      <c r="H6">
        <v>0.98509997129440308</v>
      </c>
      <c r="I6">
        <v>0.90820002555847168</v>
      </c>
      <c r="J6">
        <v>1.0994000434875488</v>
      </c>
      <c r="K6">
        <v>1.0443999767303467</v>
      </c>
      <c r="L6">
        <v>0.98430001735687256</v>
      </c>
      <c r="M6">
        <v>0.54100000858306885</v>
      </c>
      <c r="N6">
        <v>0.53210002183914185</v>
      </c>
      <c r="O6">
        <v>0.52939999103546143</v>
      </c>
      <c r="P6">
        <v>0.70209997892379761</v>
      </c>
      <c r="Q6">
        <v>0.69129997491836548</v>
      </c>
      <c r="R6">
        <v>0.67930001020431519</v>
      </c>
      <c r="T6">
        <f t="shared" ref="T6:AE23" si="1">G6-AVERAGE($D6:$F6)</f>
        <v>0.53523336847623182</v>
      </c>
      <c r="U6">
        <f t="shared" si="0"/>
        <v>0.50073330601056409</v>
      </c>
      <c r="V6">
        <f t="shared" si="0"/>
        <v>0.42383336027463275</v>
      </c>
      <c r="W6">
        <f t="shared" si="0"/>
        <v>0.61503337820370985</v>
      </c>
      <c r="X6">
        <f t="shared" si="0"/>
        <v>0.5600333114465077</v>
      </c>
      <c r="Y6">
        <f t="shared" si="0"/>
        <v>0.49993335207303363</v>
      </c>
      <c r="Z6">
        <f t="shared" si="0"/>
        <v>5.6633343299229921E-2</v>
      </c>
      <c r="AA6">
        <f t="shared" si="0"/>
        <v>4.7733356555302919E-2</v>
      </c>
      <c r="AB6">
        <f t="shared" si="0"/>
        <v>4.5033325751622499E-2</v>
      </c>
      <c r="AC6">
        <f t="shared" si="0"/>
        <v>0.21773331363995868</v>
      </c>
      <c r="AD6">
        <f t="shared" si="0"/>
        <v>0.20693330963452655</v>
      </c>
      <c r="AE6">
        <f t="shared" si="0"/>
        <v>0.19493334492047626</v>
      </c>
    </row>
    <row r="7" spans="1:31" x14ac:dyDescent="0.2">
      <c r="A7" s="1">
        <v>3</v>
      </c>
      <c r="B7">
        <v>40</v>
      </c>
      <c r="C7">
        <v>26.1</v>
      </c>
      <c r="D7">
        <v>0.48260000348091125</v>
      </c>
      <c r="E7">
        <v>0.48089998960494995</v>
      </c>
      <c r="F7">
        <v>0.48359999060630798</v>
      </c>
      <c r="G7">
        <v>1.1995999813079834</v>
      </c>
      <c r="H7">
        <v>1.1777000427246094</v>
      </c>
      <c r="I7">
        <v>1.093999981880188</v>
      </c>
      <c r="J7">
        <v>1.2967000007629395</v>
      </c>
      <c r="K7">
        <v>1.2430000305175781</v>
      </c>
      <c r="L7">
        <v>1.1828999519348145</v>
      </c>
      <c r="M7">
        <v>0.55479997396469116</v>
      </c>
      <c r="N7">
        <v>0.54720002412796021</v>
      </c>
      <c r="O7">
        <v>0.54449999332427979</v>
      </c>
      <c r="P7">
        <v>0.76239997148513794</v>
      </c>
      <c r="Q7">
        <v>0.74690002202987671</v>
      </c>
      <c r="R7">
        <v>0.73640000820159912</v>
      </c>
      <c r="T7">
        <f t="shared" si="1"/>
        <v>0.71723332007726026</v>
      </c>
      <c r="U7">
        <f t="shared" si="0"/>
        <v>0.69533338149388624</v>
      </c>
      <c r="V7">
        <f t="shared" si="0"/>
        <v>0.61163332064946485</v>
      </c>
      <c r="W7">
        <f t="shared" si="0"/>
        <v>0.81433333953221632</v>
      </c>
      <c r="X7">
        <f t="shared" si="0"/>
        <v>0.76063336928685499</v>
      </c>
      <c r="Y7">
        <f t="shared" si="0"/>
        <v>0.70053329070409132</v>
      </c>
      <c r="Z7">
        <f t="shared" si="0"/>
        <v>7.243331273396808E-2</v>
      </c>
      <c r="AA7">
        <f t="shared" si="0"/>
        <v>6.4833362897237123E-2</v>
      </c>
      <c r="AB7">
        <f t="shared" si="0"/>
        <v>6.2133332093556704E-2</v>
      </c>
      <c r="AC7">
        <f t="shared" si="0"/>
        <v>0.28003331025441486</v>
      </c>
      <c r="AD7">
        <f t="shared" si="0"/>
        <v>0.26453336079915363</v>
      </c>
      <c r="AE7">
        <f t="shared" si="0"/>
        <v>0.25403334697087604</v>
      </c>
    </row>
    <row r="8" spans="1:31" x14ac:dyDescent="0.2">
      <c r="A8" s="1">
        <v>4</v>
      </c>
      <c r="B8">
        <v>60</v>
      </c>
      <c r="C8">
        <v>26.1</v>
      </c>
      <c r="D8">
        <v>0.48050001263618469</v>
      </c>
      <c r="E8">
        <v>0.4796999990940094</v>
      </c>
      <c r="F8">
        <v>0.48339998722076416</v>
      </c>
      <c r="G8">
        <v>1.3918000459671021</v>
      </c>
      <c r="H8">
        <v>1.3710999488830566</v>
      </c>
      <c r="I8">
        <v>1.2845000028610229</v>
      </c>
      <c r="J8">
        <v>1.4865000247955322</v>
      </c>
      <c r="K8">
        <v>1.4404000043869019</v>
      </c>
      <c r="L8">
        <v>1.384600043296814</v>
      </c>
      <c r="M8">
        <v>0.56779998540878296</v>
      </c>
      <c r="N8">
        <v>0.56160002946853638</v>
      </c>
      <c r="O8">
        <v>0.55839997529983521</v>
      </c>
      <c r="P8">
        <v>0.82260000705718994</v>
      </c>
      <c r="Q8">
        <v>0.80489999055862427</v>
      </c>
      <c r="R8">
        <v>0.79530000686645508</v>
      </c>
      <c r="T8">
        <f t="shared" si="1"/>
        <v>0.91060004631678271</v>
      </c>
      <c r="U8">
        <f t="shared" si="0"/>
        <v>0.8898999492327373</v>
      </c>
      <c r="V8">
        <f t="shared" si="0"/>
        <v>0.80330000321070361</v>
      </c>
      <c r="W8">
        <f t="shared" si="0"/>
        <v>1.0053000251452129</v>
      </c>
      <c r="X8">
        <f t="shared" si="0"/>
        <v>0.95920000473658251</v>
      </c>
      <c r="Y8">
        <f t="shared" si="0"/>
        <v>0.90340004364649462</v>
      </c>
      <c r="Z8">
        <f t="shared" si="0"/>
        <v>8.659998575846356E-2</v>
      </c>
      <c r="AA8">
        <f t="shared" si="0"/>
        <v>8.0400029818216978E-2</v>
      </c>
      <c r="AB8">
        <f t="shared" si="0"/>
        <v>7.7199975649515806E-2</v>
      </c>
      <c r="AC8">
        <f t="shared" si="0"/>
        <v>0.34140000740687054</v>
      </c>
      <c r="AD8">
        <f t="shared" si="0"/>
        <v>0.32369999090830487</v>
      </c>
      <c r="AE8">
        <f t="shared" si="0"/>
        <v>0.31410000721613568</v>
      </c>
    </row>
    <row r="9" spans="1:31" x14ac:dyDescent="0.2">
      <c r="A9" s="1">
        <v>5</v>
      </c>
      <c r="B9">
        <v>80</v>
      </c>
      <c r="C9">
        <v>26.1</v>
      </c>
      <c r="D9">
        <v>0.48019999265670776</v>
      </c>
      <c r="E9">
        <v>0.47870001196861267</v>
      </c>
      <c r="F9">
        <v>0.48240000009536743</v>
      </c>
      <c r="G9">
        <v>1.5951000452041626</v>
      </c>
      <c r="H9">
        <v>1.5813000202178955</v>
      </c>
      <c r="I9">
        <v>1.490399956703186</v>
      </c>
      <c r="J9">
        <v>1.6692999601364136</v>
      </c>
      <c r="K9">
        <v>1.6274000406265259</v>
      </c>
      <c r="L9">
        <v>1.5819000005722046</v>
      </c>
      <c r="M9">
        <v>0.58170002698898315</v>
      </c>
      <c r="N9">
        <v>0.57520002126693726</v>
      </c>
      <c r="O9">
        <v>0.57340002059936523</v>
      </c>
      <c r="P9">
        <v>0.88749998807907104</v>
      </c>
      <c r="Q9">
        <v>0.87040001153945923</v>
      </c>
      <c r="R9">
        <v>0.86349999904632568</v>
      </c>
      <c r="T9">
        <f t="shared" si="1"/>
        <v>1.1146667102972667</v>
      </c>
      <c r="U9">
        <f t="shared" si="0"/>
        <v>1.1008666853109996</v>
      </c>
      <c r="V9">
        <f t="shared" si="0"/>
        <v>1.0099666217962902</v>
      </c>
      <c r="W9">
        <f t="shared" si="0"/>
        <v>1.1888666252295177</v>
      </c>
      <c r="X9">
        <f t="shared" si="0"/>
        <v>1.14696670571963</v>
      </c>
      <c r="Y9">
        <f t="shared" si="0"/>
        <v>1.1014666656653087</v>
      </c>
      <c r="Z9">
        <f t="shared" si="0"/>
        <v>0.10126669208208722</v>
      </c>
      <c r="AA9">
        <f t="shared" si="0"/>
        <v>9.4766686360041319E-2</v>
      </c>
      <c r="AB9">
        <f t="shared" si="0"/>
        <v>9.2966685692469297E-2</v>
      </c>
      <c r="AC9">
        <f t="shared" si="0"/>
        <v>0.40706665317217511</v>
      </c>
      <c r="AD9">
        <f t="shared" si="0"/>
        <v>0.38996667663256329</v>
      </c>
      <c r="AE9">
        <f t="shared" si="0"/>
        <v>0.38306666413942975</v>
      </c>
    </row>
    <row r="10" spans="1:31" x14ac:dyDescent="0.2">
      <c r="A10" s="1">
        <v>6</v>
      </c>
      <c r="B10">
        <v>100</v>
      </c>
      <c r="C10">
        <v>26.2</v>
      </c>
      <c r="D10">
        <v>0.48089998960494995</v>
      </c>
      <c r="E10">
        <v>0.47960001230239868</v>
      </c>
      <c r="F10">
        <v>0.48330000042915344</v>
      </c>
      <c r="G10">
        <v>1.7939000129699707</v>
      </c>
      <c r="H10">
        <v>1.7896000146865845</v>
      </c>
      <c r="I10">
        <v>1.6765999794006348</v>
      </c>
      <c r="J10">
        <v>1.8600000143051147</v>
      </c>
      <c r="K10">
        <v>1.8108999729156494</v>
      </c>
      <c r="L10">
        <v>1.7726000547409058</v>
      </c>
      <c r="M10">
        <v>0.59670001268386841</v>
      </c>
      <c r="N10">
        <v>0.58929997682571411</v>
      </c>
      <c r="O10">
        <v>0.58840000629425049</v>
      </c>
      <c r="P10">
        <v>0.95260000228881836</v>
      </c>
      <c r="Q10">
        <v>0.92940002679824829</v>
      </c>
      <c r="R10">
        <v>0.92710000276565552</v>
      </c>
      <c r="T10">
        <f t="shared" si="1"/>
        <v>1.3126333455244701</v>
      </c>
      <c r="U10">
        <f t="shared" si="0"/>
        <v>1.3083333472410839</v>
      </c>
      <c r="V10">
        <f t="shared" si="0"/>
        <v>1.1953333119551341</v>
      </c>
      <c r="W10">
        <f t="shared" si="0"/>
        <v>1.3787333468596141</v>
      </c>
      <c r="X10">
        <f t="shared" si="0"/>
        <v>1.3296333054701488</v>
      </c>
      <c r="Y10">
        <f t="shared" si="0"/>
        <v>1.2913333872954051</v>
      </c>
      <c r="Z10">
        <f t="shared" si="0"/>
        <v>0.11543334523836773</v>
      </c>
      <c r="AA10">
        <f t="shared" si="0"/>
        <v>0.10803330938021344</v>
      </c>
      <c r="AB10">
        <f t="shared" si="0"/>
        <v>0.10713333884874982</v>
      </c>
      <c r="AC10">
        <f t="shared" si="0"/>
        <v>0.47133333484331769</v>
      </c>
      <c r="AD10">
        <f t="shared" si="0"/>
        <v>0.44813335935274762</v>
      </c>
      <c r="AE10">
        <f t="shared" si="0"/>
        <v>0.44583333532015484</v>
      </c>
    </row>
    <row r="11" spans="1:31" x14ac:dyDescent="0.2">
      <c r="A11" s="1">
        <v>7</v>
      </c>
      <c r="B11">
        <v>120</v>
      </c>
      <c r="C11">
        <v>26.2</v>
      </c>
      <c r="D11">
        <v>0.48080000281333923</v>
      </c>
      <c r="E11">
        <v>0.47940000891685486</v>
      </c>
      <c r="F11">
        <v>0.48230001330375671</v>
      </c>
      <c r="G11">
        <v>1.989799976348877</v>
      </c>
      <c r="H11">
        <v>1.9837000370025635</v>
      </c>
      <c r="I11">
        <v>1.8691999912261963</v>
      </c>
      <c r="J11">
        <v>2.0485000610351562</v>
      </c>
      <c r="K11">
        <v>1.9937000274658203</v>
      </c>
      <c r="L11">
        <v>1.9550000429153442</v>
      </c>
      <c r="M11">
        <v>0.61100000143051147</v>
      </c>
      <c r="N11">
        <v>0.60259997844696045</v>
      </c>
      <c r="O11">
        <v>0.60229998826980591</v>
      </c>
      <c r="P11">
        <v>1.0176999568939209</v>
      </c>
      <c r="Q11">
        <v>0.99070000648498535</v>
      </c>
      <c r="R11">
        <v>0.98979997634887695</v>
      </c>
      <c r="T11">
        <f t="shared" si="1"/>
        <v>1.5089666346708934</v>
      </c>
      <c r="U11">
        <f t="shared" si="0"/>
        <v>1.5028666953245799</v>
      </c>
      <c r="V11">
        <f t="shared" si="0"/>
        <v>1.3883666495482128</v>
      </c>
      <c r="W11">
        <f t="shared" si="0"/>
        <v>1.5676667193571727</v>
      </c>
      <c r="X11">
        <f t="shared" si="0"/>
        <v>1.5128666857878368</v>
      </c>
      <c r="Y11">
        <f t="shared" si="0"/>
        <v>1.4741667012373607</v>
      </c>
      <c r="Z11">
        <f t="shared" si="0"/>
        <v>0.13016665975252789</v>
      </c>
      <c r="AA11">
        <f t="shared" si="0"/>
        <v>0.12176663676897687</v>
      </c>
      <c r="AB11">
        <f t="shared" si="0"/>
        <v>0.12146664659182232</v>
      </c>
      <c r="AC11">
        <f t="shared" si="0"/>
        <v>0.53686661521593737</v>
      </c>
      <c r="AD11">
        <f t="shared" si="0"/>
        <v>0.50986666480700182</v>
      </c>
      <c r="AE11">
        <f t="shared" si="0"/>
        <v>0.50896663467089343</v>
      </c>
    </row>
    <row r="12" spans="1:31" x14ac:dyDescent="0.2">
      <c r="A12" s="1">
        <v>8</v>
      </c>
      <c r="B12">
        <v>140</v>
      </c>
      <c r="C12">
        <v>26.2</v>
      </c>
      <c r="D12">
        <v>0.48050001263618469</v>
      </c>
      <c r="E12">
        <v>0.4796999990940094</v>
      </c>
      <c r="F12">
        <v>0.48309999704360962</v>
      </c>
      <c r="G12">
        <v>2.1689999103546143</v>
      </c>
      <c r="H12">
        <v>2.1672000885009766</v>
      </c>
      <c r="I12">
        <v>2.0668001174926758</v>
      </c>
      <c r="J12">
        <v>2.2274999618530273</v>
      </c>
      <c r="K12">
        <v>2.1740999221801758</v>
      </c>
      <c r="L12">
        <v>2.1242001056671143</v>
      </c>
      <c r="M12">
        <v>0.62400001287460327</v>
      </c>
      <c r="N12">
        <v>0.61589998006820679</v>
      </c>
      <c r="O12">
        <v>0.61680001020431519</v>
      </c>
      <c r="P12">
        <v>1.0782999992370605</v>
      </c>
      <c r="Q12">
        <v>1.0544999837875366</v>
      </c>
      <c r="R12">
        <v>1.0557999610900879</v>
      </c>
      <c r="T12">
        <f t="shared" si="1"/>
        <v>1.6878999074300129</v>
      </c>
      <c r="U12">
        <f t="shared" si="0"/>
        <v>1.6861000855763753</v>
      </c>
      <c r="V12">
        <f t="shared" si="0"/>
        <v>1.5857001145680745</v>
      </c>
      <c r="W12">
        <f t="shared" si="0"/>
        <v>1.746399958928426</v>
      </c>
      <c r="X12">
        <f t="shared" si="0"/>
        <v>1.6929999192555745</v>
      </c>
      <c r="Y12">
        <f t="shared" si="0"/>
        <v>1.6431001027425129</v>
      </c>
      <c r="Z12">
        <f t="shared" si="0"/>
        <v>0.14290000995000202</v>
      </c>
      <c r="AA12">
        <f t="shared" si="0"/>
        <v>0.13479997714360553</v>
      </c>
      <c r="AB12">
        <f t="shared" si="0"/>
        <v>0.13570000727971393</v>
      </c>
      <c r="AC12">
        <f t="shared" si="0"/>
        <v>0.59719999631245924</v>
      </c>
      <c r="AD12">
        <f t="shared" si="0"/>
        <v>0.57339998086293531</v>
      </c>
      <c r="AE12">
        <f t="shared" si="0"/>
        <v>0.57469995816548658</v>
      </c>
    </row>
    <row r="13" spans="1:31" x14ac:dyDescent="0.2">
      <c r="A13" s="1">
        <v>9</v>
      </c>
      <c r="B13">
        <v>160</v>
      </c>
      <c r="C13">
        <v>26.2</v>
      </c>
      <c r="D13">
        <v>0.47990000247955322</v>
      </c>
      <c r="E13">
        <v>0.47960001230239868</v>
      </c>
      <c r="F13">
        <v>0.4830000102519989</v>
      </c>
      <c r="G13">
        <v>2.3589999675750732</v>
      </c>
      <c r="H13">
        <v>2.3547000885009766</v>
      </c>
      <c r="I13">
        <v>2.2572000026702881</v>
      </c>
      <c r="J13">
        <v>2.3914000988006592</v>
      </c>
      <c r="K13">
        <v>2.3491001129150391</v>
      </c>
      <c r="L13">
        <v>2.2960000038146973</v>
      </c>
      <c r="M13">
        <v>0.63760000467300415</v>
      </c>
      <c r="N13">
        <v>0.63040000200271606</v>
      </c>
      <c r="O13">
        <v>0.6305999755859375</v>
      </c>
      <c r="P13">
        <v>1.1418000459671021</v>
      </c>
      <c r="Q13">
        <v>1.1174999475479126</v>
      </c>
      <c r="R13">
        <v>1.1234999895095825</v>
      </c>
      <c r="T13">
        <f t="shared" si="1"/>
        <v>1.8781666258970897</v>
      </c>
      <c r="U13">
        <f t="shared" si="0"/>
        <v>1.873866746822993</v>
      </c>
      <c r="V13">
        <f t="shared" si="0"/>
        <v>1.7763666609923046</v>
      </c>
      <c r="W13">
        <f t="shared" si="0"/>
        <v>1.9105667571226757</v>
      </c>
      <c r="X13">
        <f t="shared" si="0"/>
        <v>1.8682667712370555</v>
      </c>
      <c r="Y13">
        <f t="shared" si="0"/>
        <v>1.8151666621367137</v>
      </c>
      <c r="Z13">
        <f t="shared" si="0"/>
        <v>0.15676666299502057</v>
      </c>
      <c r="AA13">
        <f t="shared" si="0"/>
        <v>0.14956666032473248</v>
      </c>
      <c r="AB13">
        <f t="shared" si="0"/>
        <v>0.14976663390795392</v>
      </c>
      <c r="AC13">
        <f t="shared" si="0"/>
        <v>0.66096670428911852</v>
      </c>
      <c r="AD13">
        <f t="shared" si="0"/>
        <v>0.63666660586992907</v>
      </c>
      <c r="AE13">
        <f t="shared" si="0"/>
        <v>0.64266664783159899</v>
      </c>
    </row>
    <row r="14" spans="1:31" x14ac:dyDescent="0.2">
      <c r="A14" s="1">
        <v>10</v>
      </c>
      <c r="B14">
        <v>180</v>
      </c>
      <c r="C14">
        <v>26.1</v>
      </c>
      <c r="D14">
        <v>0.47999998927116394</v>
      </c>
      <c r="E14">
        <v>0.47909998893737793</v>
      </c>
      <c r="F14">
        <v>0.48240000009536743</v>
      </c>
      <c r="G14">
        <v>2.5427999496459961</v>
      </c>
      <c r="H14">
        <v>2.5480999946594238</v>
      </c>
      <c r="I14">
        <v>2.4535000324249268</v>
      </c>
      <c r="J14">
        <v>2.5480999946594238</v>
      </c>
      <c r="K14">
        <v>2.5044000148773193</v>
      </c>
      <c r="L14">
        <v>2.4697999954223633</v>
      </c>
      <c r="M14">
        <v>0.65119999647140503</v>
      </c>
      <c r="N14">
        <v>0.64490002393722534</v>
      </c>
      <c r="O14">
        <v>0.6445000171661377</v>
      </c>
      <c r="P14">
        <v>1.2099000215530396</v>
      </c>
      <c r="Q14">
        <v>1.1833000183105469</v>
      </c>
      <c r="R14">
        <v>1.1927000284194946</v>
      </c>
      <c r="T14">
        <f t="shared" si="1"/>
        <v>2.0622999568780265</v>
      </c>
      <c r="U14">
        <f t="shared" si="0"/>
        <v>2.0676000018914542</v>
      </c>
      <c r="V14">
        <f t="shared" si="0"/>
        <v>1.9730000396569569</v>
      </c>
      <c r="W14">
        <f t="shared" si="0"/>
        <v>2.0676000018914542</v>
      </c>
      <c r="X14">
        <f t="shared" si="0"/>
        <v>2.0239000221093497</v>
      </c>
      <c r="Y14">
        <f t="shared" si="0"/>
        <v>1.9893000026543934</v>
      </c>
      <c r="Z14">
        <f t="shared" si="0"/>
        <v>0.17070000370343524</v>
      </c>
      <c r="AA14">
        <f t="shared" si="0"/>
        <v>0.16440003116925556</v>
      </c>
      <c r="AB14">
        <f t="shared" si="0"/>
        <v>0.16400002439816791</v>
      </c>
      <c r="AC14">
        <f t="shared" si="0"/>
        <v>0.72940002878506971</v>
      </c>
      <c r="AD14">
        <f t="shared" si="0"/>
        <v>0.70280002554257703</v>
      </c>
      <c r="AE14">
        <f t="shared" si="0"/>
        <v>0.71220003565152479</v>
      </c>
    </row>
    <row r="15" spans="1:31" x14ac:dyDescent="0.2">
      <c r="A15" s="1">
        <v>11</v>
      </c>
      <c r="B15">
        <v>200</v>
      </c>
      <c r="C15">
        <v>26.4</v>
      </c>
      <c r="D15">
        <v>0.4796999990940094</v>
      </c>
      <c r="E15">
        <v>0.47870001196861267</v>
      </c>
      <c r="F15">
        <v>0.48249998688697815</v>
      </c>
      <c r="G15">
        <v>2.7086000442504883</v>
      </c>
      <c r="H15">
        <v>2.7283000946044922</v>
      </c>
      <c r="I15">
        <v>2.6396000385284424</v>
      </c>
      <c r="J15">
        <v>2.6988000869750977</v>
      </c>
      <c r="K15">
        <v>2.6565999984741211</v>
      </c>
      <c r="L15">
        <v>2.6322999000549316</v>
      </c>
      <c r="M15">
        <v>0.66460001468658447</v>
      </c>
      <c r="N15">
        <v>0.6599000096321106</v>
      </c>
      <c r="O15">
        <v>0.65960001945495605</v>
      </c>
      <c r="P15">
        <v>1.2766000032424927</v>
      </c>
      <c r="Q15">
        <v>1.2491999864578247</v>
      </c>
      <c r="R15">
        <v>1.2625999450683594</v>
      </c>
      <c r="T15">
        <f t="shared" si="1"/>
        <v>2.2283000449339547</v>
      </c>
      <c r="U15">
        <f t="shared" si="0"/>
        <v>2.2480000952879586</v>
      </c>
      <c r="V15">
        <f t="shared" si="0"/>
        <v>2.1593000392119088</v>
      </c>
      <c r="W15">
        <f t="shared" si="0"/>
        <v>2.2185000876585641</v>
      </c>
      <c r="X15">
        <f t="shared" si="0"/>
        <v>2.1762999991575875</v>
      </c>
      <c r="Y15">
        <f t="shared" si="0"/>
        <v>2.1519999007383981</v>
      </c>
      <c r="Z15">
        <f t="shared" si="0"/>
        <v>0.18430001537005108</v>
      </c>
      <c r="AA15">
        <f t="shared" si="0"/>
        <v>0.17960001031557721</v>
      </c>
      <c r="AB15">
        <f t="shared" si="0"/>
        <v>0.17930002013842267</v>
      </c>
      <c r="AC15">
        <f t="shared" si="0"/>
        <v>0.79630000392595934</v>
      </c>
      <c r="AD15">
        <f t="shared" si="0"/>
        <v>0.76889998714129137</v>
      </c>
      <c r="AE15">
        <f t="shared" si="0"/>
        <v>0.78229994575182604</v>
      </c>
    </row>
    <row r="16" spans="1:31" x14ac:dyDescent="0.2">
      <c r="A16" s="1">
        <v>12</v>
      </c>
      <c r="B16">
        <v>220</v>
      </c>
      <c r="C16">
        <v>26.4</v>
      </c>
      <c r="D16">
        <v>0.47920000553131104</v>
      </c>
      <c r="E16">
        <v>0.47850000858306885</v>
      </c>
      <c r="F16">
        <v>0.48240000009536743</v>
      </c>
      <c r="G16">
        <v>2.8775999546051025</v>
      </c>
      <c r="H16">
        <v>2.9052999019622803</v>
      </c>
      <c r="I16">
        <v>2.8215000629425049</v>
      </c>
      <c r="J16">
        <v>2.8406999111175537</v>
      </c>
      <c r="K16">
        <v>2.8039000034332275</v>
      </c>
      <c r="L16">
        <v>2.7802999019622803</v>
      </c>
      <c r="M16">
        <v>0.67960000038146973</v>
      </c>
      <c r="N16">
        <v>0.67100000381469727</v>
      </c>
      <c r="O16">
        <v>0.67290002107620239</v>
      </c>
      <c r="P16">
        <v>1.3423000574111938</v>
      </c>
      <c r="Q16">
        <v>1.316100001335144</v>
      </c>
      <c r="R16">
        <v>1.3316999673843384</v>
      </c>
      <c r="T16">
        <f t="shared" si="1"/>
        <v>2.3975666165351868</v>
      </c>
      <c r="U16">
        <f t="shared" si="0"/>
        <v>2.4252665638923645</v>
      </c>
      <c r="V16">
        <f t="shared" si="0"/>
        <v>2.3414667248725891</v>
      </c>
      <c r="W16">
        <f t="shared" si="0"/>
        <v>2.3606665730476379</v>
      </c>
      <c r="X16">
        <f t="shared" si="0"/>
        <v>2.3238666653633118</v>
      </c>
      <c r="Y16">
        <f t="shared" si="0"/>
        <v>2.3002665638923645</v>
      </c>
      <c r="Z16">
        <f t="shared" si="0"/>
        <v>0.19956666231155396</v>
      </c>
      <c r="AA16">
        <f t="shared" si="0"/>
        <v>0.19096666574478149</v>
      </c>
      <c r="AB16">
        <f t="shared" si="0"/>
        <v>0.19286668300628662</v>
      </c>
      <c r="AC16">
        <f t="shared" si="0"/>
        <v>0.86226671934127808</v>
      </c>
      <c r="AD16">
        <f t="shared" si="0"/>
        <v>0.83606666326522827</v>
      </c>
      <c r="AE16">
        <f t="shared" si="0"/>
        <v>0.85166662931442261</v>
      </c>
    </row>
    <row r="17" spans="1:31" x14ac:dyDescent="0.2">
      <c r="A17" s="1">
        <v>13</v>
      </c>
      <c r="B17">
        <v>240</v>
      </c>
      <c r="C17">
        <v>26.5</v>
      </c>
      <c r="D17">
        <v>0.47889998555183411</v>
      </c>
      <c r="E17">
        <v>0.47830000519752502</v>
      </c>
      <c r="F17">
        <v>0.48249998688697815</v>
      </c>
      <c r="G17">
        <v>3.0525999069213867</v>
      </c>
      <c r="H17">
        <v>3.0785999298095703</v>
      </c>
      <c r="I17">
        <v>2.9818999767303467</v>
      </c>
      <c r="J17">
        <v>2.9832999706268311</v>
      </c>
      <c r="K17">
        <v>2.9609000682830811</v>
      </c>
      <c r="L17">
        <v>2.9372000694274902</v>
      </c>
      <c r="M17">
        <v>0.6930999755859375</v>
      </c>
      <c r="N17">
        <v>0.68480002880096436</v>
      </c>
      <c r="O17">
        <v>0.68769997358322144</v>
      </c>
      <c r="P17">
        <v>1.4122999906539917</v>
      </c>
      <c r="Q17">
        <v>1.3833999633789062</v>
      </c>
      <c r="R17">
        <v>1.4027999639511108</v>
      </c>
      <c r="T17">
        <f t="shared" si="1"/>
        <v>2.5726999143759408</v>
      </c>
      <c r="U17">
        <f t="shared" si="0"/>
        <v>2.5986999372641244</v>
      </c>
      <c r="V17">
        <f t="shared" si="0"/>
        <v>2.5019999841849008</v>
      </c>
      <c r="W17">
        <f t="shared" si="0"/>
        <v>2.5033999780813851</v>
      </c>
      <c r="X17">
        <f t="shared" si="0"/>
        <v>2.4810000757376351</v>
      </c>
      <c r="Y17">
        <f t="shared" si="0"/>
        <v>2.4573000768820443</v>
      </c>
      <c r="Z17">
        <f t="shared" si="0"/>
        <v>0.21319998304049176</v>
      </c>
      <c r="AA17">
        <f t="shared" si="0"/>
        <v>0.20490003625551861</v>
      </c>
      <c r="AB17">
        <f t="shared" si="0"/>
        <v>0.20779998103777569</v>
      </c>
      <c r="AC17">
        <f t="shared" si="0"/>
        <v>0.93239999810854601</v>
      </c>
      <c r="AD17">
        <f t="shared" si="0"/>
        <v>0.90349997083346056</v>
      </c>
      <c r="AE17">
        <f t="shared" si="0"/>
        <v>0.92289997140566515</v>
      </c>
    </row>
    <row r="18" spans="1:31" x14ac:dyDescent="0.2">
      <c r="A18" s="1">
        <v>14</v>
      </c>
      <c r="B18">
        <v>260</v>
      </c>
      <c r="C18">
        <v>26.1</v>
      </c>
      <c r="D18">
        <v>0.47870001196861267</v>
      </c>
      <c r="E18">
        <v>0.47830000519752502</v>
      </c>
      <c r="F18">
        <v>0.48260000348091125</v>
      </c>
      <c r="G18">
        <v>3.1944000720977783</v>
      </c>
      <c r="H18">
        <v>3.2464001178741455</v>
      </c>
      <c r="I18">
        <v>3.1659998893737793</v>
      </c>
      <c r="J18">
        <v>3.1184000968933105</v>
      </c>
      <c r="K18">
        <v>3.0910000801086426</v>
      </c>
      <c r="L18">
        <v>3.0792999267578125</v>
      </c>
      <c r="M18">
        <v>0.7070000171661377</v>
      </c>
      <c r="N18">
        <v>0.69989997148513794</v>
      </c>
      <c r="O18">
        <v>0.70300000905990601</v>
      </c>
      <c r="P18">
        <v>1.4818999767303467</v>
      </c>
      <c r="Q18">
        <v>1.452299952507019</v>
      </c>
      <c r="R18">
        <v>1.4753999710083008</v>
      </c>
      <c r="T18">
        <f t="shared" si="1"/>
        <v>2.7145333985487619</v>
      </c>
      <c r="U18">
        <f t="shared" si="0"/>
        <v>2.766533444325129</v>
      </c>
      <c r="V18">
        <f t="shared" si="0"/>
        <v>2.6861332158247628</v>
      </c>
      <c r="W18">
        <f t="shared" si="0"/>
        <v>2.6385334233442941</v>
      </c>
      <c r="X18">
        <f t="shared" si="0"/>
        <v>2.6111334065596261</v>
      </c>
      <c r="Y18">
        <f t="shared" si="0"/>
        <v>2.599433253208796</v>
      </c>
      <c r="Z18">
        <f t="shared" si="0"/>
        <v>0.2271333436171214</v>
      </c>
      <c r="AA18">
        <f t="shared" si="0"/>
        <v>0.22003329793612164</v>
      </c>
      <c r="AB18">
        <f t="shared" si="0"/>
        <v>0.22313333551088971</v>
      </c>
      <c r="AC18">
        <f t="shared" si="0"/>
        <v>1.0020333031813304</v>
      </c>
      <c r="AD18">
        <f t="shared" si="0"/>
        <v>0.9724332789580028</v>
      </c>
      <c r="AE18">
        <f t="shared" si="0"/>
        <v>0.99553329745928454</v>
      </c>
    </row>
    <row r="19" spans="1:31" x14ac:dyDescent="0.2">
      <c r="A19" s="1">
        <v>15</v>
      </c>
      <c r="B19">
        <v>280</v>
      </c>
      <c r="C19">
        <v>26.4</v>
      </c>
      <c r="D19">
        <v>0.47850000858306885</v>
      </c>
      <c r="E19">
        <v>0.47819998860359192</v>
      </c>
      <c r="F19">
        <v>0.48249998688697815</v>
      </c>
      <c r="G19">
        <v>3.3315000534057617</v>
      </c>
      <c r="H19">
        <v>3.374000072479248</v>
      </c>
      <c r="I19">
        <v>3.3368000984191895</v>
      </c>
      <c r="J19">
        <v>3.2511000633239746</v>
      </c>
      <c r="K19">
        <v>3.2295999526977539</v>
      </c>
      <c r="L19">
        <v>3.1921999454498291</v>
      </c>
      <c r="M19">
        <v>0.72009998559951782</v>
      </c>
      <c r="N19">
        <v>0.71319997310638428</v>
      </c>
      <c r="O19">
        <v>0.71759998798370361</v>
      </c>
      <c r="P19">
        <v>1.5504000186920166</v>
      </c>
      <c r="Q19">
        <v>1.5212999582290649</v>
      </c>
      <c r="R19">
        <v>1.5480999946594238</v>
      </c>
      <c r="T19">
        <f t="shared" si="1"/>
        <v>2.8517667253812156</v>
      </c>
      <c r="U19">
        <f t="shared" si="0"/>
        <v>2.8942667444547019</v>
      </c>
      <c r="V19">
        <f t="shared" si="0"/>
        <v>2.8570667703946433</v>
      </c>
      <c r="W19">
        <f t="shared" si="0"/>
        <v>2.7713667352994285</v>
      </c>
      <c r="X19">
        <f t="shared" si="0"/>
        <v>2.7498666246732077</v>
      </c>
      <c r="Y19">
        <f t="shared" si="0"/>
        <v>2.7124666174252829</v>
      </c>
      <c r="Z19">
        <f t="shared" si="0"/>
        <v>0.2403666575749715</v>
      </c>
      <c r="AA19">
        <f t="shared" si="0"/>
        <v>0.23346664508183795</v>
      </c>
      <c r="AB19">
        <f t="shared" si="0"/>
        <v>0.23786665995915729</v>
      </c>
      <c r="AC19">
        <f t="shared" si="0"/>
        <v>1.0706666906674702</v>
      </c>
      <c r="AD19">
        <f t="shared" si="0"/>
        <v>1.0415666302045186</v>
      </c>
      <c r="AE19">
        <f t="shared" si="0"/>
        <v>1.0683666666348774</v>
      </c>
    </row>
    <row r="20" spans="1:31" x14ac:dyDescent="0.2">
      <c r="A20" s="1">
        <v>16</v>
      </c>
      <c r="B20">
        <v>300</v>
      </c>
      <c r="C20">
        <v>26.2</v>
      </c>
      <c r="D20">
        <v>0.47859999537467957</v>
      </c>
      <c r="E20">
        <v>0.47850000858306885</v>
      </c>
      <c r="F20">
        <v>0.48280000686645508</v>
      </c>
      <c r="G20">
        <v>3.5104000568389893</v>
      </c>
      <c r="H20">
        <v>3.5167999267578125</v>
      </c>
      <c r="I20">
        <v>3.4521000385284424</v>
      </c>
      <c r="J20">
        <v>3.3914000988006592</v>
      </c>
      <c r="K20">
        <v>3.3499999046325684</v>
      </c>
      <c r="L20">
        <v>3.3505001068115234</v>
      </c>
      <c r="M20">
        <v>0.73360002040863037</v>
      </c>
      <c r="N20">
        <v>0.72680002450942993</v>
      </c>
      <c r="O20">
        <v>0.73229998350143433</v>
      </c>
      <c r="P20">
        <v>1.6207000017166138</v>
      </c>
      <c r="Q20">
        <v>1.5891000032424927</v>
      </c>
      <c r="R20">
        <v>1.6194000244140625</v>
      </c>
      <c r="T20">
        <f t="shared" si="1"/>
        <v>3.0304333865642548</v>
      </c>
      <c r="U20">
        <f t="shared" si="0"/>
        <v>3.036833256483078</v>
      </c>
      <c r="V20">
        <f t="shared" si="0"/>
        <v>2.9721333682537079</v>
      </c>
      <c r="W20">
        <f t="shared" si="0"/>
        <v>2.9114334285259247</v>
      </c>
      <c r="X20">
        <f t="shared" si="0"/>
        <v>2.8700332343578339</v>
      </c>
      <c r="Y20">
        <f t="shared" si="0"/>
        <v>2.8705334365367889</v>
      </c>
      <c r="Z20">
        <f t="shared" si="0"/>
        <v>0.25363335013389587</v>
      </c>
      <c r="AA20">
        <f t="shared" si="0"/>
        <v>0.24683335423469543</v>
      </c>
      <c r="AB20">
        <f t="shared" si="0"/>
        <v>0.25233331322669983</v>
      </c>
      <c r="AC20">
        <f t="shared" si="0"/>
        <v>1.1407333314418793</v>
      </c>
      <c r="AD20">
        <f t="shared" si="0"/>
        <v>1.1091333329677582</v>
      </c>
      <c r="AE20">
        <f t="shared" si="0"/>
        <v>1.139433354139328</v>
      </c>
    </row>
    <row r="21" spans="1:31" x14ac:dyDescent="0.2">
      <c r="A21" s="1">
        <v>17</v>
      </c>
      <c r="B21">
        <v>320</v>
      </c>
      <c r="C21">
        <v>26.5</v>
      </c>
      <c r="D21">
        <v>0.47929999232292175</v>
      </c>
      <c r="E21">
        <v>0.47839999198913574</v>
      </c>
      <c r="F21">
        <v>0.48320001363754272</v>
      </c>
      <c r="G21">
        <v>3.687999963760376</v>
      </c>
      <c r="H21">
        <v>3.7249999046325684</v>
      </c>
      <c r="I21">
        <v>3.654400110244751</v>
      </c>
      <c r="J21">
        <v>3.5573999881744385</v>
      </c>
      <c r="K21">
        <v>3.5250999927520752</v>
      </c>
      <c r="L21">
        <v>3.4616999626159668</v>
      </c>
      <c r="M21">
        <v>0.74870002269744873</v>
      </c>
      <c r="N21">
        <v>0.74129998683929443</v>
      </c>
      <c r="O21">
        <v>0.74750000238418579</v>
      </c>
      <c r="P21">
        <v>1.6926000118255615</v>
      </c>
      <c r="Q21">
        <v>1.6595000028610229</v>
      </c>
      <c r="R21">
        <v>1.6933000087738037</v>
      </c>
      <c r="T21">
        <f t="shared" si="1"/>
        <v>3.2076999644438424</v>
      </c>
      <c r="U21">
        <f t="shared" si="1"/>
        <v>3.2446999053160348</v>
      </c>
      <c r="V21">
        <f t="shared" si="1"/>
        <v>3.1741001109282174</v>
      </c>
      <c r="W21">
        <f t="shared" si="1"/>
        <v>3.0770999888579049</v>
      </c>
      <c r="X21">
        <f t="shared" si="1"/>
        <v>3.0447999934355416</v>
      </c>
      <c r="Y21">
        <f t="shared" si="1"/>
        <v>2.9813999632994332</v>
      </c>
      <c r="Z21">
        <f t="shared" si="1"/>
        <v>0.26840002338091534</v>
      </c>
      <c r="AA21">
        <f t="shared" si="1"/>
        <v>0.26099998752276105</v>
      </c>
      <c r="AB21">
        <f t="shared" si="1"/>
        <v>0.2672000030676524</v>
      </c>
      <c r="AC21">
        <f t="shared" si="1"/>
        <v>1.2123000125090282</v>
      </c>
      <c r="AD21">
        <f t="shared" si="1"/>
        <v>1.1792000035444896</v>
      </c>
      <c r="AE21">
        <f t="shared" si="1"/>
        <v>1.2130000094572704</v>
      </c>
    </row>
    <row r="22" spans="1:31" x14ac:dyDescent="0.2">
      <c r="A22" s="1">
        <v>18</v>
      </c>
      <c r="B22">
        <v>340</v>
      </c>
      <c r="C22">
        <v>26.4</v>
      </c>
      <c r="D22">
        <v>0.47879999876022339</v>
      </c>
      <c r="E22">
        <v>0.47819998860359192</v>
      </c>
      <c r="F22">
        <v>0.4830000102519989</v>
      </c>
      <c r="G22">
        <v>3.7887001037597656</v>
      </c>
      <c r="H22">
        <v>3.7100999355316162</v>
      </c>
      <c r="I22">
        <v>3.7181999683380127</v>
      </c>
      <c r="J22">
        <v>3.5466001033782959</v>
      </c>
      <c r="K22">
        <v>3.5910000801086426</v>
      </c>
      <c r="L22">
        <v>3.5078001022338867</v>
      </c>
      <c r="M22">
        <v>0.76279997825622559</v>
      </c>
      <c r="N22">
        <v>0.75590002536773682</v>
      </c>
      <c r="O22">
        <v>0.7630000114440918</v>
      </c>
      <c r="P22">
        <v>1.7616000175476074</v>
      </c>
      <c r="Q22">
        <v>1.7283999919891357</v>
      </c>
      <c r="R22">
        <v>1.7663999795913696</v>
      </c>
      <c r="T22">
        <f t="shared" si="1"/>
        <v>3.3087001045544944</v>
      </c>
      <c r="U22">
        <f t="shared" si="1"/>
        <v>3.230099936326345</v>
      </c>
      <c r="V22">
        <f t="shared" si="1"/>
        <v>3.2381999691327414</v>
      </c>
      <c r="W22">
        <f t="shared" si="1"/>
        <v>3.0666001041730246</v>
      </c>
      <c r="X22">
        <f t="shared" si="1"/>
        <v>3.1110000809033713</v>
      </c>
      <c r="Y22">
        <f t="shared" si="1"/>
        <v>3.0278001030286155</v>
      </c>
      <c r="Z22">
        <f t="shared" si="1"/>
        <v>0.28279997905095416</v>
      </c>
      <c r="AA22">
        <f t="shared" si="1"/>
        <v>0.27590002616246539</v>
      </c>
      <c r="AB22">
        <f t="shared" si="1"/>
        <v>0.28300001223882038</v>
      </c>
      <c r="AC22">
        <f t="shared" si="1"/>
        <v>1.2816000183423359</v>
      </c>
      <c r="AD22">
        <f t="shared" si="1"/>
        <v>1.2483999927838643</v>
      </c>
      <c r="AE22">
        <f t="shared" si="1"/>
        <v>1.2863999803860982</v>
      </c>
    </row>
    <row r="23" spans="1:31" x14ac:dyDescent="0.2">
      <c r="A23" s="1">
        <v>19</v>
      </c>
      <c r="B23">
        <v>360</v>
      </c>
      <c r="C23">
        <v>26.2</v>
      </c>
      <c r="D23">
        <v>0.47850000858306885</v>
      </c>
      <c r="E23">
        <v>0.47819998860359192</v>
      </c>
      <c r="F23">
        <v>0.48330000042915344</v>
      </c>
      <c r="G23">
        <v>3.8250000476837158</v>
      </c>
      <c r="H23">
        <v>3.8203001022338867</v>
      </c>
      <c r="I23">
        <v>3.8050999641418457</v>
      </c>
      <c r="J23">
        <v>3.6928000450134277</v>
      </c>
      <c r="K23">
        <v>3.7086999416351318</v>
      </c>
      <c r="L23">
        <v>3.665600061416626</v>
      </c>
      <c r="M23">
        <v>0.77679997682571411</v>
      </c>
      <c r="N23">
        <v>0.77050000429153442</v>
      </c>
      <c r="O23">
        <v>0.77859997749328613</v>
      </c>
      <c r="P23">
        <v>1.833899974822998</v>
      </c>
      <c r="Q23">
        <v>1.7984999418258667</v>
      </c>
      <c r="R23">
        <v>1.8401000499725342</v>
      </c>
      <c r="T23">
        <f t="shared" si="1"/>
        <v>3.3450000484784446</v>
      </c>
      <c r="U23">
        <f t="shared" si="1"/>
        <v>3.3403001030286155</v>
      </c>
      <c r="V23">
        <f t="shared" si="1"/>
        <v>3.3250999649365744</v>
      </c>
      <c r="W23">
        <f t="shared" si="1"/>
        <v>3.2128000458081565</v>
      </c>
      <c r="X23">
        <f t="shared" si="1"/>
        <v>3.2286999424298606</v>
      </c>
      <c r="Y23">
        <f t="shared" si="1"/>
        <v>3.1856000622113547</v>
      </c>
      <c r="Z23">
        <f t="shared" si="1"/>
        <v>0.29679997762044269</v>
      </c>
      <c r="AA23">
        <f t="shared" si="1"/>
        <v>0.290500005086263</v>
      </c>
      <c r="AB23">
        <f t="shared" si="1"/>
        <v>0.29859997828801471</v>
      </c>
      <c r="AC23">
        <f t="shared" si="1"/>
        <v>1.3538999756177266</v>
      </c>
      <c r="AD23">
        <f t="shared" si="1"/>
        <v>1.3184999426205952</v>
      </c>
      <c r="AE23">
        <f t="shared" si="1"/>
        <v>1.3601000507672627</v>
      </c>
    </row>
    <row r="24" spans="1:31" x14ac:dyDescent="0.2">
      <c r="A24" s="1">
        <v>20</v>
      </c>
      <c r="B24">
        <v>380</v>
      </c>
      <c r="C24">
        <v>26.5</v>
      </c>
      <c r="D24">
        <v>0.47839999198913574</v>
      </c>
      <c r="E24">
        <v>0.47850000858306885</v>
      </c>
      <c r="F24">
        <v>0.48350000381469727</v>
      </c>
      <c r="G24" s="2" t="s">
        <v>23</v>
      </c>
      <c r="H24">
        <v>3.9330000877380371</v>
      </c>
      <c r="I24">
        <v>3.8901998996734619</v>
      </c>
      <c r="J24">
        <v>3.7953000068664551</v>
      </c>
      <c r="K24">
        <v>3.7627999782562256</v>
      </c>
      <c r="L24">
        <v>3.7995998859405518</v>
      </c>
      <c r="M24">
        <v>0.79119998216629028</v>
      </c>
      <c r="N24">
        <v>0.78519999980926514</v>
      </c>
      <c r="O24">
        <v>0.79409998655319214</v>
      </c>
      <c r="P24">
        <v>1.9040000438690186</v>
      </c>
      <c r="Q24">
        <v>1.8680000305175781</v>
      </c>
      <c r="R24">
        <v>1.910599946975708</v>
      </c>
      <c r="U24">
        <f t="shared" ref="U24:AE43" si="2">H24-AVERAGE($D24:$F24)</f>
        <v>3.4528667529424033</v>
      </c>
      <c r="V24">
        <f t="shared" si="2"/>
        <v>3.4100665648778281</v>
      </c>
      <c r="W24">
        <f t="shared" si="2"/>
        <v>3.3151666720708213</v>
      </c>
      <c r="X24">
        <f t="shared" si="2"/>
        <v>3.2826666434605918</v>
      </c>
      <c r="Y24">
        <f t="shared" si="2"/>
        <v>3.319466551144918</v>
      </c>
      <c r="Z24">
        <f t="shared" si="2"/>
        <v>0.31106664737065631</v>
      </c>
      <c r="AA24">
        <f t="shared" si="2"/>
        <v>0.30506666501363117</v>
      </c>
      <c r="AB24">
        <f t="shared" si="2"/>
        <v>0.31396665175755817</v>
      </c>
      <c r="AC24">
        <f t="shared" si="2"/>
        <v>1.4238667090733845</v>
      </c>
      <c r="AD24">
        <f t="shared" si="2"/>
        <v>1.3878666957219441</v>
      </c>
      <c r="AE24">
        <f t="shared" si="2"/>
        <v>1.430466612180074</v>
      </c>
    </row>
    <row r="25" spans="1:31" x14ac:dyDescent="0.2">
      <c r="A25" s="1">
        <v>21</v>
      </c>
      <c r="B25">
        <v>400</v>
      </c>
      <c r="C25">
        <v>26.2</v>
      </c>
      <c r="D25">
        <v>0.47830000519752502</v>
      </c>
      <c r="E25">
        <v>0.47859999537467957</v>
      </c>
      <c r="F25">
        <v>0.48350000381469727</v>
      </c>
      <c r="G25" s="2" t="s">
        <v>23</v>
      </c>
      <c r="H25">
        <v>3.9082000255584717</v>
      </c>
      <c r="I25">
        <v>3.980600118637085</v>
      </c>
      <c r="J25">
        <v>3.7911999225616455</v>
      </c>
      <c r="K25">
        <v>3.8334000110626221</v>
      </c>
      <c r="L25">
        <v>3.7527999877929688</v>
      </c>
      <c r="M25">
        <v>0.80540001392364502</v>
      </c>
      <c r="N25">
        <v>0.79900002479553223</v>
      </c>
      <c r="O25">
        <v>0.80870002508163452</v>
      </c>
      <c r="P25">
        <v>1.9731999635696411</v>
      </c>
      <c r="Q25">
        <v>1.9392000436782837</v>
      </c>
      <c r="R25">
        <v>1.9805999994277954</v>
      </c>
      <c r="U25">
        <f t="shared" si="2"/>
        <v>3.4280666907628379</v>
      </c>
      <c r="V25">
        <f t="shared" si="2"/>
        <v>3.5004667838414512</v>
      </c>
      <c r="W25">
        <f t="shared" si="2"/>
        <v>3.3110665877660117</v>
      </c>
      <c r="X25">
        <f t="shared" si="2"/>
        <v>3.3532666762669883</v>
      </c>
      <c r="Y25">
        <f t="shared" si="2"/>
        <v>3.2726666529973349</v>
      </c>
      <c r="Z25">
        <f t="shared" si="2"/>
        <v>0.32526667912801105</v>
      </c>
      <c r="AA25">
        <f t="shared" si="2"/>
        <v>0.31886668999989826</v>
      </c>
      <c r="AB25">
        <f t="shared" si="2"/>
        <v>0.32856669028600055</v>
      </c>
      <c r="AC25">
        <f t="shared" si="2"/>
        <v>1.4930666287740071</v>
      </c>
      <c r="AD25">
        <f t="shared" si="2"/>
        <v>1.4590667088826497</v>
      </c>
      <c r="AE25">
        <f t="shared" si="2"/>
        <v>1.5004666646321614</v>
      </c>
    </row>
    <row r="26" spans="1:31" x14ac:dyDescent="0.2">
      <c r="A26" s="1">
        <v>22</v>
      </c>
      <c r="B26">
        <v>420</v>
      </c>
      <c r="C26">
        <v>26.2</v>
      </c>
      <c r="D26">
        <v>0.47830000519752502</v>
      </c>
      <c r="E26">
        <v>0.4781000018119812</v>
      </c>
      <c r="F26">
        <v>0.48359999060630798</v>
      </c>
      <c r="G26">
        <v>3.9939000606536865</v>
      </c>
      <c r="H26" s="2" t="s">
        <v>23</v>
      </c>
      <c r="I26" s="2" t="s">
        <v>23</v>
      </c>
      <c r="J26">
        <v>3.848599910736084</v>
      </c>
      <c r="K26">
        <v>3.9465000629425049</v>
      </c>
      <c r="L26">
        <v>3.6833000183105469</v>
      </c>
      <c r="M26">
        <v>0.82029998302459717</v>
      </c>
      <c r="N26">
        <v>0.81400001049041748</v>
      </c>
      <c r="O26">
        <v>0.82450002431869507</v>
      </c>
      <c r="P26">
        <v>2.0445001125335693</v>
      </c>
      <c r="Q26">
        <v>2.0076000690460205</v>
      </c>
      <c r="R26">
        <v>2.0557999610900879</v>
      </c>
      <c r="W26">
        <f t="shared" si="2"/>
        <v>3.3685999115308127</v>
      </c>
      <c r="X26">
        <f t="shared" si="2"/>
        <v>3.4665000637372336</v>
      </c>
      <c r="Y26">
        <f t="shared" si="2"/>
        <v>3.2033000191052756</v>
      </c>
      <c r="Z26">
        <f t="shared" si="2"/>
        <v>0.34029998381932575</v>
      </c>
      <c r="AA26">
        <f t="shared" si="2"/>
        <v>0.33400001128514606</v>
      </c>
      <c r="AB26">
        <f t="shared" si="2"/>
        <v>0.34450002511342365</v>
      </c>
      <c r="AC26">
        <f t="shared" si="2"/>
        <v>1.5645001133282979</v>
      </c>
      <c r="AD26">
        <f t="shared" si="2"/>
        <v>1.527600069840749</v>
      </c>
      <c r="AE26">
        <f t="shared" si="2"/>
        <v>1.5757999618848164</v>
      </c>
    </row>
    <row r="27" spans="1:31" x14ac:dyDescent="0.2">
      <c r="A27" s="1">
        <v>23</v>
      </c>
      <c r="B27">
        <v>440</v>
      </c>
      <c r="C27">
        <v>26.5</v>
      </c>
      <c r="D27">
        <v>0.47830000519752502</v>
      </c>
      <c r="E27">
        <v>0.47839999198913574</v>
      </c>
      <c r="F27">
        <v>0.48359999060630798</v>
      </c>
      <c r="G27" s="2" t="s">
        <v>23</v>
      </c>
      <c r="H27">
        <v>3.8770999908447266</v>
      </c>
      <c r="I27" s="2" t="s">
        <v>23</v>
      </c>
      <c r="J27" s="2" t="s">
        <v>23</v>
      </c>
      <c r="K27">
        <v>3.7994000911712646</v>
      </c>
      <c r="L27">
        <v>3.936500072479248</v>
      </c>
      <c r="M27">
        <v>0.83459997177124023</v>
      </c>
      <c r="N27">
        <v>0.82870000600814819</v>
      </c>
      <c r="O27">
        <v>0.84020000696182251</v>
      </c>
      <c r="P27">
        <v>2.114799976348877</v>
      </c>
      <c r="Q27">
        <v>2.0766000747680664</v>
      </c>
      <c r="R27">
        <v>2.1287999153137207</v>
      </c>
      <c r="X27">
        <f t="shared" si="2"/>
        <v>3.3193000952402749</v>
      </c>
      <c r="Y27">
        <f t="shared" si="2"/>
        <v>3.4564000765482583</v>
      </c>
      <c r="Z27">
        <f t="shared" si="2"/>
        <v>0.35449997584025067</v>
      </c>
      <c r="AA27">
        <f t="shared" si="2"/>
        <v>0.34860001007715863</v>
      </c>
      <c r="AB27">
        <f t="shared" si="2"/>
        <v>0.36010001103083294</v>
      </c>
      <c r="AC27">
        <f t="shared" si="2"/>
        <v>1.6346999804178874</v>
      </c>
      <c r="AD27">
        <f t="shared" si="2"/>
        <v>1.5965000788370769</v>
      </c>
      <c r="AE27">
        <f t="shared" si="2"/>
        <v>1.6486999193827312</v>
      </c>
    </row>
    <row r="28" spans="1:31" x14ac:dyDescent="0.2">
      <c r="A28" s="1">
        <v>24</v>
      </c>
      <c r="B28">
        <v>460</v>
      </c>
      <c r="C28">
        <v>26.5</v>
      </c>
      <c r="D28">
        <v>0.4781000018119812</v>
      </c>
      <c r="E28">
        <v>0.4781000018119812</v>
      </c>
      <c r="F28">
        <v>0.48359999060630798</v>
      </c>
      <c r="G28" s="2" t="s">
        <v>23</v>
      </c>
      <c r="H28" s="2" t="s">
        <v>23</v>
      </c>
      <c r="I28" s="2" t="s">
        <v>23</v>
      </c>
      <c r="J28">
        <v>3.9577000141143799</v>
      </c>
      <c r="K28">
        <v>3.9460999965667725</v>
      </c>
      <c r="L28" s="2" t="s">
        <v>23</v>
      </c>
      <c r="M28">
        <v>0.84950000047683716</v>
      </c>
      <c r="N28">
        <v>0.84409999847412109</v>
      </c>
      <c r="O28">
        <v>0.8564000129699707</v>
      </c>
      <c r="P28">
        <v>2.1847000122070312</v>
      </c>
      <c r="Q28">
        <v>2.1470999717712402</v>
      </c>
      <c r="R28">
        <v>2.2007999420166016</v>
      </c>
      <c r="W28">
        <f t="shared" si="2"/>
        <v>3.4777666827042899</v>
      </c>
      <c r="X28">
        <f t="shared" si="2"/>
        <v>3.4661666651566825</v>
      </c>
      <c r="Z28">
        <f t="shared" si="2"/>
        <v>0.36956666906674701</v>
      </c>
      <c r="AA28">
        <f t="shared" si="2"/>
        <v>0.36416666706403095</v>
      </c>
      <c r="AB28">
        <f t="shared" si="2"/>
        <v>0.37646668155988056</v>
      </c>
      <c r="AC28">
        <f t="shared" si="2"/>
        <v>1.704766680796941</v>
      </c>
      <c r="AD28">
        <f t="shared" si="2"/>
        <v>1.66716664036115</v>
      </c>
      <c r="AE28">
        <f t="shared" si="2"/>
        <v>1.7208666106065114</v>
      </c>
    </row>
    <row r="29" spans="1:31" x14ac:dyDescent="0.2">
      <c r="A29" s="1">
        <v>25</v>
      </c>
      <c r="B29">
        <v>480</v>
      </c>
      <c r="C29">
        <v>26.4</v>
      </c>
      <c r="D29">
        <v>0.47819998860359192</v>
      </c>
      <c r="E29">
        <v>0.47839999198913574</v>
      </c>
      <c r="F29">
        <v>0.48410001397132874</v>
      </c>
      <c r="G29" s="2" t="s">
        <v>23</v>
      </c>
      <c r="H29" s="2" t="s">
        <v>23</v>
      </c>
      <c r="I29" s="2" t="s">
        <v>23</v>
      </c>
      <c r="J29" s="2" t="s">
        <v>23</v>
      </c>
      <c r="K29" s="2" t="s">
        <v>23</v>
      </c>
      <c r="L29" s="2" t="s">
        <v>23</v>
      </c>
      <c r="M29">
        <v>0.86440002918243408</v>
      </c>
      <c r="N29">
        <v>0.85939997434616089</v>
      </c>
      <c r="O29">
        <v>0.87239998579025269</v>
      </c>
      <c r="P29">
        <v>2.2516000270843506</v>
      </c>
      <c r="Q29">
        <v>2.2146000862121582</v>
      </c>
      <c r="R29">
        <v>2.2655999660491943</v>
      </c>
      <c r="Z29">
        <f t="shared" si="2"/>
        <v>0.38416669766108197</v>
      </c>
      <c r="AA29">
        <f t="shared" si="2"/>
        <v>0.37916664282480878</v>
      </c>
      <c r="AB29">
        <f t="shared" si="2"/>
        <v>0.39216665426890057</v>
      </c>
      <c r="AC29">
        <f t="shared" si="2"/>
        <v>1.7713666955629985</v>
      </c>
      <c r="AD29">
        <f t="shared" si="2"/>
        <v>1.7343667546908061</v>
      </c>
      <c r="AE29">
        <f t="shared" si="2"/>
        <v>1.7853666345278423</v>
      </c>
    </row>
    <row r="30" spans="1:31" x14ac:dyDescent="0.2">
      <c r="A30" s="1">
        <v>26</v>
      </c>
      <c r="B30">
        <v>500</v>
      </c>
      <c r="C30">
        <v>26.5</v>
      </c>
      <c r="D30">
        <v>0.47839999198913574</v>
      </c>
      <c r="E30">
        <v>0.47850000858306885</v>
      </c>
      <c r="F30">
        <v>0.48390001058578491</v>
      </c>
      <c r="G30" s="2" t="s">
        <v>23</v>
      </c>
      <c r="H30" s="2" t="s">
        <v>23</v>
      </c>
      <c r="I30" s="2" t="s">
        <v>23</v>
      </c>
      <c r="J30" s="2" t="s">
        <v>23</v>
      </c>
      <c r="K30" s="2" t="s">
        <v>23</v>
      </c>
      <c r="L30" s="2" t="s">
        <v>23</v>
      </c>
      <c r="M30">
        <v>0.87879997491836548</v>
      </c>
      <c r="N30">
        <v>0.87349998950958252</v>
      </c>
      <c r="O30">
        <v>0.8880000114440918</v>
      </c>
      <c r="P30">
        <v>2.3189001083374023</v>
      </c>
      <c r="Q30">
        <v>2.2811000347137451</v>
      </c>
      <c r="R30">
        <v>2.3382999897003174</v>
      </c>
      <c r="Z30">
        <f t="shared" si="2"/>
        <v>0.39853330453236896</v>
      </c>
      <c r="AA30">
        <f t="shared" si="2"/>
        <v>0.393233319123586</v>
      </c>
      <c r="AB30">
        <f t="shared" si="2"/>
        <v>0.40773334105809528</v>
      </c>
      <c r="AC30">
        <f t="shared" si="2"/>
        <v>1.8386334379514058</v>
      </c>
      <c r="AD30">
        <f t="shared" si="2"/>
        <v>1.8008333643277485</v>
      </c>
      <c r="AE30">
        <f t="shared" si="2"/>
        <v>1.8580333193143208</v>
      </c>
    </row>
    <row r="31" spans="1:31" x14ac:dyDescent="0.2">
      <c r="A31" s="1">
        <v>27</v>
      </c>
      <c r="B31">
        <v>520</v>
      </c>
      <c r="C31">
        <v>26.5</v>
      </c>
      <c r="D31">
        <v>0.47819998860359192</v>
      </c>
      <c r="E31">
        <v>0.47850000858306885</v>
      </c>
      <c r="F31">
        <v>0.48390001058578491</v>
      </c>
      <c r="G31">
        <v>3.9572999477386475</v>
      </c>
      <c r="H31" s="2" t="s">
        <v>23</v>
      </c>
      <c r="I31" s="2" t="s">
        <v>23</v>
      </c>
      <c r="J31" s="2" t="s">
        <v>23</v>
      </c>
      <c r="K31">
        <v>3.9890000820159912</v>
      </c>
      <c r="L31" s="2" t="s">
        <v>23</v>
      </c>
      <c r="M31">
        <v>0.89429998397827148</v>
      </c>
      <c r="N31">
        <v>0.88880002498626709</v>
      </c>
      <c r="O31">
        <v>0.90399998426437378</v>
      </c>
      <c r="P31">
        <v>2.3833999633789062</v>
      </c>
      <c r="Q31">
        <v>2.3422000408172607</v>
      </c>
      <c r="R31">
        <v>2.3970000743865967</v>
      </c>
      <c r="Z31">
        <f t="shared" si="2"/>
        <v>0.41409998138745624</v>
      </c>
      <c r="AA31">
        <f t="shared" si="2"/>
        <v>0.40860002239545185</v>
      </c>
      <c r="AB31">
        <f t="shared" si="2"/>
        <v>0.42379998167355853</v>
      </c>
      <c r="AC31">
        <f t="shared" si="2"/>
        <v>1.9031999607880909</v>
      </c>
      <c r="AD31">
        <f t="shared" si="2"/>
        <v>1.8620000382264454</v>
      </c>
      <c r="AE31">
        <f t="shared" si="2"/>
        <v>1.9168000717957814</v>
      </c>
    </row>
    <row r="32" spans="1:31" x14ac:dyDescent="0.2">
      <c r="A32" s="1">
        <v>28</v>
      </c>
      <c r="B32">
        <v>540</v>
      </c>
      <c r="C32">
        <v>26.6</v>
      </c>
      <c r="D32">
        <v>0.47819998860359192</v>
      </c>
      <c r="E32">
        <v>0.47850000858306885</v>
      </c>
      <c r="F32">
        <v>0.48390001058578491</v>
      </c>
      <c r="G32" s="2" t="s">
        <v>23</v>
      </c>
      <c r="H32" s="2" t="s">
        <v>23</v>
      </c>
      <c r="I32">
        <v>3.9695999622344971</v>
      </c>
      <c r="J32" s="2" t="s">
        <v>23</v>
      </c>
      <c r="K32" s="2" t="s">
        <v>23</v>
      </c>
      <c r="L32" s="2" t="s">
        <v>23</v>
      </c>
      <c r="M32">
        <v>0.9089999794960022</v>
      </c>
      <c r="N32">
        <v>0.90429997444152832</v>
      </c>
      <c r="O32">
        <v>0.92030000686645508</v>
      </c>
      <c r="P32">
        <v>2.450700044631958</v>
      </c>
      <c r="Q32">
        <v>2.4089999198913574</v>
      </c>
      <c r="R32">
        <v>2.4667999744415283</v>
      </c>
      <c r="Z32">
        <f t="shared" si="2"/>
        <v>0.42879997690518695</v>
      </c>
      <c r="AA32">
        <f t="shared" si="2"/>
        <v>0.42409997185071308</v>
      </c>
      <c r="AB32">
        <f t="shared" si="2"/>
        <v>0.44010000427563983</v>
      </c>
      <c r="AC32">
        <f t="shared" si="2"/>
        <v>1.9705000420411427</v>
      </c>
      <c r="AD32">
        <f t="shared" si="2"/>
        <v>1.9287999173005421</v>
      </c>
      <c r="AE32">
        <f t="shared" si="2"/>
        <v>1.986599971850713</v>
      </c>
    </row>
    <row r="33" spans="1:31" x14ac:dyDescent="0.2">
      <c r="A33" s="1">
        <v>29</v>
      </c>
      <c r="B33">
        <v>560</v>
      </c>
      <c r="C33">
        <v>26.4</v>
      </c>
      <c r="D33">
        <v>0.47839999198913574</v>
      </c>
      <c r="E33">
        <v>0.47839999198913574</v>
      </c>
      <c r="F33">
        <v>0.48399999737739563</v>
      </c>
      <c r="G33" s="2" t="s">
        <v>23</v>
      </c>
      <c r="H33" s="2" t="s">
        <v>23</v>
      </c>
      <c r="I33" s="2" t="s">
        <v>23</v>
      </c>
      <c r="J33" s="2" t="s">
        <v>23</v>
      </c>
      <c r="K33" s="2" t="s">
        <v>23</v>
      </c>
      <c r="L33" s="2" t="s">
        <v>23</v>
      </c>
      <c r="M33">
        <v>0.9244999885559082</v>
      </c>
      <c r="N33">
        <v>0.91960000991821289</v>
      </c>
      <c r="O33">
        <v>0.93650001287460327</v>
      </c>
      <c r="P33">
        <v>2.5088999271392822</v>
      </c>
      <c r="Q33">
        <v>2.4721000194549561</v>
      </c>
      <c r="R33">
        <v>2.5332000255584717</v>
      </c>
      <c r="Z33">
        <f t="shared" si="2"/>
        <v>0.44423332810401917</v>
      </c>
      <c r="AA33">
        <f t="shared" si="2"/>
        <v>0.43933334946632385</v>
      </c>
      <c r="AB33">
        <f t="shared" si="2"/>
        <v>0.45623335242271423</v>
      </c>
      <c r="AC33">
        <f t="shared" si="2"/>
        <v>2.0286332666873932</v>
      </c>
      <c r="AD33">
        <f t="shared" si="2"/>
        <v>1.991833359003067</v>
      </c>
      <c r="AE33">
        <f t="shared" si="2"/>
        <v>2.0529333651065826</v>
      </c>
    </row>
    <row r="34" spans="1:31" x14ac:dyDescent="0.2">
      <c r="A34" s="1">
        <v>30</v>
      </c>
      <c r="B34">
        <v>580</v>
      </c>
      <c r="C34">
        <v>26.2</v>
      </c>
      <c r="D34">
        <v>0.4781000018119812</v>
      </c>
      <c r="E34">
        <v>0.47839999198913574</v>
      </c>
      <c r="F34">
        <v>0.48420000076293945</v>
      </c>
      <c r="G34" s="2" t="s">
        <v>23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>
        <v>0.93949997425079346</v>
      </c>
      <c r="N34">
        <v>0.93569999933242798</v>
      </c>
      <c r="O34">
        <v>0.9538000226020813</v>
      </c>
      <c r="P34">
        <v>2.5757999420166016</v>
      </c>
      <c r="Q34">
        <v>2.5343000888824463</v>
      </c>
      <c r="R34">
        <v>2.5908999443054199</v>
      </c>
      <c r="Z34">
        <f t="shared" si="2"/>
        <v>0.45926664272944134</v>
      </c>
      <c r="AA34">
        <f t="shared" si="2"/>
        <v>0.45546666781107586</v>
      </c>
      <c r="AB34">
        <f t="shared" si="2"/>
        <v>0.47356669108072919</v>
      </c>
      <c r="AC34">
        <f t="shared" si="2"/>
        <v>2.0955666104952493</v>
      </c>
      <c r="AD34">
        <f t="shared" si="2"/>
        <v>2.054066757361094</v>
      </c>
      <c r="AE34">
        <f t="shared" si="2"/>
        <v>2.1106666127840676</v>
      </c>
    </row>
    <row r="35" spans="1:31" x14ac:dyDescent="0.2">
      <c r="A35" s="1">
        <v>31</v>
      </c>
      <c r="B35">
        <v>600</v>
      </c>
      <c r="C35">
        <v>26.4</v>
      </c>
      <c r="D35">
        <v>0.47789999842643738</v>
      </c>
      <c r="E35">
        <v>0.47850000858306885</v>
      </c>
      <c r="F35">
        <v>0.48410001397132874</v>
      </c>
      <c r="G35" s="2" t="s">
        <v>23</v>
      </c>
      <c r="H35" s="2" t="s">
        <v>23</v>
      </c>
      <c r="I35" s="2" t="s">
        <v>23</v>
      </c>
      <c r="J35" s="2" t="s">
        <v>23</v>
      </c>
      <c r="K35" s="2" t="s">
        <v>23</v>
      </c>
      <c r="L35" s="2" t="s">
        <v>23</v>
      </c>
      <c r="M35">
        <v>0.95450001955032349</v>
      </c>
      <c r="N35">
        <v>0.95020002126693726</v>
      </c>
      <c r="O35">
        <v>0.96909999847412109</v>
      </c>
      <c r="P35">
        <v>2.6322999000549316</v>
      </c>
      <c r="Q35">
        <v>2.6015999317169189</v>
      </c>
      <c r="R35">
        <v>2.654400110244751</v>
      </c>
      <c r="Z35">
        <f t="shared" si="2"/>
        <v>0.47433334589004517</v>
      </c>
      <c r="AA35">
        <f t="shared" si="2"/>
        <v>0.47003334760665894</v>
      </c>
      <c r="AB35">
        <f t="shared" si="2"/>
        <v>0.48893332481384277</v>
      </c>
      <c r="AC35">
        <f t="shared" si="2"/>
        <v>2.1521332263946533</v>
      </c>
      <c r="AD35">
        <f t="shared" si="2"/>
        <v>2.1214332580566406</v>
      </c>
      <c r="AE35">
        <f t="shared" si="2"/>
        <v>2.1742334365844727</v>
      </c>
    </row>
    <row r="36" spans="1:31" x14ac:dyDescent="0.2">
      <c r="A36" s="1">
        <v>32</v>
      </c>
      <c r="B36">
        <v>620</v>
      </c>
      <c r="C36">
        <v>26.5</v>
      </c>
      <c r="D36">
        <v>0.4781000018119812</v>
      </c>
      <c r="E36">
        <v>0.47830000519752502</v>
      </c>
      <c r="F36">
        <v>0.48429998755455017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>
        <v>0.97009998559951782</v>
      </c>
      <c r="N36">
        <v>0.9660000205039978</v>
      </c>
      <c r="O36">
        <v>0.98559999465942383</v>
      </c>
      <c r="P36">
        <v>2.6949999332427979</v>
      </c>
      <c r="Q36">
        <v>2.6528999805450439</v>
      </c>
      <c r="R36">
        <v>2.7111999988555908</v>
      </c>
      <c r="Z36">
        <f t="shared" si="2"/>
        <v>0.48986665407816571</v>
      </c>
      <c r="AA36">
        <f t="shared" si="2"/>
        <v>0.48576668898264569</v>
      </c>
      <c r="AB36">
        <f t="shared" si="2"/>
        <v>0.50536666313807177</v>
      </c>
      <c r="AC36">
        <f t="shared" si="2"/>
        <v>2.2147666017214456</v>
      </c>
      <c r="AD36">
        <f t="shared" si="2"/>
        <v>2.1726666490236917</v>
      </c>
      <c r="AE36">
        <f t="shared" si="2"/>
        <v>2.2309666673342385</v>
      </c>
    </row>
    <row r="37" spans="1:31" x14ac:dyDescent="0.2">
      <c r="A37" s="1">
        <v>33</v>
      </c>
      <c r="B37">
        <v>640</v>
      </c>
      <c r="C37">
        <v>26.5</v>
      </c>
      <c r="D37">
        <v>0.4779999852180481</v>
      </c>
      <c r="E37">
        <v>0.47819998860359192</v>
      </c>
      <c r="F37">
        <v>0.48429998755455017</v>
      </c>
      <c r="G37" s="2" t="s">
        <v>23</v>
      </c>
      <c r="H37" s="2" t="s">
        <v>23</v>
      </c>
      <c r="I37" s="2" t="s">
        <v>23</v>
      </c>
      <c r="J37" s="2" t="s">
        <v>23</v>
      </c>
      <c r="K37" s="2" t="s">
        <v>23</v>
      </c>
      <c r="L37" s="2" t="s">
        <v>23</v>
      </c>
      <c r="M37">
        <v>0.98500001430511475</v>
      </c>
      <c r="N37">
        <v>0.98159998655319214</v>
      </c>
      <c r="O37">
        <v>1.0017000436782837</v>
      </c>
      <c r="P37">
        <v>2.7460000514984131</v>
      </c>
      <c r="Q37">
        <v>2.7123000621795654</v>
      </c>
      <c r="R37">
        <v>2.7583999633789062</v>
      </c>
      <c r="Z37">
        <f t="shared" si="2"/>
        <v>0.50483336051305128</v>
      </c>
      <c r="AA37">
        <f t="shared" si="2"/>
        <v>0.50143333276112867</v>
      </c>
      <c r="AB37">
        <f t="shared" si="2"/>
        <v>0.52153338988622022</v>
      </c>
      <c r="AC37">
        <f t="shared" si="2"/>
        <v>2.2658333977063498</v>
      </c>
      <c r="AD37">
        <f t="shared" si="2"/>
        <v>2.2321334083875022</v>
      </c>
      <c r="AE37">
        <f t="shared" si="2"/>
        <v>2.278233309586843</v>
      </c>
    </row>
    <row r="38" spans="1:31" x14ac:dyDescent="0.2">
      <c r="A38" s="1">
        <v>34</v>
      </c>
      <c r="B38">
        <v>660</v>
      </c>
      <c r="C38">
        <v>26.7</v>
      </c>
      <c r="D38">
        <v>0.47740000486373901</v>
      </c>
      <c r="E38">
        <v>0.47780001163482666</v>
      </c>
      <c r="F38">
        <v>0.48390001058578491</v>
      </c>
      <c r="G38" s="2" t="s">
        <v>23</v>
      </c>
      <c r="H38" s="2" t="s">
        <v>23</v>
      </c>
      <c r="I38" s="2" t="s">
        <v>23</v>
      </c>
      <c r="J38">
        <v>3.9453999996185303</v>
      </c>
      <c r="K38" s="2" t="s">
        <v>23</v>
      </c>
      <c r="L38" s="2" t="s">
        <v>23</v>
      </c>
      <c r="M38">
        <v>1.0001000165939331</v>
      </c>
      <c r="N38">
        <v>0.99690002202987671</v>
      </c>
      <c r="O38">
        <v>1.0182000398635864</v>
      </c>
      <c r="P38">
        <v>2.8002998828887939</v>
      </c>
      <c r="Q38">
        <v>2.7625999450683594</v>
      </c>
      <c r="R38">
        <v>2.8117001056671143</v>
      </c>
      <c r="Z38">
        <f t="shared" si="2"/>
        <v>0.52040000756581617</v>
      </c>
      <c r="AA38">
        <f t="shared" si="2"/>
        <v>0.51720001300175977</v>
      </c>
      <c r="AB38">
        <f t="shared" si="2"/>
        <v>0.53850003083546949</v>
      </c>
      <c r="AC38">
        <f t="shared" si="2"/>
        <v>2.3205998738606772</v>
      </c>
      <c r="AD38">
        <f t="shared" si="2"/>
        <v>2.2828999360402427</v>
      </c>
      <c r="AE38">
        <f t="shared" si="2"/>
        <v>2.3320000966389975</v>
      </c>
    </row>
    <row r="39" spans="1:31" x14ac:dyDescent="0.2">
      <c r="A39" s="1">
        <v>35</v>
      </c>
      <c r="B39">
        <v>680</v>
      </c>
      <c r="C39">
        <v>26.2</v>
      </c>
      <c r="D39">
        <v>0.47789999842643738</v>
      </c>
      <c r="E39">
        <v>0.4781000018119812</v>
      </c>
      <c r="F39">
        <v>0.48429998755455017</v>
      </c>
      <c r="G39" s="2" t="s">
        <v>23</v>
      </c>
      <c r="H39" s="2" t="s">
        <v>23</v>
      </c>
      <c r="I39" s="2" t="s">
        <v>23</v>
      </c>
      <c r="J39" s="2" t="s">
        <v>23</v>
      </c>
      <c r="K39" s="2" t="s">
        <v>23</v>
      </c>
      <c r="L39" s="2" t="s">
        <v>23</v>
      </c>
      <c r="M39">
        <v>1.0161000490188599</v>
      </c>
      <c r="N39">
        <v>1.0126999616622925</v>
      </c>
      <c r="O39">
        <v>1.034000039100647</v>
      </c>
      <c r="P39">
        <v>2.8673999309539795</v>
      </c>
      <c r="Q39">
        <v>2.831899881362915</v>
      </c>
      <c r="R39">
        <v>2.8657000064849854</v>
      </c>
      <c r="Z39">
        <f t="shared" si="2"/>
        <v>0.53600005308787035</v>
      </c>
      <c r="AA39">
        <f t="shared" si="2"/>
        <v>0.53259996573130297</v>
      </c>
      <c r="AB39">
        <f t="shared" si="2"/>
        <v>0.55390004316965746</v>
      </c>
      <c r="AC39">
        <f t="shared" si="2"/>
        <v>2.3872999350229898</v>
      </c>
      <c r="AD39">
        <f t="shared" si="2"/>
        <v>2.3517998854319253</v>
      </c>
      <c r="AE39">
        <f t="shared" si="2"/>
        <v>2.3856000105539956</v>
      </c>
    </row>
    <row r="40" spans="1:31" x14ac:dyDescent="0.2">
      <c r="A40" s="1">
        <v>36</v>
      </c>
      <c r="B40">
        <v>700</v>
      </c>
      <c r="C40">
        <v>26.3</v>
      </c>
      <c r="D40">
        <v>0.47760000824928284</v>
      </c>
      <c r="E40">
        <v>0.47780001163482666</v>
      </c>
      <c r="F40">
        <v>0.48410001397132874</v>
      </c>
      <c r="G40" s="2" t="s">
        <v>23</v>
      </c>
      <c r="H40" s="2" t="s">
        <v>23</v>
      </c>
      <c r="I40" s="2" t="s">
        <v>23</v>
      </c>
      <c r="J40" s="2" t="s">
        <v>23</v>
      </c>
      <c r="K40" s="2" t="s">
        <v>23</v>
      </c>
      <c r="L40" s="2" t="s">
        <v>23</v>
      </c>
      <c r="M40">
        <v>1.0305999517440796</v>
      </c>
      <c r="N40">
        <v>1.0275000333786011</v>
      </c>
      <c r="O40">
        <v>1.0505000352859497</v>
      </c>
      <c r="P40">
        <v>2.9035000801086426</v>
      </c>
      <c r="Q40">
        <v>2.8661999702453613</v>
      </c>
      <c r="R40">
        <v>2.9275000095367432</v>
      </c>
      <c r="Z40">
        <f t="shared" si="2"/>
        <v>0.55076660712560011</v>
      </c>
      <c r="AA40">
        <f t="shared" si="2"/>
        <v>0.54766668876012159</v>
      </c>
      <c r="AB40">
        <f t="shared" si="2"/>
        <v>0.57066669066747022</v>
      </c>
      <c r="AC40">
        <f t="shared" si="2"/>
        <v>2.4236667354901633</v>
      </c>
      <c r="AD40">
        <f t="shared" si="2"/>
        <v>2.3863666256268821</v>
      </c>
      <c r="AE40">
        <f t="shared" si="2"/>
        <v>2.4476666649182639</v>
      </c>
    </row>
    <row r="41" spans="1:31" x14ac:dyDescent="0.2">
      <c r="A41" s="1">
        <v>37</v>
      </c>
      <c r="B41">
        <v>720</v>
      </c>
      <c r="C41">
        <v>26.4</v>
      </c>
      <c r="D41">
        <v>0.47749999165534973</v>
      </c>
      <c r="E41">
        <v>0.47760000824928284</v>
      </c>
      <c r="F41">
        <v>0.48410001397132874</v>
      </c>
      <c r="G41" s="2" t="s">
        <v>23</v>
      </c>
      <c r="H41" s="2" t="s">
        <v>23</v>
      </c>
      <c r="I41" s="2" t="s">
        <v>23</v>
      </c>
      <c r="J41" s="2" t="s">
        <v>23</v>
      </c>
      <c r="K41" s="2" t="s">
        <v>23</v>
      </c>
      <c r="L41">
        <v>3.9221000671386719</v>
      </c>
      <c r="M41">
        <v>1.0458999872207642</v>
      </c>
      <c r="N41">
        <v>1.0425000190734863</v>
      </c>
      <c r="O41">
        <v>1.0667999982833862</v>
      </c>
      <c r="P41">
        <v>2.9533998966217041</v>
      </c>
      <c r="Q41">
        <v>2.9240000247955322</v>
      </c>
      <c r="R41">
        <v>2.9709000587463379</v>
      </c>
      <c r="Z41">
        <f t="shared" si="2"/>
        <v>0.56616664926211047</v>
      </c>
      <c r="AA41">
        <f t="shared" si="2"/>
        <v>0.56276668111483263</v>
      </c>
      <c r="AB41">
        <f t="shared" si="2"/>
        <v>0.58706666032473254</v>
      </c>
      <c r="AC41">
        <f t="shared" si="2"/>
        <v>2.4736665586630502</v>
      </c>
      <c r="AD41">
        <f t="shared" si="2"/>
        <v>2.4442666868368783</v>
      </c>
      <c r="AE41">
        <f t="shared" si="2"/>
        <v>2.491166720787684</v>
      </c>
    </row>
    <row r="42" spans="1:31" x14ac:dyDescent="0.2">
      <c r="A42" s="1">
        <v>38</v>
      </c>
      <c r="B42">
        <v>740</v>
      </c>
      <c r="C42">
        <v>26.4</v>
      </c>
      <c r="D42">
        <v>0.47720000147819519</v>
      </c>
      <c r="E42">
        <v>0.47760000824928284</v>
      </c>
      <c r="F42">
        <v>0.48410001397132874</v>
      </c>
      <c r="G42" s="2" t="s">
        <v>23</v>
      </c>
      <c r="H42" s="2" t="s">
        <v>23</v>
      </c>
      <c r="I42" s="2" t="s">
        <v>23</v>
      </c>
      <c r="J42" s="2" t="s">
        <v>23</v>
      </c>
      <c r="K42" s="2" t="s">
        <v>23</v>
      </c>
      <c r="L42" s="2" t="s">
        <v>23</v>
      </c>
      <c r="M42">
        <v>1.0609999895095825</v>
      </c>
      <c r="N42">
        <v>1.0586999654769897</v>
      </c>
      <c r="O42">
        <v>1.0834000110626221</v>
      </c>
      <c r="P42">
        <v>3.011699914932251</v>
      </c>
      <c r="Q42">
        <v>2.9853000640869141</v>
      </c>
      <c r="R42">
        <v>3.0348999500274658</v>
      </c>
      <c r="Z42">
        <f t="shared" si="2"/>
        <v>0.58136664827664686</v>
      </c>
      <c r="AA42">
        <f t="shared" si="2"/>
        <v>0.57906662424405408</v>
      </c>
      <c r="AB42">
        <f t="shared" si="2"/>
        <v>0.60376666982968641</v>
      </c>
      <c r="AC42">
        <f t="shared" si="2"/>
        <v>2.5320665736993155</v>
      </c>
      <c r="AD42">
        <f t="shared" si="2"/>
        <v>2.5056667228539786</v>
      </c>
      <c r="AE42">
        <f t="shared" si="2"/>
        <v>2.5552666087945304</v>
      </c>
    </row>
    <row r="43" spans="1:31" x14ac:dyDescent="0.2">
      <c r="A43" s="1">
        <v>39</v>
      </c>
      <c r="B43">
        <v>760</v>
      </c>
      <c r="C43">
        <v>26.2</v>
      </c>
      <c r="D43">
        <v>0.47729998826980591</v>
      </c>
      <c r="E43">
        <v>0.47780001163482666</v>
      </c>
      <c r="F43">
        <v>0.48370000720024109</v>
      </c>
      <c r="G43" s="2" t="s">
        <v>23</v>
      </c>
      <c r="H43" s="2" t="s">
        <v>23</v>
      </c>
      <c r="I43" s="2" t="s">
        <v>23</v>
      </c>
      <c r="J43" s="2" t="s">
        <v>23</v>
      </c>
      <c r="K43" s="2" t="s">
        <v>23</v>
      </c>
      <c r="L43">
        <v>3.9941999912261963</v>
      </c>
      <c r="M43">
        <v>1.0769000053405762</v>
      </c>
      <c r="N43">
        <v>1.0751999616622925</v>
      </c>
      <c r="O43">
        <v>1.100600004196167</v>
      </c>
      <c r="P43">
        <v>3.0580999851226807</v>
      </c>
      <c r="Q43">
        <v>3.0278000831604004</v>
      </c>
      <c r="R43">
        <v>3.0453000068664551</v>
      </c>
      <c r="Z43">
        <f t="shared" si="2"/>
        <v>0.59730000297228503</v>
      </c>
      <c r="AA43">
        <f t="shared" si="2"/>
        <v>0.59559995929400134</v>
      </c>
      <c r="AB43">
        <f t="shared" si="2"/>
        <v>0.62100000182787585</v>
      </c>
      <c r="AC43">
        <f t="shared" si="2"/>
        <v>2.5784999827543893</v>
      </c>
      <c r="AD43">
        <f t="shared" si="2"/>
        <v>2.548200080792109</v>
      </c>
      <c r="AE43">
        <f t="shared" si="2"/>
        <v>2.5657000044981637</v>
      </c>
    </row>
    <row r="44" spans="1:31" x14ac:dyDescent="0.2">
      <c r="A44" s="1">
        <v>40</v>
      </c>
      <c r="B44">
        <v>780</v>
      </c>
      <c r="C44">
        <v>26.7</v>
      </c>
      <c r="D44">
        <v>0.47729998826980591</v>
      </c>
      <c r="E44">
        <v>0.47740000486373901</v>
      </c>
      <c r="F44">
        <v>0.48390001058578491</v>
      </c>
      <c r="G44" s="2" t="s">
        <v>23</v>
      </c>
      <c r="H44" s="2" t="s">
        <v>23</v>
      </c>
      <c r="I44" s="2" t="s">
        <v>23</v>
      </c>
      <c r="J44" s="2" t="s">
        <v>23</v>
      </c>
      <c r="K44" s="2" t="s">
        <v>23</v>
      </c>
      <c r="L44" s="2" t="s">
        <v>23</v>
      </c>
      <c r="M44">
        <v>1.0922000408172607</v>
      </c>
      <c r="N44">
        <v>1.0900000333786011</v>
      </c>
      <c r="O44">
        <v>1.1161999702453613</v>
      </c>
      <c r="P44">
        <v>3.0999999046325684</v>
      </c>
      <c r="Q44">
        <v>3.0755000114440918</v>
      </c>
      <c r="R44">
        <v>3.1189000606536865</v>
      </c>
      <c r="Z44">
        <f t="shared" ref="Z44:AE65" si="3">M44-AVERAGE($D44:$F44)</f>
        <v>0.61266670624415087</v>
      </c>
      <c r="AA44">
        <f t="shared" si="3"/>
        <v>0.6104666988054912</v>
      </c>
      <c r="AB44">
        <f t="shared" si="3"/>
        <v>0.63666663567225146</v>
      </c>
      <c r="AC44">
        <f t="shared" si="3"/>
        <v>2.6204665700594583</v>
      </c>
      <c r="AD44">
        <f t="shared" si="3"/>
        <v>2.5959666768709817</v>
      </c>
      <c r="AE44">
        <f t="shared" si="3"/>
        <v>2.6393667260805764</v>
      </c>
    </row>
    <row r="45" spans="1:31" x14ac:dyDescent="0.2">
      <c r="A45" s="1">
        <v>41</v>
      </c>
      <c r="B45">
        <v>800</v>
      </c>
      <c r="C45">
        <v>26.6</v>
      </c>
      <c r="D45">
        <v>0.47760000824928284</v>
      </c>
      <c r="E45">
        <v>0.47740000486373901</v>
      </c>
      <c r="F45">
        <v>0.48390001058578491</v>
      </c>
      <c r="G45" s="2" t="s">
        <v>23</v>
      </c>
      <c r="H45" s="2" t="s">
        <v>23</v>
      </c>
      <c r="I45" s="2" t="s">
        <v>23</v>
      </c>
      <c r="J45" s="2" t="s">
        <v>23</v>
      </c>
      <c r="K45" s="2" t="s">
        <v>23</v>
      </c>
      <c r="L45" s="2" t="s">
        <v>23</v>
      </c>
      <c r="M45">
        <v>1.1069999933242798</v>
      </c>
      <c r="N45">
        <v>1.1052000522613525</v>
      </c>
      <c r="O45">
        <v>1.1322000026702881</v>
      </c>
      <c r="P45">
        <v>3.1171998977661133</v>
      </c>
      <c r="Q45">
        <v>3.0954999923706055</v>
      </c>
      <c r="R45">
        <v>3.1329998970031738</v>
      </c>
      <c r="Z45">
        <f t="shared" si="3"/>
        <v>0.62736665209134412</v>
      </c>
      <c r="AA45">
        <f t="shared" si="3"/>
        <v>0.62556671102841688</v>
      </c>
      <c r="AB45">
        <f t="shared" si="3"/>
        <v>0.65256666143735242</v>
      </c>
      <c r="AC45">
        <f t="shared" si="3"/>
        <v>2.6375665565331778</v>
      </c>
      <c r="AD45">
        <f t="shared" si="3"/>
        <v>2.61586665113767</v>
      </c>
      <c r="AE45">
        <f t="shared" si="3"/>
        <v>2.6533665557702384</v>
      </c>
    </row>
    <row r="46" spans="1:31" x14ac:dyDescent="0.2">
      <c r="A46" s="1">
        <v>42</v>
      </c>
      <c r="B46">
        <v>820</v>
      </c>
      <c r="C46">
        <v>26.4</v>
      </c>
      <c r="D46">
        <v>0.47690001130104065</v>
      </c>
      <c r="E46">
        <v>0.47740000486373901</v>
      </c>
      <c r="F46">
        <v>0.48379999399185181</v>
      </c>
      <c r="G46" s="2" t="s">
        <v>23</v>
      </c>
      <c r="H46" s="2" t="s">
        <v>23</v>
      </c>
      <c r="I46" s="2" t="s">
        <v>23</v>
      </c>
      <c r="J46" s="2" t="s">
        <v>23</v>
      </c>
      <c r="K46" s="2" t="s">
        <v>23</v>
      </c>
      <c r="L46" s="2" t="s">
        <v>23</v>
      </c>
      <c r="M46">
        <v>1.1222000122070312</v>
      </c>
      <c r="N46">
        <v>1.1210000514984131</v>
      </c>
      <c r="O46">
        <v>1.1491999626159668</v>
      </c>
      <c r="P46">
        <v>3.1967999935150146</v>
      </c>
      <c r="Q46">
        <v>3.1719000339508057</v>
      </c>
      <c r="R46">
        <v>3.2133998870849609</v>
      </c>
      <c r="Z46">
        <f t="shared" si="3"/>
        <v>0.64283334215482069</v>
      </c>
      <c r="AA46">
        <f t="shared" si="3"/>
        <v>0.64163338144620252</v>
      </c>
      <c r="AB46">
        <f t="shared" si="3"/>
        <v>0.66983329256375623</v>
      </c>
      <c r="AC46">
        <f t="shared" si="3"/>
        <v>2.7174333234628043</v>
      </c>
      <c r="AD46">
        <f t="shared" si="3"/>
        <v>2.6925333638985953</v>
      </c>
      <c r="AE46">
        <f t="shared" si="3"/>
        <v>2.7340332170327506</v>
      </c>
    </row>
    <row r="47" spans="1:31" x14ac:dyDescent="0.2">
      <c r="A47" s="1">
        <v>43</v>
      </c>
      <c r="B47">
        <v>840</v>
      </c>
      <c r="C47">
        <v>26.6</v>
      </c>
      <c r="D47">
        <v>0.47710001468658447</v>
      </c>
      <c r="E47">
        <v>0.47749999165534973</v>
      </c>
      <c r="F47">
        <v>0.48390001058578491</v>
      </c>
      <c r="G47" s="2" t="s">
        <v>23</v>
      </c>
      <c r="H47" s="2" t="s">
        <v>23</v>
      </c>
      <c r="I47" s="2" t="s">
        <v>23</v>
      </c>
      <c r="J47" s="2" t="s">
        <v>23</v>
      </c>
      <c r="K47" s="2" t="s">
        <v>23</v>
      </c>
      <c r="L47" s="2" t="s">
        <v>23</v>
      </c>
      <c r="M47">
        <v>1.1373000144958496</v>
      </c>
      <c r="N47">
        <v>1.1367000341415405</v>
      </c>
      <c r="O47">
        <v>1.1654000282287598</v>
      </c>
      <c r="P47">
        <v>3.198699951171875</v>
      </c>
      <c r="Q47">
        <v>3.196199893951416</v>
      </c>
      <c r="R47">
        <v>3.2495999336242676</v>
      </c>
      <c r="Z47">
        <f t="shared" si="3"/>
        <v>0.6578000088532765</v>
      </c>
      <c r="AA47">
        <f t="shared" si="3"/>
        <v>0.65720002849896741</v>
      </c>
      <c r="AB47">
        <f t="shared" si="3"/>
        <v>0.68590002258618665</v>
      </c>
      <c r="AC47">
        <f t="shared" si="3"/>
        <v>2.7191999455293021</v>
      </c>
      <c r="AD47">
        <f t="shared" si="3"/>
        <v>2.7166998883088431</v>
      </c>
      <c r="AE47">
        <f t="shared" si="3"/>
        <v>2.7700999279816947</v>
      </c>
    </row>
    <row r="48" spans="1:31" x14ac:dyDescent="0.2">
      <c r="A48" s="1">
        <v>44</v>
      </c>
      <c r="B48">
        <v>860</v>
      </c>
      <c r="C48">
        <v>26.7</v>
      </c>
      <c r="D48">
        <v>0.47710001468658447</v>
      </c>
      <c r="E48">
        <v>0.47769999504089355</v>
      </c>
      <c r="F48">
        <v>0.48359999060630798</v>
      </c>
      <c r="G48" s="2" t="s">
        <v>23</v>
      </c>
      <c r="H48" s="2" t="s">
        <v>23</v>
      </c>
      <c r="I48" s="2" t="s">
        <v>23</v>
      </c>
      <c r="J48" s="2" t="s">
        <v>23</v>
      </c>
      <c r="K48" s="2" t="s">
        <v>23</v>
      </c>
      <c r="L48" s="2" t="s">
        <v>23</v>
      </c>
      <c r="M48">
        <v>1.1529999971389771</v>
      </c>
      <c r="N48">
        <v>1.1527999639511108</v>
      </c>
      <c r="O48">
        <v>1.1818000078201294</v>
      </c>
      <c r="P48">
        <v>3.2804000377655029</v>
      </c>
      <c r="Q48">
        <v>3.2465000152587891</v>
      </c>
      <c r="R48">
        <v>3.2434000968933105</v>
      </c>
      <c r="Z48">
        <f t="shared" si="3"/>
        <v>0.67353333036104845</v>
      </c>
      <c r="AA48">
        <f t="shared" si="3"/>
        <v>0.67333329717318224</v>
      </c>
      <c r="AB48">
        <f t="shared" si="3"/>
        <v>0.7023333410422008</v>
      </c>
      <c r="AC48">
        <f t="shared" si="3"/>
        <v>2.8009333709875741</v>
      </c>
      <c r="AD48">
        <f t="shared" si="3"/>
        <v>2.7670333484808602</v>
      </c>
      <c r="AE48">
        <f t="shared" si="3"/>
        <v>2.7639334301153817</v>
      </c>
    </row>
    <row r="49" spans="1:31" x14ac:dyDescent="0.2">
      <c r="A49" s="1">
        <v>45</v>
      </c>
      <c r="B49">
        <v>880</v>
      </c>
      <c r="C49">
        <v>26.5</v>
      </c>
      <c r="D49">
        <v>0.47710001468658447</v>
      </c>
      <c r="E49">
        <v>0.47749999165534973</v>
      </c>
      <c r="F49">
        <v>0.48350000381469727</v>
      </c>
      <c r="G49" s="2" t="s">
        <v>23</v>
      </c>
      <c r="H49" s="2" t="s">
        <v>23</v>
      </c>
      <c r="I49" s="2" t="s">
        <v>23</v>
      </c>
      <c r="J49" s="2" t="s">
        <v>23</v>
      </c>
      <c r="K49" s="2" t="s">
        <v>23</v>
      </c>
      <c r="L49" s="2" t="s">
        <v>23</v>
      </c>
      <c r="M49">
        <v>1.1680999994277954</v>
      </c>
      <c r="N49">
        <v>1.1678999662399292</v>
      </c>
      <c r="O49">
        <v>1.197700023651123</v>
      </c>
      <c r="P49">
        <v>3.3259999752044678</v>
      </c>
      <c r="Q49">
        <v>3.3024001121520996</v>
      </c>
      <c r="R49">
        <v>3.3371000289916992</v>
      </c>
      <c r="Z49">
        <f t="shared" si="3"/>
        <v>0.68873332937558485</v>
      </c>
      <c r="AA49">
        <f t="shared" si="3"/>
        <v>0.68853329618771864</v>
      </c>
      <c r="AB49">
        <f t="shared" si="3"/>
        <v>0.71833335359891248</v>
      </c>
      <c r="AC49">
        <f t="shared" si="3"/>
        <v>2.8466333051522574</v>
      </c>
      <c r="AD49">
        <f t="shared" si="3"/>
        <v>2.8230334420998893</v>
      </c>
      <c r="AE49">
        <f t="shared" si="3"/>
        <v>2.8577333589394889</v>
      </c>
    </row>
    <row r="50" spans="1:31" x14ac:dyDescent="0.2">
      <c r="A50" s="1">
        <v>46</v>
      </c>
      <c r="B50">
        <v>900</v>
      </c>
      <c r="C50">
        <v>26.7</v>
      </c>
      <c r="D50">
        <v>0.47690001130104065</v>
      </c>
      <c r="E50">
        <v>0.47729998826980591</v>
      </c>
      <c r="F50">
        <v>0.48339998722076416</v>
      </c>
      <c r="G50" s="2" t="s">
        <v>23</v>
      </c>
      <c r="H50" s="2" t="s">
        <v>23</v>
      </c>
      <c r="I50" s="2" t="s">
        <v>23</v>
      </c>
      <c r="J50" s="2" t="s">
        <v>23</v>
      </c>
      <c r="K50" s="2" t="s">
        <v>23</v>
      </c>
      <c r="L50" s="2" t="s">
        <v>23</v>
      </c>
      <c r="M50">
        <v>1.1835999488830566</v>
      </c>
      <c r="N50">
        <v>1.1827000379562378</v>
      </c>
      <c r="O50">
        <v>1.2138999700546265</v>
      </c>
      <c r="P50">
        <v>3.3580000400543213</v>
      </c>
      <c r="Q50">
        <v>3.3441998958587646</v>
      </c>
      <c r="R50">
        <v>3.3471999168395996</v>
      </c>
      <c r="Z50">
        <f t="shared" si="3"/>
        <v>0.70439995328585314</v>
      </c>
      <c r="AA50">
        <f t="shared" si="3"/>
        <v>0.70350004235903429</v>
      </c>
      <c r="AB50">
        <f t="shared" si="3"/>
        <v>0.73469997445742297</v>
      </c>
      <c r="AC50">
        <f t="shared" si="3"/>
        <v>2.8788000444571176</v>
      </c>
      <c r="AD50">
        <f t="shared" si="3"/>
        <v>2.8649999002615609</v>
      </c>
      <c r="AE50">
        <f t="shared" si="3"/>
        <v>2.8679999212423959</v>
      </c>
    </row>
    <row r="51" spans="1:31" x14ac:dyDescent="0.2">
      <c r="A51" s="1">
        <v>47</v>
      </c>
      <c r="B51">
        <v>920</v>
      </c>
      <c r="C51">
        <v>26.3</v>
      </c>
      <c r="D51">
        <v>0.47670000791549683</v>
      </c>
      <c r="E51">
        <v>0.47710001468658447</v>
      </c>
      <c r="F51">
        <v>0.48350000381469727</v>
      </c>
      <c r="G51" s="2" t="s">
        <v>23</v>
      </c>
      <c r="H51" s="2" t="s">
        <v>23</v>
      </c>
      <c r="I51" s="2" t="s">
        <v>23</v>
      </c>
      <c r="J51" s="2" t="s">
        <v>23</v>
      </c>
      <c r="K51" s="2" t="s">
        <v>23</v>
      </c>
      <c r="L51" s="2" t="s">
        <v>23</v>
      </c>
      <c r="M51">
        <v>1.1983000040054321</v>
      </c>
      <c r="N51">
        <v>1.1991000175476074</v>
      </c>
      <c r="O51">
        <v>1.2303999662399292</v>
      </c>
      <c r="P51">
        <v>3.3831000328063965</v>
      </c>
      <c r="Q51">
        <v>3.3640999794006348</v>
      </c>
      <c r="R51">
        <v>3.4028999805450439</v>
      </c>
      <c r="Z51">
        <f t="shared" si="3"/>
        <v>0.71919999519983935</v>
      </c>
      <c r="AA51">
        <f t="shared" si="3"/>
        <v>0.72000000874201464</v>
      </c>
      <c r="AB51">
        <f t="shared" si="3"/>
        <v>0.75129995743433642</v>
      </c>
      <c r="AC51">
        <f t="shared" si="3"/>
        <v>2.9040000240008035</v>
      </c>
      <c r="AD51">
        <f t="shared" si="3"/>
        <v>2.8849999705950418</v>
      </c>
      <c r="AE51">
        <f t="shared" si="3"/>
        <v>2.9237999717394509</v>
      </c>
    </row>
    <row r="52" spans="1:31" x14ac:dyDescent="0.2">
      <c r="A52" s="1">
        <v>48</v>
      </c>
      <c r="B52">
        <v>940</v>
      </c>
      <c r="C52">
        <v>26.6</v>
      </c>
      <c r="D52">
        <v>0.47659999132156372</v>
      </c>
      <c r="E52">
        <v>0.47679999470710754</v>
      </c>
      <c r="F52">
        <v>0.48330000042915344</v>
      </c>
      <c r="G52" s="2" t="s">
        <v>23</v>
      </c>
      <c r="H52" s="2" t="s">
        <v>23</v>
      </c>
      <c r="I52" s="2" t="s">
        <v>23</v>
      </c>
      <c r="J52" s="2" t="s">
        <v>23</v>
      </c>
      <c r="K52" s="2" t="s">
        <v>23</v>
      </c>
      <c r="L52" s="2" t="s">
        <v>23</v>
      </c>
      <c r="M52">
        <v>1.2135000228881836</v>
      </c>
      <c r="N52">
        <v>1.2139999866485596</v>
      </c>
      <c r="O52">
        <v>1.2467999458312988</v>
      </c>
      <c r="P52">
        <v>3.3947000503540039</v>
      </c>
      <c r="Q52">
        <v>3.3898999691009521</v>
      </c>
      <c r="R52">
        <v>3.3907999992370605</v>
      </c>
      <c r="Z52">
        <f t="shared" si="3"/>
        <v>0.73460002740224195</v>
      </c>
      <c r="AA52">
        <f t="shared" si="3"/>
        <v>0.73509999116261793</v>
      </c>
      <c r="AB52">
        <f t="shared" si="3"/>
        <v>0.76789995034535719</v>
      </c>
      <c r="AC52">
        <f t="shared" si="3"/>
        <v>2.9158000548680625</v>
      </c>
      <c r="AD52">
        <f t="shared" si="3"/>
        <v>2.9109999736150107</v>
      </c>
      <c r="AE52">
        <f t="shared" si="3"/>
        <v>2.9119000037511191</v>
      </c>
    </row>
    <row r="53" spans="1:31" x14ac:dyDescent="0.2">
      <c r="A53" s="1">
        <v>49</v>
      </c>
      <c r="B53">
        <v>960</v>
      </c>
      <c r="C53">
        <v>26.4</v>
      </c>
      <c r="D53">
        <v>0.47659999132156372</v>
      </c>
      <c r="E53">
        <v>0.47699999809265137</v>
      </c>
      <c r="F53">
        <v>0.48350000381469727</v>
      </c>
      <c r="G53" s="2" t="s">
        <v>23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>
        <v>1.2287000417709351</v>
      </c>
      <c r="N53">
        <v>1.2295000553131104</v>
      </c>
      <c r="O53">
        <v>1.2623000144958496</v>
      </c>
      <c r="P53">
        <v>3.4109001159667969</v>
      </c>
      <c r="Q53">
        <v>3.4012000560760498</v>
      </c>
      <c r="R53">
        <v>3.4052000045776367</v>
      </c>
      <c r="Z53">
        <f t="shared" si="3"/>
        <v>0.74966671069463087</v>
      </c>
      <c r="AA53">
        <f t="shared" si="3"/>
        <v>0.75046672423680616</v>
      </c>
      <c r="AB53">
        <f t="shared" si="3"/>
        <v>0.78326668341954542</v>
      </c>
      <c r="AC53">
        <f t="shared" si="3"/>
        <v>2.9318667848904929</v>
      </c>
      <c r="AD53">
        <f t="shared" si="3"/>
        <v>2.9221667249997458</v>
      </c>
      <c r="AE53">
        <f t="shared" si="3"/>
        <v>2.9261666735013327</v>
      </c>
    </row>
    <row r="54" spans="1:31" x14ac:dyDescent="0.2">
      <c r="A54" s="1">
        <v>50</v>
      </c>
      <c r="B54">
        <v>980</v>
      </c>
      <c r="C54">
        <v>26.4</v>
      </c>
      <c r="D54">
        <v>0.47679999470710754</v>
      </c>
      <c r="E54">
        <v>0.47679999470710754</v>
      </c>
      <c r="F54">
        <v>0.4830000102519989</v>
      </c>
      <c r="G54" s="2" t="s">
        <v>23</v>
      </c>
      <c r="H54" s="2" t="s">
        <v>23</v>
      </c>
      <c r="I54" s="2" t="s">
        <v>23</v>
      </c>
      <c r="J54" s="2" t="s">
        <v>23</v>
      </c>
      <c r="K54" s="2" t="s">
        <v>23</v>
      </c>
      <c r="L54" s="2" t="s">
        <v>23</v>
      </c>
      <c r="M54">
        <v>1.243899941444397</v>
      </c>
      <c r="N54">
        <v>1.2448999881744385</v>
      </c>
      <c r="O54">
        <v>1.2785999774932861</v>
      </c>
      <c r="P54">
        <v>3.4888999462127686</v>
      </c>
      <c r="Q54">
        <v>3.4686000347137451</v>
      </c>
      <c r="R54">
        <v>3.4858999252319336</v>
      </c>
      <c r="Z54">
        <f t="shared" si="3"/>
        <v>0.76503327488899231</v>
      </c>
      <c r="AA54">
        <f t="shared" si="3"/>
        <v>0.76603332161903381</v>
      </c>
      <c r="AB54">
        <f t="shared" si="3"/>
        <v>0.79973331093788147</v>
      </c>
      <c r="AC54">
        <f t="shared" si="3"/>
        <v>3.0100332796573639</v>
      </c>
      <c r="AD54">
        <f t="shared" si="3"/>
        <v>2.9897333681583405</v>
      </c>
      <c r="AE54">
        <f t="shared" si="3"/>
        <v>3.0070332586765289</v>
      </c>
    </row>
    <row r="55" spans="1:31" x14ac:dyDescent="0.2">
      <c r="A55" s="1">
        <v>51</v>
      </c>
      <c r="B55">
        <v>1000</v>
      </c>
      <c r="C55">
        <v>26.4</v>
      </c>
      <c r="D55">
        <v>0.47679999470710754</v>
      </c>
      <c r="E55">
        <v>0.47679999470710754</v>
      </c>
      <c r="F55">
        <v>0.48320001363754272</v>
      </c>
      <c r="G55" s="2" t="s">
        <v>23</v>
      </c>
      <c r="H55" s="2" t="s">
        <v>23</v>
      </c>
      <c r="I55" s="2" t="s">
        <v>23</v>
      </c>
      <c r="J55" s="2" t="s">
        <v>23</v>
      </c>
      <c r="K55" s="2" t="s">
        <v>23</v>
      </c>
      <c r="L55" s="2" t="s">
        <v>23</v>
      </c>
      <c r="M55">
        <v>1.2585999965667725</v>
      </c>
      <c r="N55">
        <v>1.2604999542236328</v>
      </c>
      <c r="O55">
        <v>1.2956000566482544</v>
      </c>
      <c r="P55">
        <v>3.4876999855041504</v>
      </c>
      <c r="Q55">
        <v>3.4479000568389893</v>
      </c>
      <c r="R55">
        <v>3.4904999732971191</v>
      </c>
      <c r="Z55">
        <f t="shared" si="3"/>
        <v>0.77966666221618652</v>
      </c>
      <c r="AA55">
        <f t="shared" si="3"/>
        <v>0.78156661987304688</v>
      </c>
      <c r="AB55">
        <f t="shared" si="3"/>
        <v>0.81666672229766846</v>
      </c>
      <c r="AC55">
        <f t="shared" si="3"/>
        <v>3.0087666511535645</v>
      </c>
      <c r="AD55">
        <f t="shared" si="3"/>
        <v>2.9689667224884033</v>
      </c>
      <c r="AE55">
        <f t="shared" si="3"/>
        <v>3.0115666389465332</v>
      </c>
    </row>
    <row r="56" spans="1:31" x14ac:dyDescent="0.2">
      <c r="A56" s="1">
        <v>52</v>
      </c>
      <c r="B56">
        <v>1020</v>
      </c>
      <c r="C56">
        <v>26.5</v>
      </c>
      <c r="D56">
        <v>0.47630000114440918</v>
      </c>
      <c r="E56">
        <v>0.47670000791549683</v>
      </c>
      <c r="F56">
        <v>0.4830000102519989</v>
      </c>
      <c r="G56" s="2" t="s">
        <v>23</v>
      </c>
      <c r="H56" s="2" t="s">
        <v>23</v>
      </c>
      <c r="I56" s="2" t="s">
        <v>23</v>
      </c>
      <c r="J56" s="2" t="s">
        <v>23</v>
      </c>
      <c r="K56" s="2" t="s">
        <v>23</v>
      </c>
      <c r="L56" s="2" t="s">
        <v>23</v>
      </c>
      <c r="M56">
        <v>1.2736999988555908</v>
      </c>
      <c r="N56">
        <v>1.2757999897003174</v>
      </c>
      <c r="O56">
        <v>1.3109999895095825</v>
      </c>
      <c r="P56">
        <v>3.4781999588012695</v>
      </c>
      <c r="Q56">
        <v>3.5232999324798584</v>
      </c>
      <c r="R56">
        <v>3.4853000640869141</v>
      </c>
      <c r="Z56">
        <f t="shared" si="3"/>
        <v>0.79503332575162244</v>
      </c>
      <c r="AA56">
        <f t="shared" si="3"/>
        <v>0.79713331659634901</v>
      </c>
      <c r="AB56">
        <f t="shared" si="3"/>
        <v>0.83233331640561414</v>
      </c>
      <c r="AC56">
        <f t="shared" si="3"/>
        <v>2.9995332856973014</v>
      </c>
      <c r="AD56">
        <f t="shared" si="3"/>
        <v>3.0446332593758902</v>
      </c>
      <c r="AE56">
        <f t="shared" si="3"/>
        <v>3.0066333909829459</v>
      </c>
    </row>
    <row r="57" spans="1:31" x14ac:dyDescent="0.2">
      <c r="A57" s="1">
        <v>53</v>
      </c>
      <c r="B57">
        <v>1040</v>
      </c>
      <c r="C57">
        <v>26.7</v>
      </c>
      <c r="D57">
        <v>0.47630000114440918</v>
      </c>
      <c r="E57">
        <v>0.47670000791549683</v>
      </c>
      <c r="F57">
        <v>0.48320001363754272</v>
      </c>
      <c r="G57" s="2" t="s">
        <v>23</v>
      </c>
      <c r="H57" s="2" t="s">
        <v>23</v>
      </c>
      <c r="I57" s="2" t="s">
        <v>23</v>
      </c>
      <c r="J57" s="2" t="s">
        <v>23</v>
      </c>
      <c r="K57" s="2" t="s">
        <v>23</v>
      </c>
      <c r="L57" s="2" t="s">
        <v>23</v>
      </c>
      <c r="M57">
        <v>1.2893999814987183</v>
      </c>
      <c r="N57">
        <v>1.2919000387191772</v>
      </c>
      <c r="O57">
        <v>1.327299952507019</v>
      </c>
      <c r="P57">
        <v>3.5796000957489014</v>
      </c>
      <c r="Q57">
        <v>3.5592000484466553</v>
      </c>
      <c r="R57">
        <v>3.5438001155853271</v>
      </c>
      <c r="Z57">
        <f t="shared" si="3"/>
        <v>0.81066664059956861</v>
      </c>
      <c r="AA57">
        <f t="shared" si="3"/>
        <v>0.8131666978200276</v>
      </c>
      <c r="AB57">
        <f t="shared" si="3"/>
        <v>0.84856661160786939</v>
      </c>
      <c r="AC57">
        <f t="shared" si="3"/>
        <v>3.1008667548497519</v>
      </c>
      <c r="AD57">
        <f t="shared" si="3"/>
        <v>3.0804667075475058</v>
      </c>
      <c r="AE57">
        <f t="shared" si="3"/>
        <v>3.0650667746861777</v>
      </c>
    </row>
    <row r="58" spans="1:31" x14ac:dyDescent="0.2">
      <c r="A58" s="1">
        <v>54</v>
      </c>
      <c r="B58">
        <v>1060</v>
      </c>
      <c r="C58">
        <v>26.6</v>
      </c>
      <c r="D58">
        <v>0.47659999132156372</v>
      </c>
      <c r="E58">
        <v>0.47710001468658447</v>
      </c>
      <c r="F58">
        <v>0.48330000042915344</v>
      </c>
      <c r="G58">
        <v>3.9964001178741455</v>
      </c>
      <c r="H58" s="2" t="s">
        <v>23</v>
      </c>
      <c r="I58" s="2" t="s">
        <v>23</v>
      </c>
      <c r="J58" s="2" t="s">
        <v>23</v>
      </c>
      <c r="K58" s="2" t="s">
        <v>23</v>
      </c>
      <c r="L58" s="2" t="s">
        <v>23</v>
      </c>
      <c r="M58">
        <v>1.3049999475479126</v>
      </c>
      <c r="N58">
        <v>1.3079999685287476</v>
      </c>
      <c r="O58">
        <v>1.3437999486923218</v>
      </c>
      <c r="P58">
        <v>3.6180999279022217</v>
      </c>
      <c r="Q58">
        <v>3.5564000606536865</v>
      </c>
      <c r="R58">
        <v>3.5680000782012939</v>
      </c>
      <c r="Z58">
        <f t="shared" si="3"/>
        <v>0.82599994540214539</v>
      </c>
      <c r="AA58">
        <f t="shared" si="3"/>
        <v>0.82899996638298035</v>
      </c>
      <c r="AB58">
        <f t="shared" si="3"/>
        <v>0.86479994654655457</v>
      </c>
      <c r="AC58">
        <f t="shared" si="3"/>
        <v>3.1390999257564545</v>
      </c>
      <c r="AD58">
        <f t="shared" si="3"/>
        <v>3.0774000585079193</v>
      </c>
      <c r="AE58">
        <f t="shared" si="3"/>
        <v>3.0890000760555267</v>
      </c>
    </row>
    <row r="59" spans="1:31" x14ac:dyDescent="0.2">
      <c r="A59" s="1">
        <v>55</v>
      </c>
      <c r="B59">
        <v>1080</v>
      </c>
      <c r="C59">
        <v>26.5</v>
      </c>
      <c r="D59">
        <v>0.47659999132156372</v>
      </c>
      <c r="E59">
        <v>0.47670000791549683</v>
      </c>
      <c r="F59">
        <v>0.48330000042915344</v>
      </c>
      <c r="G59" s="2" t="s">
        <v>23</v>
      </c>
      <c r="H59" s="2" t="s">
        <v>23</v>
      </c>
      <c r="I59" s="2" t="s">
        <v>23</v>
      </c>
      <c r="J59" s="2" t="s">
        <v>23</v>
      </c>
      <c r="K59" s="2" t="s">
        <v>23</v>
      </c>
      <c r="L59" s="2" t="s">
        <v>23</v>
      </c>
      <c r="M59">
        <v>1.3188999891281128</v>
      </c>
      <c r="N59">
        <v>1.3217999935150146</v>
      </c>
      <c r="O59">
        <v>1.3596999645233154</v>
      </c>
      <c r="P59">
        <v>3.5632998943328857</v>
      </c>
      <c r="Q59">
        <v>3.64739990234375</v>
      </c>
      <c r="R59">
        <v>3.5769000053405762</v>
      </c>
      <c r="Z59">
        <f t="shared" si="3"/>
        <v>0.84003332257270813</v>
      </c>
      <c r="AA59">
        <f t="shared" si="3"/>
        <v>0.84293332695960999</v>
      </c>
      <c r="AB59">
        <f t="shared" si="3"/>
        <v>0.88083329796791077</v>
      </c>
      <c r="AC59">
        <f t="shared" si="3"/>
        <v>3.0844332277774811</v>
      </c>
      <c r="AD59">
        <f t="shared" si="3"/>
        <v>3.1685332357883453</v>
      </c>
      <c r="AE59">
        <f t="shared" si="3"/>
        <v>3.0980333387851715</v>
      </c>
    </row>
    <row r="60" spans="1:31" x14ac:dyDescent="0.2">
      <c r="A60" s="1">
        <v>56</v>
      </c>
      <c r="B60">
        <v>1100</v>
      </c>
      <c r="C60">
        <v>26.6</v>
      </c>
      <c r="D60">
        <v>0.4763999879360199</v>
      </c>
      <c r="E60">
        <v>0.47690001130104065</v>
      </c>
      <c r="F60">
        <v>0.48320001363754272</v>
      </c>
      <c r="G60" s="2" t="s">
        <v>23</v>
      </c>
      <c r="H60" s="2" t="s">
        <v>23</v>
      </c>
      <c r="I60" s="2" t="s">
        <v>23</v>
      </c>
      <c r="J60" s="2" t="s">
        <v>23</v>
      </c>
      <c r="K60">
        <v>3.966900110244751</v>
      </c>
      <c r="L60" s="2" t="s">
        <v>23</v>
      </c>
      <c r="M60">
        <v>1.3341000080108643</v>
      </c>
      <c r="N60">
        <v>1.3377000093460083</v>
      </c>
      <c r="O60">
        <v>1.3755999803543091</v>
      </c>
      <c r="P60">
        <v>3.5897998809814453</v>
      </c>
      <c r="Q60">
        <v>3.5315999984741211</v>
      </c>
      <c r="R60">
        <v>3.5771999359130859</v>
      </c>
      <c r="Z60">
        <f t="shared" si="3"/>
        <v>0.85526667038599657</v>
      </c>
      <c r="AA60">
        <f t="shared" si="3"/>
        <v>0.85886667172114062</v>
      </c>
      <c r="AB60">
        <f t="shared" si="3"/>
        <v>0.8967666427294414</v>
      </c>
      <c r="AC60">
        <f t="shared" si="3"/>
        <v>3.1109665433565774</v>
      </c>
      <c r="AD60">
        <f t="shared" si="3"/>
        <v>3.0527666608492532</v>
      </c>
      <c r="AE60">
        <f t="shared" si="3"/>
        <v>3.098366598288218</v>
      </c>
    </row>
    <row r="61" spans="1:31" x14ac:dyDescent="0.2">
      <c r="A61" s="1">
        <v>57</v>
      </c>
      <c r="B61">
        <v>1120</v>
      </c>
      <c r="C61">
        <v>26.6</v>
      </c>
      <c r="D61">
        <v>0.47609999775886536</v>
      </c>
      <c r="E61">
        <v>0.47630000114440918</v>
      </c>
      <c r="F61">
        <v>0.4830000102519989</v>
      </c>
      <c r="G61" s="2" t="s">
        <v>23</v>
      </c>
      <c r="H61" s="2" t="s">
        <v>23</v>
      </c>
      <c r="I61" s="2" t="s">
        <v>23</v>
      </c>
      <c r="J61" s="2" t="s">
        <v>23</v>
      </c>
      <c r="K61" s="2" t="s">
        <v>23</v>
      </c>
      <c r="L61" s="2" t="s">
        <v>23</v>
      </c>
      <c r="M61">
        <v>1.3487000465393066</v>
      </c>
      <c r="N61">
        <v>1.3525999784469604</v>
      </c>
      <c r="O61">
        <v>1.3921999931335449</v>
      </c>
      <c r="P61">
        <v>3.6317999362945557</v>
      </c>
      <c r="Q61">
        <v>3.5962998867034912</v>
      </c>
      <c r="R61">
        <v>3.6110999584197998</v>
      </c>
      <c r="Z61">
        <f t="shared" si="3"/>
        <v>0.87023337682088209</v>
      </c>
      <c r="AA61">
        <f t="shared" si="3"/>
        <v>0.8741333087285359</v>
      </c>
      <c r="AB61">
        <f t="shared" si="3"/>
        <v>0.91373332341512037</v>
      </c>
      <c r="AC61">
        <f t="shared" si="3"/>
        <v>3.1533332665761313</v>
      </c>
      <c r="AD61">
        <f t="shared" si="3"/>
        <v>3.1178332169850669</v>
      </c>
      <c r="AE61">
        <f t="shared" si="3"/>
        <v>3.1326332887013755</v>
      </c>
    </row>
    <row r="62" spans="1:31" x14ac:dyDescent="0.2">
      <c r="A62" s="1">
        <v>58</v>
      </c>
      <c r="B62">
        <v>1140</v>
      </c>
      <c r="C62">
        <v>26.5</v>
      </c>
      <c r="D62">
        <v>0.47620001435279846</v>
      </c>
      <c r="E62">
        <v>0.47659999132156372</v>
      </c>
      <c r="F62">
        <v>0.4830000102519989</v>
      </c>
      <c r="G62" s="2" t="s">
        <v>23</v>
      </c>
      <c r="H62" s="2" t="s">
        <v>23</v>
      </c>
      <c r="I62" s="2" t="s">
        <v>23</v>
      </c>
      <c r="J62" s="2" t="s">
        <v>23</v>
      </c>
      <c r="K62" s="2" t="s">
        <v>23</v>
      </c>
      <c r="L62" s="2" t="s">
        <v>23</v>
      </c>
      <c r="M62">
        <v>1.3639999628067017</v>
      </c>
      <c r="N62">
        <v>1.368399977684021</v>
      </c>
      <c r="O62">
        <v>1.4076000452041626</v>
      </c>
      <c r="P62">
        <v>3.6047999858856201</v>
      </c>
      <c r="Q62">
        <v>3.6442000865936279</v>
      </c>
      <c r="R62">
        <v>3.6364998817443848</v>
      </c>
      <c r="Z62">
        <f t="shared" si="3"/>
        <v>0.88539995749791456</v>
      </c>
      <c r="AA62">
        <f t="shared" si="3"/>
        <v>0.88979997237523389</v>
      </c>
      <c r="AB62">
        <f t="shared" si="3"/>
        <v>0.9290000398953755</v>
      </c>
      <c r="AC62">
        <f t="shared" si="3"/>
        <v>3.1261999805768332</v>
      </c>
      <c r="AD62">
        <f t="shared" si="3"/>
        <v>3.165600081284841</v>
      </c>
      <c r="AE62">
        <f t="shared" si="3"/>
        <v>3.1578998764355979</v>
      </c>
    </row>
    <row r="63" spans="1:31" x14ac:dyDescent="0.2">
      <c r="A63" s="1">
        <v>59</v>
      </c>
      <c r="B63">
        <v>1160</v>
      </c>
      <c r="C63">
        <v>26.6</v>
      </c>
      <c r="D63">
        <v>0.47609999775886536</v>
      </c>
      <c r="E63">
        <v>0.47630000114440918</v>
      </c>
      <c r="F63">
        <v>0.4830000102519989</v>
      </c>
      <c r="G63" s="2" t="s">
        <v>23</v>
      </c>
      <c r="H63" s="2" t="s">
        <v>23</v>
      </c>
      <c r="I63" s="2" t="s">
        <v>23</v>
      </c>
      <c r="J63" s="2" t="s">
        <v>23</v>
      </c>
      <c r="K63" s="2" t="s">
        <v>23</v>
      </c>
      <c r="L63" s="2" t="s">
        <v>23</v>
      </c>
      <c r="M63">
        <v>1.3789999485015869</v>
      </c>
      <c r="N63">
        <v>1.3832000494003296</v>
      </c>
      <c r="O63">
        <v>1.4229999780654907</v>
      </c>
      <c r="P63">
        <v>3.7458000183105469</v>
      </c>
      <c r="Q63">
        <v>3.6740999221801758</v>
      </c>
      <c r="R63">
        <v>3.6628999710083008</v>
      </c>
      <c r="Z63">
        <f t="shared" si="3"/>
        <v>0.90053327878316236</v>
      </c>
      <c r="AA63">
        <f t="shared" si="3"/>
        <v>0.90473337968190504</v>
      </c>
      <c r="AB63">
        <f t="shared" si="3"/>
        <v>0.94453330834706617</v>
      </c>
      <c r="AC63">
        <f t="shared" si="3"/>
        <v>3.2673333485921225</v>
      </c>
      <c r="AD63">
        <f t="shared" si="3"/>
        <v>3.1956332524617515</v>
      </c>
      <c r="AE63">
        <f t="shared" si="3"/>
        <v>3.1844333012898765</v>
      </c>
    </row>
    <row r="64" spans="1:31" x14ac:dyDescent="0.2">
      <c r="A64" s="1">
        <v>60</v>
      </c>
      <c r="B64">
        <v>1180</v>
      </c>
      <c r="C64">
        <v>26.7</v>
      </c>
      <c r="D64">
        <v>0.47609999775886536</v>
      </c>
      <c r="E64">
        <v>0.47609999775886536</v>
      </c>
      <c r="F64">
        <v>0.48249998688697815</v>
      </c>
      <c r="G64" s="2" t="s">
        <v>23</v>
      </c>
      <c r="H64" s="2" t="s">
        <v>23</v>
      </c>
      <c r="I64" s="2" t="s">
        <v>23</v>
      </c>
      <c r="J64" s="2" t="s">
        <v>23</v>
      </c>
      <c r="K64" s="2" t="s">
        <v>23</v>
      </c>
      <c r="L64" s="2" t="s">
        <v>23</v>
      </c>
      <c r="M64">
        <v>1.3935999870300293</v>
      </c>
      <c r="N64">
        <v>1.3983999490737915</v>
      </c>
      <c r="O64">
        <v>1.4391000270843506</v>
      </c>
      <c r="P64">
        <v>3.6923000812530518</v>
      </c>
      <c r="Q64">
        <v>3.7530999183654785</v>
      </c>
      <c r="R64">
        <v>3.6319000720977783</v>
      </c>
      <c r="Z64">
        <f t="shared" si="3"/>
        <v>0.91536665956179308</v>
      </c>
      <c r="AA64">
        <f t="shared" si="3"/>
        <v>0.92016662160555529</v>
      </c>
      <c r="AB64">
        <f t="shared" si="3"/>
        <v>0.96086669961611437</v>
      </c>
      <c r="AC64">
        <f t="shared" si="3"/>
        <v>3.2140667537848153</v>
      </c>
      <c r="AD64">
        <f t="shared" si="3"/>
        <v>3.2748665908972421</v>
      </c>
      <c r="AE64">
        <f t="shared" si="3"/>
        <v>3.1536667446295419</v>
      </c>
    </row>
    <row r="65" spans="1:31" x14ac:dyDescent="0.2">
      <c r="A65" s="1">
        <v>61</v>
      </c>
      <c r="B65">
        <v>1200</v>
      </c>
      <c r="C65">
        <v>26.5</v>
      </c>
      <c r="D65">
        <v>0.47600001096725464</v>
      </c>
      <c r="E65">
        <v>0.47620001435279846</v>
      </c>
      <c r="F65">
        <v>0.48280000686645508</v>
      </c>
      <c r="G65" s="2" t="s">
        <v>23</v>
      </c>
      <c r="H65" s="2" t="s">
        <v>23</v>
      </c>
      <c r="I65" s="2" t="s">
        <v>23</v>
      </c>
      <c r="J65" s="2" t="s">
        <v>23</v>
      </c>
      <c r="K65" s="2" t="s">
        <v>23</v>
      </c>
      <c r="L65" s="2" t="s">
        <v>23</v>
      </c>
      <c r="M65">
        <v>1.4086999893188477</v>
      </c>
      <c r="N65">
        <v>1.4141999483108521</v>
      </c>
      <c r="O65">
        <v>1.4553999900817871</v>
      </c>
      <c r="P65">
        <v>3.7679998874664307</v>
      </c>
      <c r="Q65">
        <v>3.7948999404907227</v>
      </c>
      <c r="R65">
        <v>3.7167999744415283</v>
      </c>
      <c r="Z65">
        <f t="shared" si="3"/>
        <v>0.93036664525667834</v>
      </c>
      <c r="AA65">
        <f t="shared" si="3"/>
        <v>0.93586660424868273</v>
      </c>
      <c r="AB65">
        <f t="shared" si="3"/>
        <v>0.97706664601961779</v>
      </c>
      <c r="AC65">
        <f t="shared" si="3"/>
        <v>3.2896665434042611</v>
      </c>
      <c r="AD65">
        <f t="shared" si="3"/>
        <v>3.3165665964285531</v>
      </c>
      <c r="AE65">
        <f>R65-AVERAGE($D65:$F65)</f>
        <v>3.2384666303793588</v>
      </c>
    </row>
    <row r="66" spans="1:31" x14ac:dyDescent="0.2">
      <c r="S66" t="s">
        <v>36</v>
      </c>
      <c r="T66">
        <f>SLOPE(T5:T20,$B5:$B20)</f>
        <v>9.0127230866574766E-3</v>
      </c>
      <c r="U66">
        <f>SLOPE(U5:U20,$B5:$B20)</f>
        <v>9.2593701439453099E-3</v>
      </c>
      <c r="V66">
        <f>SLOPE(V5:V20,$B5:$B20)</f>
        <v>9.3118187120439979E-3</v>
      </c>
      <c r="W66">
        <f t="shared" ref="W66:AE66" si="4">SLOPE(W5:W20,$B5:$B20)</f>
        <v>8.3037011581016517E-3</v>
      </c>
      <c r="X66">
        <f t="shared" si="4"/>
        <v>8.4051494731330403E-3</v>
      </c>
      <c r="Y66">
        <f t="shared" si="4"/>
        <v>8.5612376903494193E-3</v>
      </c>
      <c r="Z66">
        <f t="shared" si="4"/>
        <v>7.0264951636393876E-4</v>
      </c>
      <c r="AA66">
        <f t="shared" si="4"/>
        <v>7.0633326310153108E-4</v>
      </c>
      <c r="AB66">
        <f t="shared" si="4"/>
        <v>7.3393625298551494E-4</v>
      </c>
      <c r="AC66">
        <f t="shared" si="4"/>
        <v>3.2731422248716449E-3</v>
      </c>
      <c r="AD66">
        <f t="shared" si="4"/>
        <v>3.2114655955457223E-3</v>
      </c>
      <c r="AE66">
        <f t="shared" si="4"/>
        <v>3.3644141380985582E-3</v>
      </c>
    </row>
    <row r="67" spans="1:31" x14ac:dyDescent="0.2">
      <c r="S67" t="s">
        <v>37</v>
      </c>
      <c r="T67">
        <f>T66*(60*10*10)/(5.1*0.32)</f>
        <v>33.135011348005435</v>
      </c>
      <c r="U67">
        <f t="shared" ref="U67:AE67" si="5">U66*(60*10*10)/(5.1*0.32)</f>
        <v>34.041801999798935</v>
      </c>
      <c r="V67">
        <f t="shared" si="5"/>
        <v>34.234627617808819</v>
      </c>
      <c r="W67">
        <f t="shared" si="5"/>
        <v>30.528313081256073</v>
      </c>
      <c r="X67">
        <f t="shared" si="5"/>
        <v>30.901284827695001</v>
      </c>
      <c r="Y67">
        <f t="shared" si="5"/>
        <v>31.475138567461102</v>
      </c>
      <c r="Z67">
        <f t="shared" si="5"/>
        <v>2.5832702807497752</v>
      </c>
      <c r="AA67">
        <f>AA66*(60*10*10)/(5.1*0.32)</f>
        <v>2.5968134672850409</v>
      </c>
      <c r="AB67">
        <f t="shared" si="5"/>
        <v>2.698295047740864</v>
      </c>
      <c r="AC67">
        <f t="shared" si="5"/>
        <v>12.033611120851637</v>
      </c>
      <c r="AD67">
        <f t="shared" si="5"/>
        <v>11.806858807153391</v>
      </c>
      <c r="AE67">
        <f t="shared" si="5"/>
        <v>12.369169625362348</v>
      </c>
    </row>
    <row r="75" spans="1:31" x14ac:dyDescent="0.2">
      <c r="U75" t="s">
        <v>51</v>
      </c>
    </row>
  </sheetData>
  <mergeCells count="9">
    <mergeCell ref="W3:Y3"/>
    <mergeCell ref="Z3:AB3"/>
    <mergeCell ref="AC3:AE3"/>
    <mergeCell ref="D3:F3"/>
    <mergeCell ref="G3:I3"/>
    <mergeCell ref="J3:L3"/>
    <mergeCell ref="M3:O3"/>
    <mergeCell ref="P3:R3"/>
    <mergeCell ref="T3:V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24A4-895E-4B1F-919F-32A336C63BB5}">
  <dimension ref="A1:AE67"/>
  <sheetViews>
    <sheetView topLeftCell="L19" zoomScale="69" zoomScaleNormal="69" workbookViewId="0">
      <selection activeCell="T66" sqref="T66:AE66"/>
    </sheetView>
  </sheetViews>
  <sheetFormatPr baseColWidth="10" defaultColWidth="8.83203125" defaultRowHeight="15" x14ac:dyDescent="0.2"/>
  <sheetData>
    <row r="1" spans="1:31" x14ac:dyDescent="0.2">
      <c r="A1" t="s">
        <v>38</v>
      </c>
      <c r="T1" t="s">
        <v>39</v>
      </c>
    </row>
    <row r="3" spans="1:31" x14ac:dyDescent="0.2">
      <c r="D3" s="43" t="s">
        <v>0</v>
      </c>
      <c r="E3" s="43"/>
      <c r="F3" s="43"/>
      <c r="G3" s="43" t="s">
        <v>1</v>
      </c>
      <c r="H3" s="43"/>
      <c r="I3" s="43"/>
      <c r="J3" s="45" t="s">
        <v>2</v>
      </c>
      <c r="K3" s="45"/>
      <c r="L3" s="45"/>
      <c r="M3" s="45" t="s">
        <v>3</v>
      </c>
      <c r="N3" s="45"/>
      <c r="O3" s="45"/>
      <c r="P3" s="45" t="s">
        <v>4</v>
      </c>
      <c r="Q3" s="45"/>
      <c r="R3" s="45"/>
      <c r="T3" s="43" t="s">
        <v>1</v>
      </c>
      <c r="U3" s="43"/>
      <c r="V3" s="43"/>
      <c r="W3" s="45" t="s">
        <v>2</v>
      </c>
      <c r="X3" s="45"/>
      <c r="Y3" s="45"/>
      <c r="Z3" s="45" t="s">
        <v>3</v>
      </c>
      <c r="AA3" s="45"/>
      <c r="AB3" s="45"/>
      <c r="AC3" s="45" t="s">
        <v>4</v>
      </c>
      <c r="AD3" s="45"/>
      <c r="AE3" s="45"/>
    </row>
    <row r="4" spans="1:31" x14ac:dyDescent="0.2">
      <c r="A4" s="1" t="s">
        <v>5</v>
      </c>
      <c r="B4" s="1" t="s">
        <v>6</v>
      </c>
      <c r="C4" s="1" t="s">
        <v>7</v>
      </c>
      <c r="D4" s="1" t="s">
        <v>52</v>
      </c>
      <c r="E4" s="1" t="s">
        <v>53</v>
      </c>
      <c r="F4" s="1" t="s">
        <v>43</v>
      </c>
      <c r="G4" s="1" t="s">
        <v>54</v>
      </c>
      <c r="H4" s="1" t="s">
        <v>55</v>
      </c>
      <c r="I4" s="1" t="s">
        <v>45</v>
      </c>
      <c r="J4" s="1" t="s">
        <v>56</v>
      </c>
      <c r="K4" s="1" t="s">
        <v>57</v>
      </c>
      <c r="L4" s="1" t="s">
        <v>47</v>
      </c>
      <c r="M4" s="1" t="s">
        <v>58</v>
      </c>
      <c r="N4" s="1" t="s">
        <v>59</v>
      </c>
      <c r="O4" s="1" t="s">
        <v>49</v>
      </c>
      <c r="P4" s="1" t="s">
        <v>60</v>
      </c>
      <c r="Q4" s="1" t="s">
        <v>61</v>
      </c>
      <c r="R4" s="1" t="s">
        <v>62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</row>
    <row r="5" spans="1:31" x14ac:dyDescent="0.2">
      <c r="A5" s="1">
        <v>1</v>
      </c>
      <c r="B5">
        <v>0</v>
      </c>
      <c r="C5">
        <v>25.8</v>
      </c>
      <c r="D5">
        <v>0.29559999704360962</v>
      </c>
      <c r="E5">
        <v>0.28279998898506165</v>
      </c>
      <c r="F5">
        <v>0.28720000386238098</v>
      </c>
      <c r="G5">
        <v>0.68739998340606689</v>
      </c>
      <c r="H5">
        <v>0.61040002107620239</v>
      </c>
      <c r="I5">
        <v>0.55620002746582031</v>
      </c>
      <c r="J5">
        <v>0.70209997892379761</v>
      </c>
      <c r="K5">
        <v>0.66530001163482666</v>
      </c>
      <c r="L5">
        <v>0.62139999866485596</v>
      </c>
      <c r="M5">
        <v>0.32480001449584961</v>
      </c>
      <c r="N5">
        <v>0.32379999756813049</v>
      </c>
      <c r="O5">
        <v>0.31889998912811279</v>
      </c>
      <c r="P5">
        <v>0.45170000195503235</v>
      </c>
      <c r="Q5">
        <v>0.42660000920295715</v>
      </c>
      <c r="R5">
        <v>0.42350000143051147</v>
      </c>
      <c r="T5">
        <f>G5-AVERAGE($D5:$F5)</f>
        <v>0.39886665344238281</v>
      </c>
      <c r="U5">
        <f t="shared" ref="U5:AE20" si="0">H5-AVERAGE($D5:$F5)</f>
        <v>0.32186669111251831</v>
      </c>
      <c r="V5">
        <f t="shared" si="0"/>
        <v>0.26766669750213623</v>
      </c>
      <c r="W5">
        <f t="shared" si="0"/>
        <v>0.41356664896011353</v>
      </c>
      <c r="X5">
        <f t="shared" si="0"/>
        <v>0.37676668167114258</v>
      </c>
      <c r="Y5">
        <f t="shared" si="0"/>
        <v>0.33286666870117188</v>
      </c>
      <c r="Z5">
        <f t="shared" si="0"/>
        <v>3.6266684532165527E-2</v>
      </c>
      <c r="AA5">
        <f t="shared" si="0"/>
        <v>3.5266667604446411E-2</v>
      </c>
      <c r="AB5">
        <f t="shared" si="0"/>
        <v>3.0366659164428711E-2</v>
      </c>
      <c r="AC5">
        <f t="shared" si="0"/>
        <v>0.16316667199134827</v>
      </c>
      <c r="AD5">
        <f t="shared" si="0"/>
        <v>0.13806667923927307</v>
      </c>
      <c r="AE5">
        <f>R5-AVERAGE($D5:$F5)</f>
        <v>0.13496667146682739</v>
      </c>
    </row>
    <row r="6" spans="1:31" x14ac:dyDescent="0.2">
      <c r="A6" s="1">
        <v>2</v>
      </c>
      <c r="B6">
        <v>20</v>
      </c>
      <c r="C6">
        <v>25.7</v>
      </c>
      <c r="D6">
        <v>0.29490000009536743</v>
      </c>
      <c r="E6">
        <v>0.28240001201629639</v>
      </c>
      <c r="F6">
        <v>0.28679999709129333</v>
      </c>
      <c r="G6">
        <v>0.86440002918243408</v>
      </c>
      <c r="H6">
        <v>0.78350001573562622</v>
      </c>
      <c r="I6">
        <v>0.71990001201629639</v>
      </c>
      <c r="J6">
        <v>0.87339997291564941</v>
      </c>
      <c r="K6">
        <v>0.83590000867843628</v>
      </c>
      <c r="L6">
        <v>0.78780001401901245</v>
      </c>
      <c r="M6">
        <v>0.33430001139640808</v>
      </c>
      <c r="N6">
        <v>0.33180001378059387</v>
      </c>
      <c r="O6">
        <v>0.32719999551773071</v>
      </c>
      <c r="P6">
        <v>0.50749999284744263</v>
      </c>
      <c r="Q6">
        <v>0.4708000123500824</v>
      </c>
      <c r="R6">
        <v>0.4724000096321106</v>
      </c>
      <c r="T6">
        <f t="shared" ref="T6:AE40" si="1">G6-AVERAGE($D6:$F6)</f>
        <v>0.57636669278144836</v>
      </c>
      <c r="U6">
        <f t="shared" si="0"/>
        <v>0.4954666793346405</v>
      </c>
      <c r="V6">
        <f t="shared" si="0"/>
        <v>0.43186667561531067</v>
      </c>
      <c r="W6">
        <f t="shared" si="0"/>
        <v>0.5853666365146637</v>
      </c>
      <c r="X6">
        <f t="shared" si="0"/>
        <v>0.54786667227745056</v>
      </c>
      <c r="Y6">
        <f t="shared" si="0"/>
        <v>0.49976667761802673</v>
      </c>
      <c r="Z6">
        <f t="shared" si="0"/>
        <v>4.6266674995422363E-2</v>
      </c>
      <c r="AA6">
        <f t="shared" si="0"/>
        <v>4.3766677379608154E-2</v>
      </c>
      <c r="AB6">
        <f t="shared" si="0"/>
        <v>3.9166659116744995E-2</v>
      </c>
      <c r="AC6">
        <f t="shared" si="0"/>
        <v>0.21946665644645691</v>
      </c>
      <c r="AD6">
        <f t="shared" si="0"/>
        <v>0.18276667594909668</v>
      </c>
      <c r="AE6">
        <f t="shared" si="0"/>
        <v>0.18436667323112488</v>
      </c>
    </row>
    <row r="7" spans="1:31" x14ac:dyDescent="0.2">
      <c r="A7" s="1">
        <v>3</v>
      </c>
      <c r="B7">
        <v>40</v>
      </c>
      <c r="C7">
        <v>25.8</v>
      </c>
      <c r="D7">
        <v>0.29510000348091125</v>
      </c>
      <c r="E7">
        <v>0.28209999203681946</v>
      </c>
      <c r="F7">
        <v>0.28720000386238098</v>
      </c>
      <c r="G7">
        <v>1.0434000492095947</v>
      </c>
      <c r="H7">
        <v>0.96539998054504395</v>
      </c>
      <c r="I7">
        <v>0.89259999990463257</v>
      </c>
      <c r="J7">
        <v>1.0465999841690063</v>
      </c>
      <c r="K7">
        <v>1.0108000040054321</v>
      </c>
      <c r="L7">
        <v>0.96429997682571411</v>
      </c>
      <c r="M7">
        <v>0.3425000011920929</v>
      </c>
      <c r="N7">
        <v>0.3400999903678894</v>
      </c>
      <c r="O7">
        <v>0.33629998564720154</v>
      </c>
      <c r="P7">
        <v>0.56379997730255127</v>
      </c>
      <c r="Q7">
        <v>0.5252000093460083</v>
      </c>
      <c r="R7">
        <v>0.5275999903678894</v>
      </c>
      <c r="T7">
        <f t="shared" si="1"/>
        <v>0.75526671608289075</v>
      </c>
      <c r="U7">
        <f t="shared" si="0"/>
        <v>0.67726664741833997</v>
      </c>
      <c r="V7">
        <f t="shared" si="0"/>
        <v>0.6044666667779286</v>
      </c>
      <c r="W7">
        <f t="shared" si="0"/>
        <v>0.75846665104230238</v>
      </c>
      <c r="X7">
        <f t="shared" si="0"/>
        <v>0.72266667087872816</v>
      </c>
      <c r="Y7">
        <f t="shared" si="0"/>
        <v>0.67616664369901014</v>
      </c>
      <c r="Z7">
        <f t="shared" si="0"/>
        <v>5.4366668065388979E-2</v>
      </c>
      <c r="AA7">
        <f t="shared" si="0"/>
        <v>5.1966657241185488E-2</v>
      </c>
      <c r="AB7">
        <f t="shared" si="0"/>
        <v>4.8166652520497621E-2</v>
      </c>
      <c r="AC7">
        <f t="shared" si="0"/>
        <v>0.27566664417584735</v>
      </c>
      <c r="AD7">
        <f t="shared" si="0"/>
        <v>0.23706667621930438</v>
      </c>
      <c r="AE7">
        <f t="shared" si="0"/>
        <v>0.23946665724118549</v>
      </c>
    </row>
    <row r="8" spans="1:31" x14ac:dyDescent="0.2">
      <c r="A8" s="1">
        <v>4</v>
      </c>
      <c r="B8">
        <v>60</v>
      </c>
      <c r="C8">
        <v>25.8</v>
      </c>
      <c r="D8">
        <v>0.29570001363754272</v>
      </c>
      <c r="E8">
        <v>0.28270000219345093</v>
      </c>
      <c r="F8">
        <v>0.2874000072479248</v>
      </c>
      <c r="G8">
        <v>1.2180999517440796</v>
      </c>
      <c r="H8">
        <v>1.1384999752044678</v>
      </c>
      <c r="I8">
        <v>1.0575000047683716</v>
      </c>
      <c r="J8">
        <v>1.2124999761581421</v>
      </c>
      <c r="K8">
        <v>1.1758999824523926</v>
      </c>
      <c r="L8">
        <v>1.1340999603271484</v>
      </c>
      <c r="M8">
        <v>0.35089999437332153</v>
      </c>
      <c r="N8">
        <v>0.34839999675750732</v>
      </c>
      <c r="O8">
        <v>0.34470000863075256</v>
      </c>
      <c r="P8">
        <v>0.61979997158050537</v>
      </c>
      <c r="Q8">
        <v>0.57760000228881836</v>
      </c>
      <c r="R8">
        <v>0.58060002326965332</v>
      </c>
      <c r="T8">
        <f t="shared" si="1"/>
        <v>0.9294999440511067</v>
      </c>
      <c r="U8">
        <f t="shared" si="0"/>
        <v>0.84989996751149488</v>
      </c>
      <c r="V8">
        <f t="shared" si="0"/>
        <v>0.76889999707539869</v>
      </c>
      <c r="W8">
        <f t="shared" si="0"/>
        <v>0.9238999684651692</v>
      </c>
      <c r="X8">
        <f t="shared" si="0"/>
        <v>0.88729997475941969</v>
      </c>
      <c r="Y8">
        <f t="shared" si="0"/>
        <v>0.84549995263417554</v>
      </c>
      <c r="Z8">
        <f t="shared" si="0"/>
        <v>6.2299986680348696E-2</v>
      </c>
      <c r="AA8">
        <f t="shared" si="0"/>
        <v>5.9799989064534487E-2</v>
      </c>
      <c r="AB8">
        <f t="shared" si="0"/>
        <v>5.6100000937779726E-2</v>
      </c>
      <c r="AC8">
        <f t="shared" si="0"/>
        <v>0.33119996388753253</v>
      </c>
      <c r="AD8">
        <f t="shared" si="0"/>
        <v>0.28899999459584552</v>
      </c>
      <c r="AE8">
        <f t="shared" si="0"/>
        <v>0.29200001557668048</v>
      </c>
    </row>
    <row r="9" spans="1:31" x14ac:dyDescent="0.2">
      <c r="A9" s="1">
        <v>5</v>
      </c>
      <c r="B9">
        <v>80</v>
      </c>
      <c r="C9">
        <v>25.9</v>
      </c>
      <c r="D9">
        <v>0.29649999737739563</v>
      </c>
      <c r="E9">
        <v>0.28339999914169312</v>
      </c>
      <c r="F9">
        <v>0.28799998760223389</v>
      </c>
      <c r="G9">
        <v>1.3917000293731689</v>
      </c>
      <c r="H9">
        <v>1.3065999746322632</v>
      </c>
      <c r="I9">
        <v>1.2250000238418579</v>
      </c>
      <c r="J9">
        <v>1.3660999536514282</v>
      </c>
      <c r="K9">
        <v>1.3299000263214111</v>
      </c>
      <c r="L9">
        <v>1.2905000448226929</v>
      </c>
      <c r="M9">
        <v>0.35929998755455017</v>
      </c>
      <c r="N9">
        <v>0.35690000653266907</v>
      </c>
      <c r="O9">
        <v>0.35409998893737793</v>
      </c>
      <c r="P9">
        <v>0.67690002918243408</v>
      </c>
      <c r="Q9">
        <v>0.62760001420974731</v>
      </c>
      <c r="R9">
        <v>0.63410001993179321</v>
      </c>
      <c r="T9">
        <f t="shared" si="1"/>
        <v>1.1024000346660614</v>
      </c>
      <c r="U9">
        <f t="shared" si="0"/>
        <v>1.0172999799251556</v>
      </c>
      <c r="V9">
        <f t="shared" si="0"/>
        <v>0.93570002913475037</v>
      </c>
      <c r="W9">
        <f t="shared" si="0"/>
        <v>1.0767999589443207</v>
      </c>
      <c r="X9">
        <f t="shared" si="0"/>
        <v>1.0406000316143036</v>
      </c>
      <c r="Y9">
        <f t="shared" si="0"/>
        <v>1.0012000501155853</v>
      </c>
      <c r="Z9">
        <f t="shared" si="0"/>
        <v>6.9999992847442627E-2</v>
      </c>
      <c r="AA9">
        <f t="shared" si="0"/>
        <v>6.7600011825561523E-2</v>
      </c>
      <c r="AB9">
        <f t="shared" si="0"/>
        <v>6.4799994230270386E-2</v>
      </c>
      <c r="AC9">
        <f t="shared" si="0"/>
        <v>0.38760003447532654</v>
      </c>
      <c r="AD9">
        <f t="shared" si="0"/>
        <v>0.33830001950263977</v>
      </c>
      <c r="AE9">
        <f t="shared" si="0"/>
        <v>0.34480002522468567</v>
      </c>
    </row>
    <row r="10" spans="1:31" x14ac:dyDescent="0.2">
      <c r="A10" s="1">
        <v>6</v>
      </c>
      <c r="B10">
        <v>100</v>
      </c>
      <c r="C10">
        <v>25.9</v>
      </c>
      <c r="D10">
        <v>0.29629999399185181</v>
      </c>
      <c r="E10">
        <v>0.28369998931884766</v>
      </c>
      <c r="F10">
        <v>0.28799998760223389</v>
      </c>
      <c r="G10">
        <v>1.5613000392913818</v>
      </c>
      <c r="H10">
        <v>1.469499945640564</v>
      </c>
      <c r="I10">
        <v>1.398900032043457</v>
      </c>
      <c r="J10">
        <v>1.5063999891281128</v>
      </c>
      <c r="K10">
        <v>1.4717999696731567</v>
      </c>
      <c r="L10">
        <v>1.4342000484466553</v>
      </c>
      <c r="M10">
        <v>0.36730000376701355</v>
      </c>
      <c r="N10">
        <v>0.36539998650550842</v>
      </c>
      <c r="O10">
        <v>0.36239999532699585</v>
      </c>
      <c r="P10">
        <v>0.73189997673034668</v>
      </c>
      <c r="Q10">
        <v>0.680899977684021</v>
      </c>
      <c r="R10">
        <v>0.69499999284744263</v>
      </c>
      <c r="T10">
        <f t="shared" si="1"/>
        <v>1.2719667156537373</v>
      </c>
      <c r="U10">
        <f t="shared" si="0"/>
        <v>1.1801666220029194</v>
      </c>
      <c r="V10">
        <f t="shared" si="0"/>
        <v>1.1095667084058125</v>
      </c>
      <c r="W10">
        <f t="shared" si="0"/>
        <v>1.2170666654904683</v>
      </c>
      <c r="X10">
        <f t="shared" si="0"/>
        <v>1.1824666460355122</v>
      </c>
      <c r="Y10">
        <f t="shared" si="0"/>
        <v>1.1448667248090107</v>
      </c>
      <c r="Z10">
        <f t="shared" si="0"/>
        <v>7.7966680129369081E-2</v>
      </c>
      <c r="AA10">
        <f t="shared" si="0"/>
        <v>7.6066662867863954E-2</v>
      </c>
      <c r="AB10">
        <f t="shared" si="0"/>
        <v>7.3066671689351381E-2</v>
      </c>
      <c r="AC10">
        <f t="shared" si="0"/>
        <v>0.44256665309270221</v>
      </c>
      <c r="AD10">
        <f t="shared" si="0"/>
        <v>0.39156665404637653</v>
      </c>
      <c r="AE10">
        <f t="shared" si="0"/>
        <v>0.40566666920979816</v>
      </c>
    </row>
    <row r="11" spans="1:31" x14ac:dyDescent="0.2">
      <c r="A11" s="1">
        <v>7</v>
      </c>
      <c r="B11">
        <v>120</v>
      </c>
      <c r="C11">
        <v>25.9</v>
      </c>
      <c r="D11">
        <v>0.29730001091957092</v>
      </c>
      <c r="E11">
        <v>0.2849000096321106</v>
      </c>
      <c r="F11">
        <v>0.28839999437332153</v>
      </c>
      <c r="G11">
        <v>1.7202999591827393</v>
      </c>
      <c r="H11">
        <v>1.625499963760376</v>
      </c>
      <c r="I11">
        <v>1.5637999773025513</v>
      </c>
      <c r="J11">
        <v>1.6370999813079834</v>
      </c>
      <c r="K11">
        <v>1.601099967956543</v>
      </c>
      <c r="L11">
        <v>1.5678000450134277</v>
      </c>
      <c r="M11">
        <v>0.3765999972820282</v>
      </c>
      <c r="N11">
        <v>0.37349998950958252</v>
      </c>
      <c r="O11">
        <v>0.37049999833106995</v>
      </c>
      <c r="P11">
        <v>0.78960001468658447</v>
      </c>
      <c r="Q11">
        <v>0.73830002546310425</v>
      </c>
      <c r="R11">
        <v>0.75749999284744263</v>
      </c>
      <c r="T11">
        <f t="shared" si="1"/>
        <v>1.4300999542077382</v>
      </c>
      <c r="U11">
        <f t="shared" si="0"/>
        <v>1.3352999587853749</v>
      </c>
      <c r="V11">
        <f t="shared" si="0"/>
        <v>1.2735999723275502</v>
      </c>
      <c r="W11">
        <f t="shared" si="0"/>
        <v>1.3468999763329823</v>
      </c>
      <c r="X11">
        <f t="shared" si="0"/>
        <v>1.3108999629815419</v>
      </c>
      <c r="Y11">
        <f t="shared" si="0"/>
        <v>1.2776000400384266</v>
      </c>
      <c r="Z11">
        <f t="shared" si="0"/>
        <v>8.6399992307027162E-2</v>
      </c>
      <c r="AA11">
        <f t="shared" si="0"/>
        <v>8.3299984534581484E-2</v>
      </c>
      <c r="AB11">
        <f t="shared" si="0"/>
        <v>8.0299993356068911E-2</v>
      </c>
      <c r="AC11">
        <f t="shared" si="0"/>
        <v>0.49940000971158344</v>
      </c>
      <c r="AD11">
        <f t="shared" si="0"/>
        <v>0.44810002048810321</v>
      </c>
      <c r="AE11">
        <f t="shared" si="0"/>
        <v>0.46729998787244159</v>
      </c>
    </row>
    <row r="12" spans="1:31" x14ac:dyDescent="0.2">
      <c r="A12" s="1">
        <v>8</v>
      </c>
      <c r="B12">
        <v>140</v>
      </c>
      <c r="C12">
        <v>25.9</v>
      </c>
      <c r="D12">
        <v>0.29690000414848328</v>
      </c>
      <c r="E12">
        <v>0.28519999980926514</v>
      </c>
      <c r="F12">
        <v>0.28819999098777771</v>
      </c>
      <c r="G12">
        <v>1.8717000484466553</v>
      </c>
      <c r="H12">
        <v>1.7783999443054199</v>
      </c>
      <c r="I12">
        <v>1.714400053024292</v>
      </c>
      <c r="J12">
        <v>1.7584999799728394</v>
      </c>
      <c r="K12">
        <v>1.7238999605178833</v>
      </c>
      <c r="L12">
        <v>1.6959999799728394</v>
      </c>
      <c r="M12">
        <v>0.38449999690055847</v>
      </c>
      <c r="N12">
        <v>0.38190001249313354</v>
      </c>
      <c r="O12">
        <v>0.37869998812675476</v>
      </c>
      <c r="P12">
        <v>0.84570002555847168</v>
      </c>
      <c r="Q12">
        <v>0.79460000991821289</v>
      </c>
      <c r="R12">
        <v>0.81650000810623169</v>
      </c>
      <c r="T12">
        <f t="shared" si="1"/>
        <v>1.58160005013148</v>
      </c>
      <c r="U12">
        <f t="shared" si="0"/>
        <v>1.4882999459902446</v>
      </c>
      <c r="V12">
        <f t="shared" si="0"/>
        <v>1.4243000547091167</v>
      </c>
      <c r="W12">
        <f t="shared" si="0"/>
        <v>1.4683999816576641</v>
      </c>
      <c r="X12">
        <f t="shared" si="0"/>
        <v>1.433799962202708</v>
      </c>
      <c r="Y12">
        <f t="shared" si="0"/>
        <v>1.4058999816576641</v>
      </c>
      <c r="Z12">
        <f t="shared" si="0"/>
        <v>9.4399998585383116E-2</v>
      </c>
      <c r="AA12">
        <f t="shared" si="0"/>
        <v>9.1800014177958189E-2</v>
      </c>
      <c r="AB12">
        <f t="shared" si="0"/>
        <v>8.8599989811579405E-2</v>
      </c>
      <c r="AC12">
        <f t="shared" si="0"/>
        <v>0.55560002724329638</v>
      </c>
      <c r="AD12">
        <f t="shared" si="0"/>
        <v>0.50450001160303759</v>
      </c>
      <c r="AE12">
        <f t="shared" si="0"/>
        <v>0.52640000979105639</v>
      </c>
    </row>
    <row r="13" spans="1:31" x14ac:dyDescent="0.2">
      <c r="A13" s="1">
        <v>9</v>
      </c>
      <c r="B13">
        <v>160</v>
      </c>
      <c r="C13">
        <v>25.9</v>
      </c>
      <c r="D13">
        <v>0.29690000414848328</v>
      </c>
      <c r="E13">
        <v>0.28519999980926514</v>
      </c>
      <c r="F13">
        <v>0.28839999437332153</v>
      </c>
      <c r="G13">
        <v>2.0125000476837158</v>
      </c>
      <c r="H13">
        <v>1.9200999736785889</v>
      </c>
      <c r="I13">
        <v>1.8518999814987183</v>
      </c>
      <c r="J13">
        <v>1.8690999746322632</v>
      </c>
      <c r="K13">
        <v>1.8395999670028687</v>
      </c>
      <c r="L13">
        <v>1.8142999410629272</v>
      </c>
      <c r="M13">
        <v>0.3919999897480011</v>
      </c>
      <c r="N13">
        <v>0.38989999890327454</v>
      </c>
      <c r="O13">
        <v>0.38670000433921814</v>
      </c>
      <c r="P13">
        <v>0.90210002660751343</v>
      </c>
      <c r="Q13">
        <v>0.84780001640319824</v>
      </c>
      <c r="R13">
        <v>0.87419998645782471</v>
      </c>
      <c r="T13">
        <f t="shared" si="1"/>
        <v>1.7223333815733592</v>
      </c>
      <c r="U13">
        <f t="shared" si="0"/>
        <v>1.6299333075682323</v>
      </c>
      <c r="V13">
        <f t="shared" si="0"/>
        <v>1.5617333153883617</v>
      </c>
      <c r="W13">
        <f t="shared" si="0"/>
        <v>1.5789333085219066</v>
      </c>
      <c r="X13">
        <f t="shared" si="0"/>
        <v>1.5494333008925121</v>
      </c>
      <c r="Y13">
        <f t="shared" si="0"/>
        <v>1.5241332749525707</v>
      </c>
      <c r="Z13">
        <f t="shared" si="0"/>
        <v>0.10183332363764447</v>
      </c>
      <c r="AA13">
        <f t="shared" si="0"/>
        <v>9.9733332792917906E-2</v>
      </c>
      <c r="AB13">
        <f t="shared" si="0"/>
        <v>9.6533338228861509E-2</v>
      </c>
      <c r="AC13">
        <f t="shared" si="0"/>
        <v>0.61193336049715685</v>
      </c>
      <c r="AD13">
        <f t="shared" si="0"/>
        <v>0.55763335029284167</v>
      </c>
      <c r="AE13">
        <f t="shared" si="0"/>
        <v>0.58403332034746813</v>
      </c>
    </row>
    <row r="14" spans="1:31" x14ac:dyDescent="0.2">
      <c r="A14" s="1">
        <v>10</v>
      </c>
      <c r="B14">
        <v>180</v>
      </c>
      <c r="C14">
        <v>26</v>
      </c>
      <c r="D14">
        <v>0.29780000448226929</v>
      </c>
      <c r="E14">
        <v>0.28560000658035278</v>
      </c>
      <c r="F14">
        <v>0.2888999879360199</v>
      </c>
      <c r="G14">
        <v>2.1414999961853027</v>
      </c>
      <c r="H14">
        <v>2.0545001029968262</v>
      </c>
      <c r="I14">
        <v>1.9828000068664551</v>
      </c>
      <c r="J14">
        <v>1.9736000299453735</v>
      </c>
      <c r="K14">
        <v>1.9470000267028809</v>
      </c>
      <c r="L14">
        <v>1.9270000457763672</v>
      </c>
      <c r="M14">
        <v>0.40049999952316284</v>
      </c>
      <c r="N14">
        <v>0.39840000867843628</v>
      </c>
      <c r="O14">
        <v>0.39489999413490295</v>
      </c>
      <c r="P14">
        <v>0.95819997787475586</v>
      </c>
      <c r="Q14">
        <v>0.90149998664855957</v>
      </c>
      <c r="R14">
        <v>0.92989999055862427</v>
      </c>
      <c r="T14">
        <f t="shared" si="1"/>
        <v>1.850733329852422</v>
      </c>
      <c r="U14">
        <f t="shared" si="0"/>
        <v>1.7637334366639454</v>
      </c>
      <c r="V14">
        <f t="shared" si="0"/>
        <v>1.6920333405335743</v>
      </c>
      <c r="W14">
        <f t="shared" si="0"/>
        <v>1.6828333636124928</v>
      </c>
      <c r="X14">
        <f t="shared" si="0"/>
        <v>1.6562333603700001</v>
      </c>
      <c r="Y14">
        <f t="shared" si="0"/>
        <v>1.6362333794434865</v>
      </c>
      <c r="Z14">
        <f t="shared" si="0"/>
        <v>0.10973333319028217</v>
      </c>
      <c r="AA14">
        <f t="shared" si="0"/>
        <v>0.1076333423455556</v>
      </c>
      <c r="AB14">
        <f t="shared" si="0"/>
        <v>0.10413332780202228</v>
      </c>
      <c r="AC14">
        <f t="shared" si="0"/>
        <v>0.66743331154187513</v>
      </c>
      <c r="AD14">
        <f t="shared" si="0"/>
        <v>0.61073332031567884</v>
      </c>
      <c r="AE14">
        <f t="shared" si="0"/>
        <v>0.63913332422574354</v>
      </c>
    </row>
    <row r="15" spans="1:31" x14ac:dyDescent="0.2">
      <c r="A15" s="1">
        <v>11</v>
      </c>
      <c r="B15">
        <v>200</v>
      </c>
      <c r="C15">
        <v>25.9</v>
      </c>
      <c r="D15">
        <v>0.29679998755455017</v>
      </c>
      <c r="E15">
        <v>0.28630000352859497</v>
      </c>
      <c r="F15">
        <v>0.289000004529953</v>
      </c>
      <c r="G15">
        <v>2.2539999485015869</v>
      </c>
      <c r="H15">
        <v>2.1714999675750732</v>
      </c>
      <c r="I15">
        <v>2.1075000762939453</v>
      </c>
      <c r="J15">
        <v>2.0715999603271484</v>
      </c>
      <c r="K15">
        <v>2.049799919128418</v>
      </c>
      <c r="L15">
        <v>2.0295999050140381</v>
      </c>
      <c r="M15">
        <v>0.4099000096321106</v>
      </c>
      <c r="N15">
        <v>0.40680000185966492</v>
      </c>
      <c r="O15">
        <v>0.40369999408721924</v>
      </c>
      <c r="P15">
        <v>1.0154000520706177</v>
      </c>
      <c r="Q15">
        <v>0.95599997043609619</v>
      </c>
      <c r="R15">
        <v>0.98809999227523804</v>
      </c>
      <c r="T15">
        <f t="shared" si="1"/>
        <v>1.9632999499638875</v>
      </c>
      <c r="U15">
        <f t="shared" si="0"/>
        <v>1.8807999690373738</v>
      </c>
      <c r="V15">
        <f t="shared" si="0"/>
        <v>1.8168000777562459</v>
      </c>
      <c r="W15">
        <f t="shared" si="0"/>
        <v>1.780899961789449</v>
      </c>
      <c r="X15">
        <f t="shared" si="0"/>
        <v>1.7590999205907185</v>
      </c>
      <c r="Y15">
        <f t="shared" si="0"/>
        <v>1.7388999064763386</v>
      </c>
      <c r="Z15">
        <f t="shared" si="0"/>
        <v>0.1192000110944112</v>
      </c>
      <c r="AA15">
        <f t="shared" si="0"/>
        <v>0.11610000332196552</v>
      </c>
      <c r="AB15">
        <f t="shared" si="0"/>
        <v>0.11299999554951984</v>
      </c>
      <c r="AC15">
        <f t="shared" si="0"/>
        <v>0.72470005353291822</v>
      </c>
      <c r="AD15">
        <f t="shared" si="0"/>
        <v>0.66529997189839674</v>
      </c>
      <c r="AE15">
        <f t="shared" si="0"/>
        <v>0.69739999373753858</v>
      </c>
    </row>
    <row r="16" spans="1:31" x14ac:dyDescent="0.2">
      <c r="A16" s="1">
        <v>12</v>
      </c>
      <c r="B16">
        <v>220</v>
      </c>
      <c r="C16">
        <v>25.9</v>
      </c>
      <c r="D16">
        <v>0.29629999399185181</v>
      </c>
      <c r="E16">
        <v>0.28529998660087585</v>
      </c>
      <c r="F16">
        <v>0.28880000114440918</v>
      </c>
      <c r="G16">
        <v>2.3601999282836914</v>
      </c>
      <c r="H16">
        <v>2.2837998867034912</v>
      </c>
      <c r="I16">
        <v>2.2209000587463379</v>
      </c>
      <c r="J16">
        <v>2.1670999526977539</v>
      </c>
      <c r="K16">
        <v>2.1498000621795654</v>
      </c>
      <c r="L16">
        <v>2.1315999031066895</v>
      </c>
      <c r="M16">
        <v>0.41780000925064087</v>
      </c>
      <c r="N16">
        <v>0.41519999504089355</v>
      </c>
      <c r="O16">
        <v>0.41260001063346863</v>
      </c>
      <c r="P16">
        <v>1.070099949836731</v>
      </c>
      <c r="Q16">
        <v>1.0105999708175659</v>
      </c>
      <c r="R16">
        <v>1.0461000204086304</v>
      </c>
      <c r="T16">
        <f t="shared" si="1"/>
        <v>2.0700666010379791</v>
      </c>
      <c r="U16">
        <f t="shared" si="0"/>
        <v>1.9936665594577789</v>
      </c>
      <c r="V16">
        <f t="shared" si="0"/>
        <v>1.9307667315006256</v>
      </c>
      <c r="W16">
        <f t="shared" si="0"/>
        <v>1.8769666254520416</v>
      </c>
      <c r="X16">
        <f t="shared" si="0"/>
        <v>1.8596667349338531</v>
      </c>
      <c r="Y16">
        <f t="shared" si="0"/>
        <v>1.8414665758609772</v>
      </c>
      <c r="Z16">
        <f t="shared" si="0"/>
        <v>0.12766668200492859</v>
      </c>
      <c r="AA16">
        <f t="shared" si="0"/>
        <v>0.12506666779518127</v>
      </c>
      <c r="AB16">
        <f t="shared" si="0"/>
        <v>0.12246668338775635</v>
      </c>
      <c r="AC16">
        <f t="shared" si="0"/>
        <v>0.77996662259101868</v>
      </c>
      <c r="AD16">
        <f t="shared" si="0"/>
        <v>0.72046664357185364</v>
      </c>
      <c r="AE16">
        <f t="shared" si="0"/>
        <v>0.75596669316291809</v>
      </c>
    </row>
    <row r="17" spans="1:31" x14ac:dyDescent="0.2">
      <c r="A17" s="1">
        <v>13</v>
      </c>
      <c r="B17">
        <v>240</v>
      </c>
      <c r="C17">
        <v>25.8</v>
      </c>
      <c r="D17">
        <v>0.29649999737739563</v>
      </c>
      <c r="E17">
        <v>0.28510001301765442</v>
      </c>
      <c r="F17">
        <v>0.28909999132156372</v>
      </c>
      <c r="G17">
        <v>2.4616999626159668</v>
      </c>
      <c r="H17">
        <v>2.3884000778198242</v>
      </c>
      <c r="I17">
        <v>2.3196001052856445</v>
      </c>
      <c r="J17">
        <v>2.2485001087188721</v>
      </c>
      <c r="K17">
        <v>2.2313001155853271</v>
      </c>
      <c r="L17">
        <v>2.2163999080657959</v>
      </c>
      <c r="M17">
        <v>0.42770001292228699</v>
      </c>
      <c r="N17">
        <v>0.42419999837875366</v>
      </c>
      <c r="O17">
        <v>0.42179998755455017</v>
      </c>
      <c r="P17">
        <v>1.1251000165939331</v>
      </c>
      <c r="Q17">
        <v>1.0621999502182007</v>
      </c>
      <c r="R17">
        <v>1.1021000146865845</v>
      </c>
      <c r="T17">
        <f t="shared" si="1"/>
        <v>2.1714666287104287</v>
      </c>
      <c r="U17">
        <f t="shared" si="0"/>
        <v>2.0981667439142861</v>
      </c>
      <c r="V17">
        <f t="shared" si="0"/>
        <v>2.0293667713801065</v>
      </c>
      <c r="W17">
        <f t="shared" si="0"/>
        <v>1.9582667748133342</v>
      </c>
      <c r="X17">
        <f t="shared" si="0"/>
        <v>1.9410667816797893</v>
      </c>
      <c r="Y17">
        <f t="shared" si="0"/>
        <v>1.926166574160258</v>
      </c>
      <c r="Z17">
        <f t="shared" si="0"/>
        <v>0.13746667901674908</v>
      </c>
      <c r="AA17">
        <f t="shared" si="0"/>
        <v>0.13396666447321576</v>
      </c>
      <c r="AB17">
        <f t="shared" si="0"/>
        <v>0.13156665364901227</v>
      </c>
      <c r="AC17">
        <f t="shared" si="0"/>
        <v>0.83486668268839526</v>
      </c>
      <c r="AD17">
        <f t="shared" si="0"/>
        <v>0.77196661631266283</v>
      </c>
      <c r="AE17">
        <f t="shared" si="0"/>
        <v>0.81186668078104662</v>
      </c>
    </row>
    <row r="18" spans="1:31" x14ac:dyDescent="0.2">
      <c r="A18" s="1">
        <v>14</v>
      </c>
      <c r="B18">
        <v>260</v>
      </c>
      <c r="C18">
        <v>25.8</v>
      </c>
      <c r="D18">
        <v>0.29730001091957092</v>
      </c>
      <c r="E18">
        <v>0.28510001301765442</v>
      </c>
      <c r="F18">
        <v>0.28909999132156372</v>
      </c>
      <c r="G18">
        <v>2.549799919128418</v>
      </c>
      <c r="H18">
        <v>2.4739000797271729</v>
      </c>
      <c r="I18">
        <v>2.4119999408721924</v>
      </c>
      <c r="J18">
        <v>2.3292999267578125</v>
      </c>
      <c r="K18">
        <v>2.3125998973846436</v>
      </c>
      <c r="L18">
        <v>2.2964000701904297</v>
      </c>
      <c r="M18">
        <v>0.43619999289512634</v>
      </c>
      <c r="N18">
        <v>0.43250000476837158</v>
      </c>
      <c r="O18">
        <v>0.43070000410079956</v>
      </c>
      <c r="P18">
        <v>1.1785000562667847</v>
      </c>
      <c r="Q18">
        <v>1.1141999959945679</v>
      </c>
      <c r="R18">
        <v>1.1568000316619873</v>
      </c>
      <c r="T18">
        <f t="shared" si="1"/>
        <v>2.2592999140421548</v>
      </c>
      <c r="U18">
        <f t="shared" si="0"/>
        <v>2.1834000746409097</v>
      </c>
      <c r="V18">
        <f t="shared" si="0"/>
        <v>2.1214999357859292</v>
      </c>
      <c r="W18">
        <f t="shared" si="0"/>
        <v>2.0387999216715493</v>
      </c>
      <c r="X18">
        <f t="shared" si="0"/>
        <v>2.0220998922983804</v>
      </c>
      <c r="Y18">
        <f t="shared" si="0"/>
        <v>2.0059000651041665</v>
      </c>
      <c r="Z18">
        <f t="shared" si="0"/>
        <v>0.14569998780886334</v>
      </c>
      <c r="AA18">
        <f t="shared" si="0"/>
        <v>0.14199999968210858</v>
      </c>
      <c r="AB18">
        <f t="shared" si="0"/>
        <v>0.14019999901453656</v>
      </c>
      <c r="AC18">
        <f t="shared" si="0"/>
        <v>0.88800005118052172</v>
      </c>
      <c r="AD18">
        <f t="shared" si="0"/>
        <v>0.82369999090830492</v>
      </c>
      <c r="AE18">
        <f t="shared" si="0"/>
        <v>0.86630002657572436</v>
      </c>
    </row>
    <row r="19" spans="1:31" x14ac:dyDescent="0.2">
      <c r="A19" s="1">
        <v>15</v>
      </c>
      <c r="B19">
        <v>280</v>
      </c>
      <c r="C19">
        <v>26.1</v>
      </c>
      <c r="D19">
        <v>0.29629999399185181</v>
      </c>
      <c r="E19">
        <v>0.28479999303817749</v>
      </c>
      <c r="F19">
        <v>0.28880000114440918</v>
      </c>
      <c r="G19">
        <v>2.6226000785827637</v>
      </c>
      <c r="H19">
        <v>2.5490000247955322</v>
      </c>
      <c r="I19">
        <v>2.4948000907897949</v>
      </c>
      <c r="J19">
        <v>2.3936998844146729</v>
      </c>
      <c r="K19">
        <v>2.3808000087738037</v>
      </c>
      <c r="L19">
        <v>2.3715000152587891</v>
      </c>
      <c r="M19">
        <v>0.4456000030040741</v>
      </c>
      <c r="N19">
        <v>0.44139999151229858</v>
      </c>
      <c r="O19">
        <v>0.4392000138759613</v>
      </c>
      <c r="P19">
        <v>1.2307000160217285</v>
      </c>
      <c r="Q19">
        <v>1.1649999618530273</v>
      </c>
      <c r="R19">
        <v>1.2106000185012817</v>
      </c>
      <c r="T19">
        <f t="shared" si="1"/>
        <v>2.3326334158579507</v>
      </c>
      <c r="U19">
        <f t="shared" si="0"/>
        <v>2.2590333620707193</v>
      </c>
      <c r="V19">
        <f t="shared" si="0"/>
        <v>2.2048334280649819</v>
      </c>
      <c r="W19">
        <f t="shared" si="0"/>
        <v>2.1037332216898599</v>
      </c>
      <c r="X19">
        <f t="shared" si="0"/>
        <v>2.0908333460489907</v>
      </c>
      <c r="Y19">
        <f t="shared" si="0"/>
        <v>2.0815333525339761</v>
      </c>
      <c r="Z19">
        <f t="shared" si="0"/>
        <v>0.15563334027926129</v>
      </c>
      <c r="AA19">
        <f t="shared" si="0"/>
        <v>0.15143332878748578</v>
      </c>
      <c r="AB19">
        <f t="shared" si="0"/>
        <v>0.1492333511511485</v>
      </c>
      <c r="AC19">
        <f t="shared" si="0"/>
        <v>0.94073335329691576</v>
      </c>
      <c r="AD19">
        <f t="shared" si="0"/>
        <v>0.87503329912821459</v>
      </c>
      <c r="AE19">
        <f t="shared" si="0"/>
        <v>0.92063335577646899</v>
      </c>
    </row>
    <row r="20" spans="1:31" x14ac:dyDescent="0.2">
      <c r="A20" s="1">
        <v>16</v>
      </c>
      <c r="B20">
        <v>300</v>
      </c>
      <c r="C20">
        <v>25.9</v>
      </c>
      <c r="D20">
        <v>0.29699999094009399</v>
      </c>
      <c r="E20">
        <v>0.28510001301765442</v>
      </c>
      <c r="F20">
        <v>0.2888999879360199</v>
      </c>
      <c r="G20">
        <v>2.6840999126434326</v>
      </c>
      <c r="H20">
        <v>2.6098999977111816</v>
      </c>
      <c r="I20">
        <v>2.5597999095916748</v>
      </c>
      <c r="J20">
        <v>2.4553999900817871</v>
      </c>
      <c r="K20">
        <v>2.4414999485015869</v>
      </c>
      <c r="L20">
        <v>2.4323000907897949</v>
      </c>
      <c r="M20">
        <v>0.4546000063419342</v>
      </c>
      <c r="N20">
        <v>0.45070001482963562</v>
      </c>
      <c r="O20">
        <v>0.44780001044273376</v>
      </c>
      <c r="P20">
        <v>1.2806999683380127</v>
      </c>
      <c r="Q20">
        <v>1.2136000394821167</v>
      </c>
      <c r="R20">
        <v>1.2625000476837158</v>
      </c>
      <c r="T20">
        <f t="shared" si="1"/>
        <v>2.3937665820121765</v>
      </c>
      <c r="U20">
        <f t="shared" si="0"/>
        <v>2.3195666670799255</v>
      </c>
      <c r="V20">
        <f t="shared" si="0"/>
        <v>2.2694665789604187</v>
      </c>
      <c r="W20">
        <f t="shared" si="0"/>
        <v>2.165066659450531</v>
      </c>
      <c r="X20">
        <f t="shared" si="0"/>
        <v>2.1511666178703308</v>
      </c>
      <c r="Y20">
        <f t="shared" si="0"/>
        <v>2.1419667601585388</v>
      </c>
      <c r="Z20">
        <f t="shared" si="0"/>
        <v>0.1642666757106781</v>
      </c>
      <c r="AA20">
        <f t="shared" si="0"/>
        <v>0.16036668419837952</v>
      </c>
      <c r="AB20">
        <f t="shared" si="0"/>
        <v>0.15746667981147766</v>
      </c>
      <c r="AC20">
        <f t="shared" si="0"/>
        <v>0.99036663770675659</v>
      </c>
      <c r="AD20">
        <f t="shared" si="0"/>
        <v>0.9232667088508606</v>
      </c>
      <c r="AE20">
        <f t="shared" si="0"/>
        <v>0.97216671705245972</v>
      </c>
    </row>
    <row r="21" spans="1:31" x14ac:dyDescent="0.2">
      <c r="A21" s="1">
        <v>17</v>
      </c>
      <c r="B21">
        <v>320</v>
      </c>
      <c r="C21">
        <v>26</v>
      </c>
      <c r="D21">
        <v>0.29690000414848328</v>
      </c>
      <c r="E21">
        <v>0.28630000352859497</v>
      </c>
      <c r="F21">
        <v>0.28970000147819519</v>
      </c>
      <c r="G21">
        <v>2.7514998912811279</v>
      </c>
      <c r="H21">
        <v>2.6800000667572021</v>
      </c>
      <c r="I21">
        <v>2.6303999423980713</v>
      </c>
      <c r="J21">
        <v>2.5281000137329102</v>
      </c>
      <c r="K21">
        <v>2.5083000659942627</v>
      </c>
      <c r="L21">
        <v>2.4958000183105469</v>
      </c>
      <c r="M21">
        <v>0.46369999647140503</v>
      </c>
      <c r="N21">
        <v>0.45910000801086426</v>
      </c>
      <c r="O21">
        <v>0.45710000395774841</v>
      </c>
      <c r="P21">
        <v>1.330299973487854</v>
      </c>
      <c r="Q21">
        <v>1.2616000175476074</v>
      </c>
      <c r="R21">
        <v>1.3130999803543091</v>
      </c>
      <c r="T21">
        <f t="shared" si="1"/>
        <v>2.4605332215627036</v>
      </c>
      <c r="U21">
        <f t="shared" si="1"/>
        <v>2.3890333970387778</v>
      </c>
      <c r="V21">
        <f t="shared" si="1"/>
        <v>2.339433272679647</v>
      </c>
      <c r="W21">
        <f t="shared" si="1"/>
        <v>2.2371333440144858</v>
      </c>
      <c r="X21">
        <f t="shared" si="1"/>
        <v>2.2173333962758384</v>
      </c>
      <c r="Y21">
        <f t="shared" si="1"/>
        <v>2.2048333485921225</v>
      </c>
      <c r="Z21">
        <f t="shared" si="1"/>
        <v>0.17273332675298053</v>
      </c>
      <c r="AA21">
        <f t="shared" si="1"/>
        <v>0.16813333829243976</v>
      </c>
      <c r="AB21">
        <f t="shared" si="1"/>
        <v>0.16613333423932392</v>
      </c>
      <c r="AC21">
        <f t="shared" si="1"/>
        <v>1.0393333037694295</v>
      </c>
      <c r="AD21">
        <f t="shared" si="1"/>
        <v>0.97063334782918287</v>
      </c>
      <c r="AE21">
        <f t="shared" si="1"/>
        <v>1.0221333106358845</v>
      </c>
    </row>
    <row r="22" spans="1:31" x14ac:dyDescent="0.2">
      <c r="A22" s="1">
        <v>18</v>
      </c>
      <c r="B22">
        <v>340</v>
      </c>
      <c r="C22">
        <v>25.9</v>
      </c>
      <c r="D22">
        <v>0.29670000076293945</v>
      </c>
      <c r="E22">
        <v>0.28540000319480896</v>
      </c>
      <c r="F22">
        <v>0.2888999879360199</v>
      </c>
      <c r="G22">
        <v>2.7959001064300537</v>
      </c>
      <c r="H22">
        <v>2.7269999980926514</v>
      </c>
      <c r="I22">
        <v>2.6823000907897949</v>
      </c>
      <c r="J22">
        <v>2.5755999088287354</v>
      </c>
      <c r="K22">
        <v>2.5580000877380371</v>
      </c>
      <c r="L22">
        <v>2.54830002784729</v>
      </c>
      <c r="M22">
        <v>0.47189998626708984</v>
      </c>
      <c r="N22">
        <v>0.46869999170303345</v>
      </c>
      <c r="O22">
        <v>0.46630001068115234</v>
      </c>
      <c r="P22">
        <v>1.3768999576568604</v>
      </c>
      <c r="Q22">
        <v>1.3085999488830566</v>
      </c>
      <c r="R22">
        <v>1.361299991607666</v>
      </c>
      <c r="T22">
        <f t="shared" si="1"/>
        <v>2.5055667757987976</v>
      </c>
      <c r="U22">
        <f t="shared" si="1"/>
        <v>2.4366666674613953</v>
      </c>
      <c r="V22">
        <f t="shared" si="1"/>
        <v>2.3919667601585388</v>
      </c>
      <c r="W22">
        <f t="shared" si="1"/>
        <v>2.2852665781974792</v>
      </c>
      <c r="X22">
        <f t="shared" si="1"/>
        <v>2.267666757106781</v>
      </c>
      <c r="Y22">
        <f t="shared" si="1"/>
        <v>2.2579666972160339</v>
      </c>
      <c r="Z22">
        <f t="shared" si="1"/>
        <v>0.18156665563583374</v>
      </c>
      <c r="AA22">
        <f t="shared" si="1"/>
        <v>0.17836666107177734</v>
      </c>
      <c r="AB22">
        <f t="shared" si="1"/>
        <v>0.17596668004989624</v>
      </c>
      <c r="AC22">
        <f t="shared" si="1"/>
        <v>1.0865666270256042</v>
      </c>
      <c r="AD22">
        <f t="shared" si="1"/>
        <v>1.0182666182518005</v>
      </c>
      <c r="AE22">
        <f t="shared" si="1"/>
        <v>1.0709666609764099</v>
      </c>
    </row>
    <row r="23" spans="1:31" x14ac:dyDescent="0.2">
      <c r="A23" s="1">
        <v>19</v>
      </c>
      <c r="B23">
        <v>360</v>
      </c>
      <c r="C23">
        <v>25.9</v>
      </c>
      <c r="D23">
        <v>0.29730001091957092</v>
      </c>
      <c r="E23">
        <v>0.28499999642372131</v>
      </c>
      <c r="F23">
        <v>0.28920000791549683</v>
      </c>
      <c r="G23">
        <v>2.8617000579833984</v>
      </c>
      <c r="H23">
        <v>2.7665998935699463</v>
      </c>
      <c r="I23">
        <v>2.7295000553131104</v>
      </c>
      <c r="J23">
        <v>2.6256000995635986</v>
      </c>
      <c r="K23">
        <v>2.6073000431060791</v>
      </c>
      <c r="L23">
        <v>2.5968000888824463</v>
      </c>
      <c r="M23">
        <v>0.48080000281333923</v>
      </c>
      <c r="N23">
        <v>0.47780001163482666</v>
      </c>
      <c r="O23">
        <v>0.47569999098777771</v>
      </c>
      <c r="P23">
        <v>1.4220000505447388</v>
      </c>
      <c r="Q23">
        <v>1.3529000282287598</v>
      </c>
      <c r="R23">
        <v>1.4076000452041626</v>
      </c>
      <c r="T23">
        <f t="shared" si="1"/>
        <v>2.5712000528971353</v>
      </c>
      <c r="U23">
        <f t="shared" si="1"/>
        <v>2.4760998884836831</v>
      </c>
      <c r="V23">
        <f t="shared" si="1"/>
        <v>2.4390000502268472</v>
      </c>
      <c r="W23">
        <f t="shared" si="1"/>
        <v>2.3351000944773355</v>
      </c>
      <c r="X23">
        <f t="shared" si="1"/>
        <v>2.3168000380198159</v>
      </c>
      <c r="Y23">
        <f t="shared" si="1"/>
        <v>2.3063000837961831</v>
      </c>
      <c r="Z23">
        <f t="shared" si="1"/>
        <v>0.19029999772707623</v>
      </c>
      <c r="AA23">
        <f t="shared" si="1"/>
        <v>0.18730000654856366</v>
      </c>
      <c r="AB23">
        <f t="shared" si="1"/>
        <v>0.18519998590151471</v>
      </c>
      <c r="AC23">
        <f t="shared" si="1"/>
        <v>1.1315000454584758</v>
      </c>
      <c r="AD23">
        <f t="shared" si="1"/>
        <v>1.0624000231424968</v>
      </c>
      <c r="AE23">
        <f t="shared" si="1"/>
        <v>1.1171000401178997</v>
      </c>
    </row>
    <row r="24" spans="1:31" x14ac:dyDescent="0.2">
      <c r="A24" s="1">
        <v>20</v>
      </c>
      <c r="B24">
        <v>380</v>
      </c>
      <c r="C24">
        <v>26</v>
      </c>
      <c r="D24">
        <v>0.29690000414848328</v>
      </c>
      <c r="E24">
        <v>0.28470000624656677</v>
      </c>
      <c r="F24">
        <v>0.28929999470710754</v>
      </c>
      <c r="G24">
        <v>2.8822999000549316</v>
      </c>
      <c r="H24">
        <v>2.7978000640869141</v>
      </c>
      <c r="I24">
        <v>2.7636001110076904</v>
      </c>
      <c r="J24">
        <v>2.6758999824523926</v>
      </c>
      <c r="K24">
        <v>2.6493000984191895</v>
      </c>
      <c r="L24">
        <v>2.6398999691009521</v>
      </c>
      <c r="M24">
        <v>0.48980000615119934</v>
      </c>
      <c r="N24">
        <v>0.48579999804496765</v>
      </c>
      <c r="O24">
        <v>0.48489999771118164</v>
      </c>
      <c r="P24">
        <v>1.4654999971389771</v>
      </c>
      <c r="Q24">
        <v>1.3950999975204468</v>
      </c>
      <c r="R24">
        <v>1.4523999691009521</v>
      </c>
      <c r="T24">
        <f t="shared" si="1"/>
        <v>2.5919998983542123</v>
      </c>
      <c r="U24">
        <f t="shared" si="1"/>
        <v>2.5075000623861947</v>
      </c>
      <c r="V24">
        <f t="shared" si="1"/>
        <v>2.4733001093069711</v>
      </c>
      <c r="W24">
        <f t="shared" si="1"/>
        <v>2.3855999807516732</v>
      </c>
      <c r="X24">
        <f t="shared" si="1"/>
        <v>2.3590000967184701</v>
      </c>
      <c r="Y24">
        <f t="shared" si="1"/>
        <v>2.3495999674002328</v>
      </c>
      <c r="Z24">
        <f t="shared" si="1"/>
        <v>0.19950000445048016</v>
      </c>
      <c r="AA24">
        <f t="shared" si="1"/>
        <v>0.19549999634424847</v>
      </c>
      <c r="AB24">
        <f t="shared" si="1"/>
        <v>0.19459999601046246</v>
      </c>
      <c r="AC24">
        <f t="shared" si="1"/>
        <v>1.1751999954382579</v>
      </c>
      <c r="AD24">
        <f t="shared" si="1"/>
        <v>1.1047999958197277</v>
      </c>
      <c r="AE24">
        <f t="shared" si="1"/>
        <v>1.162099967400233</v>
      </c>
    </row>
    <row r="25" spans="1:31" x14ac:dyDescent="0.2">
      <c r="A25" s="1">
        <v>21</v>
      </c>
      <c r="B25">
        <v>400</v>
      </c>
      <c r="C25">
        <v>26.1</v>
      </c>
      <c r="D25">
        <v>0.29670000076293945</v>
      </c>
      <c r="E25">
        <v>0.28529998660087585</v>
      </c>
      <c r="F25">
        <v>0.28920000791549683</v>
      </c>
      <c r="G25">
        <v>2.9152998924255371</v>
      </c>
      <c r="H25">
        <v>2.8359000682830811</v>
      </c>
      <c r="I25">
        <v>2.7938001155853271</v>
      </c>
      <c r="J25">
        <v>2.7211000919342041</v>
      </c>
      <c r="K25">
        <v>2.6960999965667725</v>
      </c>
      <c r="L25">
        <v>2.689500093460083</v>
      </c>
      <c r="M25">
        <v>0.49990001320838928</v>
      </c>
      <c r="N25">
        <v>0.49619999527931213</v>
      </c>
      <c r="O25">
        <v>0.49459999799728394</v>
      </c>
      <c r="P25">
        <v>1.5067000389099121</v>
      </c>
      <c r="Q25">
        <v>1.4368000030517578</v>
      </c>
      <c r="R25">
        <v>1.4948999881744385</v>
      </c>
      <c r="T25">
        <f t="shared" si="1"/>
        <v>2.6248998939990997</v>
      </c>
      <c r="U25">
        <f t="shared" si="1"/>
        <v>2.5455000698566437</v>
      </c>
      <c r="V25">
        <f t="shared" si="1"/>
        <v>2.5034001171588898</v>
      </c>
      <c r="W25">
        <f t="shared" si="1"/>
        <v>2.4307000935077667</v>
      </c>
      <c r="X25">
        <f t="shared" si="1"/>
        <v>2.4056999981403351</v>
      </c>
      <c r="Y25">
        <f t="shared" si="1"/>
        <v>2.3991000950336456</v>
      </c>
      <c r="Z25">
        <f t="shared" si="1"/>
        <v>0.2095000147819519</v>
      </c>
      <c r="AA25">
        <f t="shared" si="1"/>
        <v>0.20579999685287476</v>
      </c>
      <c r="AB25">
        <f t="shared" si="1"/>
        <v>0.20419999957084656</v>
      </c>
      <c r="AC25">
        <f t="shared" si="1"/>
        <v>1.2163000404834747</v>
      </c>
      <c r="AD25">
        <f t="shared" si="1"/>
        <v>1.1464000046253204</v>
      </c>
      <c r="AE25">
        <f t="shared" si="1"/>
        <v>1.2044999897480011</v>
      </c>
    </row>
    <row r="26" spans="1:31" x14ac:dyDescent="0.2">
      <c r="A26" s="1">
        <v>22</v>
      </c>
      <c r="B26">
        <v>420</v>
      </c>
      <c r="C26">
        <v>26</v>
      </c>
      <c r="D26">
        <v>0.29679998755455017</v>
      </c>
      <c r="E26">
        <v>0.28619998693466187</v>
      </c>
      <c r="F26">
        <v>0.29030001163482666</v>
      </c>
      <c r="G26">
        <v>2.9465999603271484</v>
      </c>
      <c r="H26">
        <v>2.8777000904083252</v>
      </c>
      <c r="I26">
        <v>2.8336000442504883</v>
      </c>
      <c r="J26">
        <v>2.7551000118255615</v>
      </c>
      <c r="K26">
        <v>2.7442998886108398</v>
      </c>
      <c r="L26">
        <v>2.7297000885009766</v>
      </c>
      <c r="M26">
        <v>0.50900000333786011</v>
      </c>
      <c r="N26">
        <v>0.50499999523162842</v>
      </c>
      <c r="O26">
        <v>0.50440001487731934</v>
      </c>
      <c r="P26">
        <v>1.5469000339508057</v>
      </c>
      <c r="Q26">
        <v>1.476099967956543</v>
      </c>
      <c r="R26">
        <v>1.5361000299453735</v>
      </c>
      <c r="T26">
        <f t="shared" si="1"/>
        <v>2.6554999649524689</v>
      </c>
      <c r="U26">
        <f t="shared" si="1"/>
        <v>2.5866000950336456</v>
      </c>
      <c r="V26">
        <f t="shared" si="1"/>
        <v>2.5425000488758087</v>
      </c>
      <c r="W26">
        <f t="shared" si="1"/>
        <v>2.464000016450882</v>
      </c>
      <c r="X26">
        <f t="shared" si="1"/>
        <v>2.4531998932361603</v>
      </c>
      <c r="Y26">
        <f t="shared" si="1"/>
        <v>2.438600093126297</v>
      </c>
      <c r="Z26">
        <f t="shared" si="1"/>
        <v>0.21790000796318054</v>
      </c>
      <c r="AA26">
        <f t="shared" si="1"/>
        <v>0.21389999985694885</v>
      </c>
      <c r="AB26">
        <f t="shared" si="1"/>
        <v>0.21330001950263977</v>
      </c>
      <c r="AC26">
        <f t="shared" si="1"/>
        <v>1.2558000385761261</v>
      </c>
      <c r="AD26">
        <f t="shared" si="1"/>
        <v>1.1849999725818634</v>
      </c>
      <c r="AE26">
        <f t="shared" si="1"/>
        <v>1.245000034570694</v>
      </c>
    </row>
    <row r="27" spans="1:31" x14ac:dyDescent="0.2">
      <c r="A27" s="1">
        <v>23</v>
      </c>
      <c r="B27">
        <v>440</v>
      </c>
      <c r="C27">
        <v>25.9</v>
      </c>
      <c r="D27">
        <v>0.2971000075340271</v>
      </c>
      <c r="E27">
        <v>0.28560000658035278</v>
      </c>
      <c r="F27">
        <v>0.28929999470710754</v>
      </c>
      <c r="G27">
        <v>2.9635000228881836</v>
      </c>
      <c r="H27">
        <v>2.907599925994873</v>
      </c>
      <c r="I27">
        <v>2.8694999217987061</v>
      </c>
      <c r="J27">
        <v>2.799799919128418</v>
      </c>
      <c r="K27">
        <v>2.7734999656677246</v>
      </c>
      <c r="L27">
        <v>2.760200023651123</v>
      </c>
      <c r="M27">
        <v>0.5185999870300293</v>
      </c>
      <c r="N27">
        <v>0.51410001516342163</v>
      </c>
      <c r="O27">
        <v>0.51410001516342163</v>
      </c>
      <c r="P27">
        <v>1.5846999883651733</v>
      </c>
      <c r="Q27">
        <v>1.5140000581741333</v>
      </c>
      <c r="R27">
        <v>1.5751999616622925</v>
      </c>
      <c r="T27">
        <f t="shared" si="1"/>
        <v>2.6728333532810211</v>
      </c>
      <c r="U27">
        <f t="shared" si="1"/>
        <v>2.6169332563877106</v>
      </c>
      <c r="V27">
        <f t="shared" si="1"/>
        <v>2.5788332521915436</v>
      </c>
      <c r="W27">
        <f t="shared" si="1"/>
        <v>2.5091332495212555</v>
      </c>
      <c r="X27">
        <f t="shared" si="1"/>
        <v>2.4828332960605621</v>
      </c>
      <c r="Y27">
        <f t="shared" si="1"/>
        <v>2.4695333540439606</v>
      </c>
      <c r="Z27">
        <f t="shared" si="1"/>
        <v>0.22793331742286682</v>
      </c>
      <c r="AA27">
        <f t="shared" si="1"/>
        <v>0.22343334555625916</v>
      </c>
      <c r="AB27">
        <f t="shared" si="1"/>
        <v>0.22343334555625916</v>
      </c>
      <c r="AC27">
        <f t="shared" si="1"/>
        <v>1.2940333187580109</v>
      </c>
      <c r="AD27">
        <f t="shared" si="1"/>
        <v>1.2233333885669708</v>
      </c>
      <c r="AE27">
        <f t="shared" si="1"/>
        <v>1.28453329205513</v>
      </c>
    </row>
    <row r="28" spans="1:31" x14ac:dyDescent="0.2">
      <c r="A28" s="1">
        <v>24</v>
      </c>
      <c r="B28">
        <v>460</v>
      </c>
      <c r="C28">
        <v>26.1</v>
      </c>
      <c r="D28">
        <v>0.29660001397132874</v>
      </c>
      <c r="E28">
        <v>0.28549998998641968</v>
      </c>
      <c r="F28">
        <v>0.28920000791549683</v>
      </c>
      <c r="G28">
        <v>2.9772000312805176</v>
      </c>
      <c r="H28">
        <v>2.9196000099182129</v>
      </c>
      <c r="I28">
        <v>2.8740999698638916</v>
      </c>
      <c r="J28">
        <v>2.8217000961303711</v>
      </c>
      <c r="K28">
        <v>2.7866001129150391</v>
      </c>
      <c r="L28">
        <v>2.7957000732421875</v>
      </c>
      <c r="M28">
        <v>0.52770000696182251</v>
      </c>
      <c r="N28">
        <v>0.52329999208450317</v>
      </c>
      <c r="O28">
        <v>0.52340000867843628</v>
      </c>
      <c r="P28">
        <v>1.6198999881744385</v>
      </c>
      <c r="Q28">
        <v>1.5490000247955322</v>
      </c>
      <c r="R28">
        <v>1.6118999719619751</v>
      </c>
      <c r="T28">
        <f t="shared" si="1"/>
        <v>2.6867666939894357</v>
      </c>
      <c r="U28">
        <f t="shared" si="1"/>
        <v>2.629166672627131</v>
      </c>
      <c r="V28">
        <f t="shared" si="1"/>
        <v>2.5836666325728097</v>
      </c>
      <c r="W28">
        <f t="shared" si="1"/>
        <v>2.5312667588392892</v>
      </c>
      <c r="X28">
        <f t="shared" si="1"/>
        <v>2.4961667756239572</v>
      </c>
      <c r="Y28">
        <f t="shared" si="1"/>
        <v>2.5052667359511056</v>
      </c>
      <c r="Z28">
        <f t="shared" si="1"/>
        <v>0.23726666967074078</v>
      </c>
      <c r="AA28">
        <f t="shared" si="1"/>
        <v>0.23286665479342145</v>
      </c>
      <c r="AB28">
        <f t="shared" si="1"/>
        <v>0.23296667138735455</v>
      </c>
      <c r="AC28">
        <f t="shared" si="1"/>
        <v>1.3294666508833568</v>
      </c>
      <c r="AD28">
        <f t="shared" si="1"/>
        <v>1.2585666875044506</v>
      </c>
      <c r="AE28">
        <f t="shared" si="1"/>
        <v>1.3214666346708934</v>
      </c>
    </row>
    <row r="29" spans="1:31" x14ac:dyDescent="0.2">
      <c r="A29" s="1">
        <v>25</v>
      </c>
      <c r="B29">
        <v>480</v>
      </c>
      <c r="C29">
        <v>26</v>
      </c>
      <c r="D29">
        <v>0.29730001091957092</v>
      </c>
      <c r="E29">
        <v>0.28540000319480896</v>
      </c>
      <c r="F29">
        <v>0.28970000147819519</v>
      </c>
      <c r="G29">
        <v>3.0151998996734619</v>
      </c>
      <c r="H29">
        <v>2.9418001174926758</v>
      </c>
      <c r="I29">
        <v>2.8998000621795654</v>
      </c>
      <c r="J29">
        <v>2.8613998889923096</v>
      </c>
      <c r="K29">
        <v>2.8222000598907471</v>
      </c>
      <c r="L29">
        <v>2.8250999450683594</v>
      </c>
      <c r="M29">
        <v>0.53750002384185791</v>
      </c>
      <c r="N29">
        <v>0.53339999914169312</v>
      </c>
      <c r="O29">
        <v>0.53329998254776001</v>
      </c>
      <c r="P29">
        <v>1.6545000076293945</v>
      </c>
      <c r="Q29">
        <v>1.5835000276565552</v>
      </c>
      <c r="R29">
        <v>1.6456999778747559</v>
      </c>
      <c r="T29">
        <f t="shared" si="1"/>
        <v>2.7243998944759369</v>
      </c>
      <c r="U29">
        <f t="shared" si="1"/>
        <v>2.6510001122951508</v>
      </c>
      <c r="V29">
        <f t="shared" si="1"/>
        <v>2.6090000569820404</v>
      </c>
      <c r="W29">
        <f t="shared" si="1"/>
        <v>2.5705998837947845</v>
      </c>
      <c r="X29">
        <f t="shared" si="1"/>
        <v>2.531400054693222</v>
      </c>
      <c r="Y29">
        <f t="shared" si="1"/>
        <v>2.5342999398708344</v>
      </c>
      <c r="Z29">
        <f t="shared" si="1"/>
        <v>0.24670001864433289</v>
      </c>
      <c r="AA29">
        <f t="shared" si="1"/>
        <v>0.24259999394416809</v>
      </c>
      <c r="AB29">
        <f t="shared" si="1"/>
        <v>0.24249997735023499</v>
      </c>
      <c r="AC29">
        <f t="shared" si="1"/>
        <v>1.3637000024318695</v>
      </c>
      <c r="AD29">
        <f t="shared" si="1"/>
        <v>1.2927000224590302</v>
      </c>
      <c r="AE29">
        <f t="shared" si="1"/>
        <v>1.3548999726772308</v>
      </c>
    </row>
    <row r="30" spans="1:31" x14ac:dyDescent="0.2">
      <c r="A30" s="1">
        <v>26</v>
      </c>
      <c r="B30">
        <v>500</v>
      </c>
      <c r="C30">
        <v>26.1</v>
      </c>
      <c r="D30">
        <v>0.29670000076293945</v>
      </c>
      <c r="E30">
        <v>0.28659999370574951</v>
      </c>
      <c r="F30">
        <v>0.29019999504089355</v>
      </c>
      <c r="G30">
        <v>3.0287001132965088</v>
      </c>
      <c r="H30">
        <v>2.9598000049591064</v>
      </c>
      <c r="I30">
        <v>2.9221999645233154</v>
      </c>
      <c r="J30">
        <v>2.8687999248504639</v>
      </c>
      <c r="K30">
        <v>2.8494999408721924</v>
      </c>
      <c r="L30">
        <v>2.8448998928070068</v>
      </c>
      <c r="M30">
        <v>0.54729998111724854</v>
      </c>
      <c r="N30">
        <v>0.54250001907348633</v>
      </c>
      <c r="O30">
        <v>0.54329997301101685</v>
      </c>
      <c r="P30">
        <v>1.6869000196456909</v>
      </c>
      <c r="Q30">
        <v>1.6153000593185425</v>
      </c>
      <c r="R30">
        <v>1.6789000034332275</v>
      </c>
      <c r="T30">
        <f t="shared" si="1"/>
        <v>2.7375334501266479</v>
      </c>
      <c r="U30">
        <f t="shared" si="1"/>
        <v>2.6686333417892456</v>
      </c>
      <c r="V30">
        <f t="shared" si="1"/>
        <v>2.6310333013534546</v>
      </c>
      <c r="W30">
        <f t="shared" si="1"/>
        <v>2.577633261680603</v>
      </c>
      <c r="X30">
        <f t="shared" si="1"/>
        <v>2.5583332777023315</v>
      </c>
      <c r="Y30">
        <f t="shared" si="1"/>
        <v>2.553733229637146</v>
      </c>
      <c r="Z30">
        <f t="shared" si="1"/>
        <v>0.2561333179473877</v>
      </c>
      <c r="AA30">
        <f t="shared" si="1"/>
        <v>0.25133335590362549</v>
      </c>
      <c r="AB30">
        <f t="shared" si="1"/>
        <v>0.25213330984115601</v>
      </c>
      <c r="AC30">
        <f t="shared" si="1"/>
        <v>1.3957333564758301</v>
      </c>
      <c r="AD30">
        <f t="shared" si="1"/>
        <v>1.3241333961486816</v>
      </c>
      <c r="AE30">
        <f t="shared" si="1"/>
        <v>1.3877333402633667</v>
      </c>
    </row>
    <row r="31" spans="1:31" x14ac:dyDescent="0.2">
      <c r="A31" s="1">
        <v>27</v>
      </c>
      <c r="B31">
        <v>520</v>
      </c>
      <c r="C31">
        <v>26.2</v>
      </c>
      <c r="D31">
        <v>0.29670000076293945</v>
      </c>
      <c r="E31">
        <v>0.28619998693466187</v>
      </c>
      <c r="F31">
        <v>0.28990000486373901</v>
      </c>
      <c r="G31">
        <v>3.0265998840332031</v>
      </c>
      <c r="H31">
        <v>2.9674999713897705</v>
      </c>
      <c r="I31">
        <v>2.9353001117706299</v>
      </c>
      <c r="J31">
        <v>2.8977999687194824</v>
      </c>
      <c r="K31">
        <v>2.8571999073028564</v>
      </c>
      <c r="L31">
        <v>2.8747000694274902</v>
      </c>
      <c r="M31">
        <v>0.55720001459121704</v>
      </c>
      <c r="N31">
        <v>0.55229997634887695</v>
      </c>
      <c r="O31">
        <v>0.55309998989105225</v>
      </c>
      <c r="P31">
        <v>1.7175999879837036</v>
      </c>
      <c r="Q31">
        <v>1.6461999416351318</v>
      </c>
      <c r="R31">
        <v>1.7091000080108643</v>
      </c>
      <c r="T31">
        <f t="shared" si="1"/>
        <v>2.7356665531794229</v>
      </c>
      <c r="U31">
        <f t="shared" si="1"/>
        <v>2.6765666405359902</v>
      </c>
      <c r="V31">
        <f t="shared" si="1"/>
        <v>2.6443667809168496</v>
      </c>
      <c r="W31">
        <f t="shared" si="1"/>
        <v>2.6068666378657022</v>
      </c>
      <c r="X31">
        <f t="shared" si="1"/>
        <v>2.5662665764490762</v>
      </c>
      <c r="Y31">
        <f t="shared" si="1"/>
        <v>2.58376673857371</v>
      </c>
      <c r="Z31">
        <f t="shared" si="1"/>
        <v>0.26626668373743695</v>
      </c>
      <c r="AA31">
        <f t="shared" si="1"/>
        <v>0.26136664549509686</v>
      </c>
      <c r="AB31">
        <f t="shared" si="1"/>
        <v>0.26216665903727215</v>
      </c>
      <c r="AC31">
        <f t="shared" si="1"/>
        <v>1.4266666571299236</v>
      </c>
      <c r="AD31">
        <f t="shared" si="1"/>
        <v>1.3552666107813518</v>
      </c>
      <c r="AE31">
        <f t="shared" si="1"/>
        <v>1.4181666771570842</v>
      </c>
    </row>
    <row r="32" spans="1:31" x14ac:dyDescent="0.2">
      <c r="A32" s="1">
        <v>28</v>
      </c>
      <c r="B32">
        <v>540</v>
      </c>
      <c r="C32">
        <v>26</v>
      </c>
      <c r="D32">
        <v>0.29730001091957092</v>
      </c>
      <c r="E32">
        <v>0.28619998693466187</v>
      </c>
      <c r="F32">
        <v>0.28970000147819519</v>
      </c>
      <c r="G32">
        <v>3.0569999217987061</v>
      </c>
      <c r="H32">
        <v>2.9925999641418457</v>
      </c>
      <c r="I32">
        <v>2.9698998928070068</v>
      </c>
      <c r="J32">
        <v>2.9263999462127686</v>
      </c>
      <c r="K32">
        <v>2.9068999290466309</v>
      </c>
      <c r="L32">
        <v>2.886699914932251</v>
      </c>
      <c r="M32">
        <v>0.56709998846054077</v>
      </c>
      <c r="N32">
        <v>0.56160002946853638</v>
      </c>
      <c r="O32">
        <v>0.56309998035430908</v>
      </c>
      <c r="P32">
        <v>1.7472000122070312</v>
      </c>
      <c r="Q32">
        <v>1.6758999824523926</v>
      </c>
      <c r="R32">
        <v>1.7394000291824341</v>
      </c>
      <c r="T32">
        <f t="shared" si="1"/>
        <v>2.7659332553545632</v>
      </c>
      <c r="U32">
        <f t="shared" si="1"/>
        <v>2.7015332976977029</v>
      </c>
      <c r="V32">
        <f t="shared" si="1"/>
        <v>2.678833226362864</v>
      </c>
      <c r="W32">
        <f t="shared" si="1"/>
        <v>2.6353332797686257</v>
      </c>
      <c r="X32">
        <f t="shared" si="1"/>
        <v>2.6158332626024881</v>
      </c>
      <c r="Y32">
        <f t="shared" si="1"/>
        <v>2.5956332484881082</v>
      </c>
      <c r="Z32">
        <f t="shared" si="1"/>
        <v>0.27603332201639813</v>
      </c>
      <c r="AA32">
        <f t="shared" si="1"/>
        <v>0.27053336302439374</v>
      </c>
      <c r="AB32">
        <f t="shared" si="1"/>
        <v>0.27203331391016644</v>
      </c>
      <c r="AC32">
        <f t="shared" si="1"/>
        <v>1.4561333457628887</v>
      </c>
      <c r="AD32">
        <f t="shared" si="1"/>
        <v>1.38483331600825</v>
      </c>
      <c r="AE32">
        <f t="shared" si="1"/>
        <v>1.4483333627382915</v>
      </c>
    </row>
    <row r="33" spans="1:31" x14ac:dyDescent="0.2">
      <c r="A33" s="1">
        <v>29</v>
      </c>
      <c r="B33">
        <v>560</v>
      </c>
      <c r="C33">
        <v>26</v>
      </c>
      <c r="D33">
        <v>0.29699999094009399</v>
      </c>
      <c r="E33">
        <v>0.28610000014305115</v>
      </c>
      <c r="F33">
        <v>0.28979998826980591</v>
      </c>
      <c r="G33">
        <v>3.0432000160217285</v>
      </c>
      <c r="H33">
        <v>3.0125999450683594</v>
      </c>
      <c r="I33">
        <v>2.9681999683380127</v>
      </c>
      <c r="J33">
        <v>2.9386999607086182</v>
      </c>
      <c r="K33">
        <v>2.9159998893737793</v>
      </c>
      <c r="L33">
        <v>2.9144001007080078</v>
      </c>
      <c r="M33">
        <v>0.57620000839233398</v>
      </c>
      <c r="N33">
        <v>0.57160001993179321</v>
      </c>
      <c r="O33">
        <v>0.57270002365112305</v>
      </c>
      <c r="P33">
        <v>1.774399995803833</v>
      </c>
      <c r="Q33">
        <v>1.7041000127792358</v>
      </c>
      <c r="R33">
        <v>1.767799973487854</v>
      </c>
      <c r="T33">
        <f t="shared" si="1"/>
        <v>2.7522333562374115</v>
      </c>
      <c r="U33">
        <f t="shared" si="1"/>
        <v>2.7216332852840424</v>
      </c>
      <c r="V33">
        <f t="shared" si="1"/>
        <v>2.6772333085536957</v>
      </c>
      <c r="W33">
        <f t="shared" si="1"/>
        <v>2.6477333009243011</v>
      </c>
      <c r="X33">
        <f t="shared" si="1"/>
        <v>2.6250332295894623</v>
      </c>
      <c r="Y33">
        <f t="shared" si="1"/>
        <v>2.6234334409236908</v>
      </c>
      <c r="Z33">
        <f t="shared" si="1"/>
        <v>0.28523334860801697</v>
      </c>
      <c r="AA33">
        <f t="shared" si="1"/>
        <v>0.2806333601474762</v>
      </c>
      <c r="AB33">
        <f t="shared" si="1"/>
        <v>0.28173336386680603</v>
      </c>
      <c r="AC33">
        <f t="shared" si="1"/>
        <v>1.483433336019516</v>
      </c>
      <c r="AD33">
        <f t="shared" si="1"/>
        <v>1.4131333529949188</v>
      </c>
      <c r="AE33">
        <f t="shared" si="1"/>
        <v>1.476833313703537</v>
      </c>
    </row>
    <row r="34" spans="1:31" x14ac:dyDescent="0.2">
      <c r="A34" s="1">
        <v>30</v>
      </c>
      <c r="B34">
        <v>580</v>
      </c>
      <c r="C34">
        <v>26</v>
      </c>
      <c r="D34">
        <v>0.29690000414848328</v>
      </c>
      <c r="E34">
        <v>0.28639999032020569</v>
      </c>
      <c r="F34">
        <v>0.29010000824928284</v>
      </c>
      <c r="G34">
        <v>3.0750000476837158</v>
      </c>
      <c r="H34">
        <v>3.0048999786376953</v>
      </c>
      <c r="I34">
        <v>2.9790999889373779</v>
      </c>
      <c r="J34">
        <v>2.9646000862121582</v>
      </c>
      <c r="K34">
        <v>2.9305000305175781</v>
      </c>
      <c r="L34">
        <v>2.9195001125335693</v>
      </c>
      <c r="M34">
        <v>0.58660000562667847</v>
      </c>
      <c r="N34">
        <v>0.58209997415542603</v>
      </c>
      <c r="O34">
        <v>0.58350002765655518</v>
      </c>
      <c r="P34">
        <v>1.8005000352859497</v>
      </c>
      <c r="Q34">
        <v>1.7295999526977539</v>
      </c>
      <c r="R34">
        <v>1.7948000431060791</v>
      </c>
      <c r="T34">
        <f t="shared" si="1"/>
        <v>2.7838667134443917</v>
      </c>
      <c r="U34">
        <f t="shared" si="1"/>
        <v>2.7137666443983712</v>
      </c>
      <c r="V34">
        <f t="shared" si="1"/>
        <v>2.6879666546980538</v>
      </c>
      <c r="W34">
        <f t="shared" si="1"/>
        <v>2.6734667519728341</v>
      </c>
      <c r="X34">
        <f t="shared" si="1"/>
        <v>2.639366696278254</v>
      </c>
      <c r="Y34">
        <f t="shared" si="1"/>
        <v>2.6283667782942453</v>
      </c>
      <c r="Z34">
        <f t="shared" si="1"/>
        <v>0.29546667138735455</v>
      </c>
      <c r="AA34">
        <f t="shared" si="1"/>
        <v>0.29096663991610211</v>
      </c>
      <c r="AB34">
        <f t="shared" si="1"/>
        <v>0.29236669341723126</v>
      </c>
      <c r="AC34">
        <f t="shared" si="1"/>
        <v>1.5093667010466258</v>
      </c>
      <c r="AD34">
        <f t="shared" si="1"/>
        <v>1.43846661845843</v>
      </c>
      <c r="AE34">
        <f t="shared" si="1"/>
        <v>1.5036667088667552</v>
      </c>
    </row>
    <row r="35" spans="1:31" x14ac:dyDescent="0.2">
      <c r="A35" s="1">
        <v>31</v>
      </c>
      <c r="B35">
        <v>600</v>
      </c>
      <c r="C35">
        <v>25.9</v>
      </c>
      <c r="D35">
        <v>0.29699999094009399</v>
      </c>
      <c r="E35">
        <v>0.28670001029968262</v>
      </c>
      <c r="F35">
        <v>0.29039999842643738</v>
      </c>
      <c r="G35">
        <v>3.0717000961303711</v>
      </c>
      <c r="H35">
        <v>3.0148000717163086</v>
      </c>
      <c r="I35">
        <v>2.9818999767303467</v>
      </c>
      <c r="J35">
        <v>2.9632000923156738</v>
      </c>
      <c r="K35">
        <v>2.9303998947143555</v>
      </c>
      <c r="L35">
        <v>2.9328000545501709</v>
      </c>
      <c r="M35">
        <v>0.59630000591278076</v>
      </c>
      <c r="N35">
        <v>0.59160000085830688</v>
      </c>
      <c r="O35">
        <v>0.5932999849319458</v>
      </c>
      <c r="P35">
        <v>1.8253999948501587</v>
      </c>
      <c r="Q35">
        <v>1.7539000511169434</v>
      </c>
      <c r="R35">
        <v>1.8197000026702881</v>
      </c>
      <c r="T35">
        <f t="shared" si="1"/>
        <v>2.7803334295749664</v>
      </c>
      <c r="U35">
        <f t="shared" si="1"/>
        <v>2.7234334051609039</v>
      </c>
      <c r="V35">
        <f t="shared" si="1"/>
        <v>2.690533310174942</v>
      </c>
      <c r="W35">
        <f t="shared" si="1"/>
        <v>2.6718334257602692</v>
      </c>
      <c r="X35">
        <f t="shared" si="1"/>
        <v>2.6390332281589508</v>
      </c>
      <c r="Y35">
        <f t="shared" si="1"/>
        <v>2.6414333879947662</v>
      </c>
      <c r="Z35">
        <f t="shared" si="1"/>
        <v>0.3049333393573761</v>
      </c>
      <c r="AA35">
        <f t="shared" si="1"/>
        <v>0.30023333430290222</v>
      </c>
      <c r="AB35">
        <f t="shared" si="1"/>
        <v>0.30193331837654114</v>
      </c>
      <c r="AC35">
        <f t="shared" si="1"/>
        <v>1.534033328294754</v>
      </c>
      <c r="AD35">
        <f t="shared" si="1"/>
        <v>1.4625333845615387</v>
      </c>
      <c r="AE35">
        <f t="shared" si="1"/>
        <v>1.5283333361148834</v>
      </c>
    </row>
    <row r="36" spans="1:31" x14ac:dyDescent="0.2">
      <c r="A36" s="1">
        <v>32</v>
      </c>
      <c r="B36">
        <v>620</v>
      </c>
      <c r="C36">
        <v>25.9</v>
      </c>
      <c r="D36">
        <v>0.29679998755455017</v>
      </c>
      <c r="E36">
        <v>0.28670001029968262</v>
      </c>
      <c r="F36">
        <v>0.29019999504089355</v>
      </c>
      <c r="G36">
        <v>3.0827999114990234</v>
      </c>
      <c r="H36">
        <v>3.0076000690460205</v>
      </c>
      <c r="I36">
        <v>2.9734001159667969</v>
      </c>
      <c r="J36">
        <v>2.9725000858306885</v>
      </c>
      <c r="K36">
        <v>2.9416999816894531</v>
      </c>
      <c r="L36">
        <v>2.9317998886108398</v>
      </c>
      <c r="M36">
        <v>0.60659998655319214</v>
      </c>
      <c r="N36">
        <v>0.60180002450942993</v>
      </c>
      <c r="O36">
        <v>0.60369998216629028</v>
      </c>
      <c r="P36">
        <v>1.8494000434875488</v>
      </c>
      <c r="Q36">
        <v>1.7773000001907349</v>
      </c>
      <c r="R36">
        <v>1.8410999774932861</v>
      </c>
      <c r="T36">
        <f t="shared" si="1"/>
        <v>2.7915665805339813</v>
      </c>
      <c r="U36">
        <f t="shared" si="1"/>
        <v>2.7163667380809784</v>
      </c>
      <c r="V36">
        <f t="shared" si="1"/>
        <v>2.6821667850017548</v>
      </c>
      <c r="W36">
        <f t="shared" si="1"/>
        <v>2.6812667548656464</v>
      </c>
      <c r="X36">
        <f t="shared" si="1"/>
        <v>2.650466650724411</v>
      </c>
      <c r="Y36">
        <f t="shared" si="1"/>
        <v>2.6405665576457977</v>
      </c>
      <c r="Z36">
        <f t="shared" si="1"/>
        <v>0.31536665558815002</v>
      </c>
      <c r="AA36">
        <f t="shared" si="1"/>
        <v>0.31056669354438782</v>
      </c>
      <c r="AB36">
        <f t="shared" si="1"/>
        <v>0.31246665120124817</v>
      </c>
      <c r="AC36">
        <f t="shared" si="1"/>
        <v>1.5581667125225067</v>
      </c>
      <c r="AD36">
        <f t="shared" si="1"/>
        <v>1.4860666692256927</v>
      </c>
      <c r="AE36">
        <f t="shared" si="1"/>
        <v>1.549866646528244</v>
      </c>
    </row>
    <row r="37" spans="1:31" x14ac:dyDescent="0.2">
      <c r="A37" s="1">
        <v>33</v>
      </c>
      <c r="B37">
        <v>640</v>
      </c>
      <c r="C37">
        <v>26</v>
      </c>
      <c r="D37">
        <v>0.29679998755455017</v>
      </c>
      <c r="E37">
        <v>0.28659999370574951</v>
      </c>
      <c r="F37">
        <v>0.28990000486373901</v>
      </c>
      <c r="G37">
        <v>3.0985000133514404</v>
      </c>
      <c r="H37">
        <v>3.0455999374389648</v>
      </c>
      <c r="I37">
        <v>2.9983999729156494</v>
      </c>
      <c r="J37">
        <v>2.9967999458312988</v>
      </c>
      <c r="K37">
        <v>2.9602000713348389</v>
      </c>
      <c r="L37">
        <v>2.9662001132965088</v>
      </c>
      <c r="M37">
        <v>0.61659997701644897</v>
      </c>
      <c r="N37">
        <v>0.6119999885559082</v>
      </c>
      <c r="O37">
        <v>0.61440002918243408</v>
      </c>
      <c r="P37">
        <v>1.8727999925613403</v>
      </c>
      <c r="Q37">
        <v>1.8009999990463257</v>
      </c>
      <c r="R37">
        <v>1.8665000200271606</v>
      </c>
      <c r="T37">
        <f t="shared" si="1"/>
        <v>2.8074000179767609</v>
      </c>
      <c r="U37">
        <f t="shared" si="1"/>
        <v>2.7544999420642853</v>
      </c>
      <c r="V37">
        <f t="shared" si="1"/>
        <v>2.7072999775409698</v>
      </c>
      <c r="W37">
        <f t="shared" si="1"/>
        <v>2.7056999504566193</v>
      </c>
      <c r="X37">
        <f t="shared" si="1"/>
        <v>2.6691000759601593</v>
      </c>
      <c r="Y37">
        <f t="shared" si="1"/>
        <v>2.6751001179218292</v>
      </c>
      <c r="Z37">
        <f t="shared" si="1"/>
        <v>0.32549998164176941</v>
      </c>
      <c r="AA37">
        <f t="shared" si="1"/>
        <v>0.32089999318122864</v>
      </c>
      <c r="AB37">
        <f t="shared" si="1"/>
        <v>0.32330003380775452</v>
      </c>
      <c r="AC37">
        <f t="shared" si="1"/>
        <v>1.5816999971866608</v>
      </c>
      <c r="AD37">
        <f t="shared" si="1"/>
        <v>1.5099000036716461</v>
      </c>
      <c r="AE37">
        <f t="shared" si="1"/>
        <v>1.5754000246524811</v>
      </c>
    </row>
    <row r="38" spans="1:31" x14ac:dyDescent="0.2">
      <c r="A38" s="1">
        <v>34</v>
      </c>
      <c r="B38">
        <v>660</v>
      </c>
      <c r="C38">
        <v>26.2</v>
      </c>
      <c r="D38">
        <v>0.29679998755455017</v>
      </c>
      <c r="E38">
        <v>0.28639999032020569</v>
      </c>
      <c r="F38">
        <v>0.28990000486373901</v>
      </c>
      <c r="G38">
        <v>3.0822000503540039</v>
      </c>
      <c r="H38">
        <v>3.0415000915527344</v>
      </c>
      <c r="I38">
        <v>3.0097999572753906</v>
      </c>
      <c r="J38">
        <v>3.0062000751495361</v>
      </c>
      <c r="K38">
        <v>2.9711999893188477</v>
      </c>
      <c r="L38">
        <v>2.9774999618530273</v>
      </c>
      <c r="M38">
        <v>0.62669998407363892</v>
      </c>
      <c r="N38">
        <v>0.62190002202987671</v>
      </c>
      <c r="O38">
        <v>0.62370002269744873</v>
      </c>
      <c r="P38">
        <v>1.8920999765396118</v>
      </c>
      <c r="Q38">
        <v>1.8206000328063965</v>
      </c>
      <c r="R38">
        <v>1.8860000371932983</v>
      </c>
      <c r="T38">
        <f t="shared" si="1"/>
        <v>2.7911667227745056</v>
      </c>
      <c r="U38">
        <f t="shared" si="1"/>
        <v>2.7504667639732361</v>
      </c>
      <c r="V38">
        <f t="shared" si="1"/>
        <v>2.7187666296958923</v>
      </c>
      <c r="W38">
        <f t="shared" si="1"/>
        <v>2.7151667475700378</v>
      </c>
      <c r="X38">
        <f t="shared" si="1"/>
        <v>2.6801666617393494</v>
      </c>
      <c r="Y38">
        <f t="shared" si="1"/>
        <v>2.6864666342735291</v>
      </c>
      <c r="Z38">
        <f t="shared" si="1"/>
        <v>0.33566665649414062</v>
      </c>
      <c r="AA38">
        <f t="shared" si="1"/>
        <v>0.33086669445037842</v>
      </c>
      <c r="AB38">
        <f t="shared" si="1"/>
        <v>0.33266669511795044</v>
      </c>
      <c r="AC38">
        <f t="shared" si="1"/>
        <v>1.6010666489601135</v>
      </c>
      <c r="AD38">
        <f t="shared" si="1"/>
        <v>1.5295667052268982</v>
      </c>
      <c r="AE38">
        <f t="shared" si="1"/>
        <v>1.5949667096138</v>
      </c>
    </row>
    <row r="39" spans="1:31" x14ac:dyDescent="0.2">
      <c r="A39" s="1">
        <v>35</v>
      </c>
      <c r="B39">
        <v>680</v>
      </c>
      <c r="C39">
        <v>26.2</v>
      </c>
      <c r="D39">
        <v>0.29699999094009399</v>
      </c>
      <c r="E39">
        <v>0.28589999675750732</v>
      </c>
      <c r="F39">
        <v>0.28979998826980591</v>
      </c>
      <c r="G39">
        <v>3.0943999290466309</v>
      </c>
      <c r="H39">
        <v>3.0336000919342041</v>
      </c>
      <c r="I39">
        <v>2.9955000877380371</v>
      </c>
      <c r="J39">
        <v>3.0030999183654785</v>
      </c>
      <c r="K39">
        <v>2.9816000461578369</v>
      </c>
      <c r="L39">
        <v>2.9684998989105225</v>
      </c>
      <c r="M39">
        <v>0.63690000772476196</v>
      </c>
      <c r="N39">
        <v>0.63139998912811279</v>
      </c>
      <c r="O39">
        <v>0.63429999351501465</v>
      </c>
      <c r="P39">
        <v>1.9119000434875488</v>
      </c>
      <c r="Q39">
        <v>1.8398000001907349</v>
      </c>
      <c r="R39">
        <v>1.906999945640564</v>
      </c>
      <c r="T39">
        <f t="shared" si="1"/>
        <v>2.8034999370574951</v>
      </c>
      <c r="U39">
        <f t="shared" si="1"/>
        <v>2.7427000999450684</v>
      </c>
      <c r="V39">
        <f t="shared" si="1"/>
        <v>2.7046000957489014</v>
      </c>
      <c r="W39">
        <f t="shared" si="1"/>
        <v>2.7121999263763428</v>
      </c>
      <c r="X39">
        <f t="shared" si="1"/>
        <v>2.6907000541687012</v>
      </c>
      <c r="Y39">
        <f t="shared" si="1"/>
        <v>2.6775999069213867</v>
      </c>
      <c r="Z39">
        <f t="shared" si="1"/>
        <v>0.34600001573562622</v>
      </c>
      <c r="AA39">
        <f t="shared" si="1"/>
        <v>0.34049999713897705</v>
      </c>
      <c r="AB39">
        <f t="shared" si="1"/>
        <v>0.34340000152587891</v>
      </c>
      <c r="AC39">
        <f t="shared" si="1"/>
        <v>1.6210000514984131</v>
      </c>
      <c r="AD39">
        <f t="shared" si="1"/>
        <v>1.5489000082015991</v>
      </c>
      <c r="AE39">
        <f t="shared" si="1"/>
        <v>1.6160999536514282</v>
      </c>
    </row>
    <row r="40" spans="1:31" x14ac:dyDescent="0.2">
      <c r="A40" s="1">
        <v>36</v>
      </c>
      <c r="B40">
        <v>700</v>
      </c>
      <c r="C40">
        <v>26</v>
      </c>
      <c r="D40">
        <v>0.2971000075340271</v>
      </c>
      <c r="E40">
        <v>0.28580000996589661</v>
      </c>
      <c r="F40">
        <v>0.28990000486373901</v>
      </c>
      <c r="G40">
        <v>3.1124000549316406</v>
      </c>
      <c r="H40">
        <v>3.0618999004364014</v>
      </c>
      <c r="I40">
        <v>3.0206999778747559</v>
      </c>
      <c r="J40">
        <v>3.0306000709533691</v>
      </c>
      <c r="K40">
        <v>3.0035998821258545</v>
      </c>
      <c r="L40">
        <v>2.9877998828887939</v>
      </c>
      <c r="M40">
        <v>0.64709997177124023</v>
      </c>
      <c r="N40">
        <v>0.64190000295639038</v>
      </c>
      <c r="O40">
        <v>0.64499998092651367</v>
      </c>
      <c r="P40">
        <v>1.9333000183105469</v>
      </c>
      <c r="Q40">
        <v>1.864799976348877</v>
      </c>
      <c r="R40">
        <v>1.9282000064849854</v>
      </c>
      <c r="T40">
        <f t="shared" si="1"/>
        <v>2.8214667141437531</v>
      </c>
      <c r="U40">
        <f t="shared" si="1"/>
        <v>2.7709665596485138</v>
      </c>
      <c r="V40">
        <f t="shared" si="1"/>
        <v>2.7297666370868683</v>
      </c>
      <c r="W40">
        <f t="shared" si="1"/>
        <v>2.7396667301654816</v>
      </c>
      <c r="X40">
        <f t="shared" si="1"/>
        <v>2.7126665413379669</v>
      </c>
      <c r="Y40">
        <f t="shared" si="1"/>
        <v>2.6968665421009064</v>
      </c>
      <c r="Z40">
        <f t="shared" si="1"/>
        <v>0.35616663098335266</v>
      </c>
      <c r="AA40">
        <f t="shared" si="1"/>
        <v>0.35096666216850281</v>
      </c>
      <c r="AB40">
        <f t="shared" si="1"/>
        <v>0.3540666401386261</v>
      </c>
      <c r="AC40">
        <f t="shared" si="1"/>
        <v>1.6423666775226593</v>
      </c>
      <c r="AD40">
        <f t="shared" si="1"/>
        <v>1.5738666355609894</v>
      </c>
      <c r="AE40">
        <f t="shared" si="1"/>
        <v>1.6372666656970978</v>
      </c>
    </row>
    <row r="41" spans="1:31" x14ac:dyDescent="0.2">
      <c r="A41" s="1">
        <v>37</v>
      </c>
      <c r="B41">
        <v>720</v>
      </c>
      <c r="C41">
        <v>26</v>
      </c>
      <c r="D41">
        <v>0.29679998755455017</v>
      </c>
      <c r="E41">
        <v>0.28580000996589661</v>
      </c>
      <c r="F41">
        <v>0.28990000486373901</v>
      </c>
      <c r="G41">
        <v>3.1157999038696289</v>
      </c>
      <c r="H41">
        <v>3.0527000427246094</v>
      </c>
      <c r="I41">
        <v>3.0088000297546387</v>
      </c>
      <c r="J41">
        <v>3.0258998870849609</v>
      </c>
      <c r="K41">
        <v>3.0034000873565674</v>
      </c>
      <c r="L41">
        <v>2.9674999713897705</v>
      </c>
      <c r="M41">
        <v>0.65689998865127563</v>
      </c>
      <c r="N41">
        <v>0.65170001983642578</v>
      </c>
      <c r="O41">
        <v>0.65460002422332764</v>
      </c>
      <c r="P41">
        <v>1.9493999481201172</v>
      </c>
      <c r="Q41">
        <v>1.8789999485015869</v>
      </c>
      <c r="R41">
        <v>1.9428000450134277</v>
      </c>
      <c r="T41">
        <f t="shared" ref="T41:AE62" si="2">G41-AVERAGE($D41:$F41)</f>
        <v>2.8249665697415671</v>
      </c>
      <c r="U41">
        <f t="shared" si="2"/>
        <v>2.7618667085965476</v>
      </c>
      <c r="V41">
        <f t="shared" si="2"/>
        <v>2.7179666956265769</v>
      </c>
      <c r="W41">
        <f t="shared" si="2"/>
        <v>2.7350665529568992</v>
      </c>
      <c r="X41">
        <f t="shared" si="2"/>
        <v>2.7125667532285056</v>
      </c>
      <c r="Y41">
        <f t="shared" si="2"/>
        <v>2.6766666372617087</v>
      </c>
      <c r="Z41">
        <f t="shared" si="2"/>
        <v>0.36606665452321369</v>
      </c>
      <c r="AA41">
        <f t="shared" si="2"/>
        <v>0.36086668570836383</v>
      </c>
      <c r="AB41">
        <f t="shared" si="2"/>
        <v>0.36376669009526569</v>
      </c>
      <c r="AC41">
        <f t="shared" si="2"/>
        <v>1.6585666139920552</v>
      </c>
      <c r="AD41">
        <f t="shared" si="2"/>
        <v>1.5881666143735249</v>
      </c>
      <c r="AE41">
        <f t="shared" si="2"/>
        <v>1.6519667108853657</v>
      </c>
    </row>
    <row r="42" spans="1:31" x14ac:dyDescent="0.2">
      <c r="A42" s="1">
        <v>38</v>
      </c>
      <c r="B42">
        <v>740</v>
      </c>
      <c r="C42">
        <v>26.2</v>
      </c>
      <c r="D42">
        <v>0.29660001397132874</v>
      </c>
      <c r="E42">
        <v>0.28600001335144043</v>
      </c>
      <c r="F42">
        <v>0.28990000486373901</v>
      </c>
      <c r="G42">
        <v>3.116300106048584</v>
      </c>
      <c r="H42">
        <v>3.0680999755859375</v>
      </c>
      <c r="I42">
        <v>3.016200065612793</v>
      </c>
      <c r="J42">
        <v>3.035099983215332</v>
      </c>
      <c r="K42">
        <v>2.9921998977661133</v>
      </c>
      <c r="L42">
        <v>2.999500036239624</v>
      </c>
      <c r="M42">
        <v>0.66759997606277466</v>
      </c>
      <c r="N42">
        <v>0.6622999906539917</v>
      </c>
      <c r="O42">
        <v>0.66500002145767212</v>
      </c>
      <c r="P42">
        <v>1.9695999622344971</v>
      </c>
      <c r="Q42">
        <v>1.8954999446868896</v>
      </c>
      <c r="R42">
        <v>1.9611999988555908</v>
      </c>
      <c r="T42">
        <f t="shared" si="2"/>
        <v>2.8254667619864144</v>
      </c>
      <c r="U42">
        <f t="shared" si="2"/>
        <v>2.777266631523768</v>
      </c>
      <c r="V42">
        <f t="shared" si="2"/>
        <v>2.7253667215506234</v>
      </c>
      <c r="W42">
        <f t="shared" si="2"/>
        <v>2.7442666391531625</v>
      </c>
      <c r="X42">
        <f t="shared" si="2"/>
        <v>2.7013665537039437</v>
      </c>
      <c r="Y42">
        <f t="shared" si="2"/>
        <v>2.7086666921774545</v>
      </c>
      <c r="Z42">
        <f t="shared" si="2"/>
        <v>0.37676663200060528</v>
      </c>
      <c r="AA42">
        <f t="shared" si="2"/>
        <v>0.37146664659182232</v>
      </c>
      <c r="AB42">
        <f t="shared" si="2"/>
        <v>0.37416667739550274</v>
      </c>
      <c r="AC42">
        <f t="shared" si="2"/>
        <v>1.6787666181723278</v>
      </c>
      <c r="AD42">
        <f t="shared" si="2"/>
        <v>1.6046666006247203</v>
      </c>
      <c r="AE42">
        <f t="shared" si="2"/>
        <v>1.6703666547934215</v>
      </c>
    </row>
    <row r="43" spans="1:31" x14ac:dyDescent="0.2">
      <c r="A43" s="1">
        <v>39</v>
      </c>
      <c r="B43">
        <v>760</v>
      </c>
      <c r="C43">
        <v>26.1</v>
      </c>
      <c r="D43">
        <v>0.29670000076293945</v>
      </c>
      <c r="E43">
        <v>0.28580000996589661</v>
      </c>
      <c r="F43">
        <v>0.28979998826980591</v>
      </c>
      <c r="G43">
        <v>3.1426000595092773</v>
      </c>
      <c r="H43">
        <v>3.0722999572753906</v>
      </c>
      <c r="I43">
        <v>3.0295000076293945</v>
      </c>
      <c r="J43">
        <v>3.0362000465393066</v>
      </c>
      <c r="K43">
        <v>3.0278000831604004</v>
      </c>
      <c r="L43">
        <v>3.0088000297546387</v>
      </c>
      <c r="M43">
        <v>0.67739999294281006</v>
      </c>
      <c r="N43">
        <v>0.6721000075340271</v>
      </c>
      <c r="O43">
        <v>0.67510002851486206</v>
      </c>
      <c r="P43">
        <v>1.9853999614715576</v>
      </c>
      <c r="Q43">
        <v>1.9132000207901001</v>
      </c>
      <c r="R43">
        <v>1.9772000312805176</v>
      </c>
      <c r="T43">
        <f t="shared" si="2"/>
        <v>2.8518333931763968</v>
      </c>
      <c r="U43">
        <f t="shared" si="2"/>
        <v>2.7815332909425101</v>
      </c>
      <c r="V43">
        <f t="shared" si="2"/>
        <v>2.738733341296514</v>
      </c>
      <c r="W43">
        <f t="shared" si="2"/>
        <v>2.7454333802064261</v>
      </c>
      <c r="X43">
        <f t="shared" si="2"/>
        <v>2.7370334168275199</v>
      </c>
      <c r="Y43">
        <f t="shared" si="2"/>
        <v>2.7180333634217582</v>
      </c>
      <c r="Z43">
        <f t="shared" si="2"/>
        <v>0.38663332660992938</v>
      </c>
      <c r="AA43">
        <f t="shared" si="2"/>
        <v>0.38133334120114643</v>
      </c>
      <c r="AB43">
        <f t="shared" si="2"/>
        <v>0.38433336218198139</v>
      </c>
      <c r="AC43">
        <f t="shared" si="2"/>
        <v>1.6946332951386769</v>
      </c>
      <c r="AD43">
        <f t="shared" si="2"/>
        <v>1.6224333544572194</v>
      </c>
      <c r="AE43">
        <f t="shared" si="2"/>
        <v>1.6864333649476368</v>
      </c>
    </row>
    <row r="44" spans="1:31" x14ac:dyDescent="0.2">
      <c r="A44" s="1">
        <v>40</v>
      </c>
      <c r="B44">
        <v>780</v>
      </c>
      <c r="C44">
        <v>26.1</v>
      </c>
      <c r="D44">
        <v>0.29660001397132874</v>
      </c>
      <c r="E44">
        <v>0.28549998998641968</v>
      </c>
      <c r="F44">
        <v>0.28990000486373901</v>
      </c>
      <c r="G44">
        <v>3.1479001045227051</v>
      </c>
      <c r="H44">
        <v>3.0697999000549316</v>
      </c>
      <c r="I44">
        <v>3.0374999046325684</v>
      </c>
      <c r="J44">
        <v>3.0617001056671143</v>
      </c>
      <c r="K44">
        <v>3.0280001163482666</v>
      </c>
      <c r="L44">
        <v>3.0272998809814453</v>
      </c>
      <c r="M44">
        <v>0.68809998035430908</v>
      </c>
      <c r="N44">
        <v>0.68199998140335083</v>
      </c>
      <c r="O44">
        <v>0.68569999933242798</v>
      </c>
      <c r="P44">
        <v>2.000999927520752</v>
      </c>
      <c r="Q44">
        <v>1.9278000593185425</v>
      </c>
      <c r="R44">
        <v>1.993899941444397</v>
      </c>
      <c r="T44">
        <f t="shared" si="2"/>
        <v>2.8572334349155426</v>
      </c>
      <c r="U44">
        <f t="shared" si="2"/>
        <v>2.7791332304477692</v>
      </c>
      <c r="V44">
        <f t="shared" si="2"/>
        <v>2.7468332350254059</v>
      </c>
      <c r="W44">
        <f t="shared" si="2"/>
        <v>2.7710334360599518</v>
      </c>
      <c r="X44">
        <f t="shared" si="2"/>
        <v>2.7373334467411041</v>
      </c>
      <c r="Y44">
        <f t="shared" si="2"/>
        <v>2.7366332113742828</v>
      </c>
      <c r="Z44">
        <f t="shared" si="2"/>
        <v>0.39743331074714661</v>
      </c>
      <c r="AA44">
        <f t="shared" si="2"/>
        <v>0.39133331179618835</v>
      </c>
      <c r="AB44">
        <f t="shared" si="2"/>
        <v>0.3950333297252655</v>
      </c>
      <c r="AC44">
        <f t="shared" si="2"/>
        <v>1.7103332579135895</v>
      </c>
      <c r="AD44">
        <f t="shared" si="2"/>
        <v>1.63713338971138</v>
      </c>
      <c r="AE44">
        <f t="shared" si="2"/>
        <v>1.7032332718372345</v>
      </c>
    </row>
    <row r="45" spans="1:31" x14ac:dyDescent="0.2">
      <c r="A45" s="1">
        <v>41</v>
      </c>
      <c r="B45">
        <v>800</v>
      </c>
      <c r="C45">
        <v>26.1</v>
      </c>
      <c r="D45">
        <v>0.2971000075340271</v>
      </c>
      <c r="E45">
        <v>0.2856999933719635</v>
      </c>
      <c r="F45">
        <v>0.28999999165534973</v>
      </c>
      <c r="G45">
        <v>3.1440999507904053</v>
      </c>
      <c r="H45">
        <v>3.0903000831604004</v>
      </c>
      <c r="I45">
        <v>3.0453999042510986</v>
      </c>
      <c r="J45">
        <v>3.0601999759674072</v>
      </c>
      <c r="K45">
        <v>3.0366001129150391</v>
      </c>
      <c r="L45">
        <v>3.0283999443054199</v>
      </c>
      <c r="M45">
        <v>0.69800001382827759</v>
      </c>
      <c r="N45">
        <v>0.69260001182556152</v>
      </c>
      <c r="O45">
        <v>0.69609999656677246</v>
      </c>
      <c r="P45">
        <v>2.0158998966217041</v>
      </c>
      <c r="Q45">
        <v>1.94159996509552</v>
      </c>
      <c r="R45">
        <v>2.0055000782012939</v>
      </c>
      <c r="T45">
        <f t="shared" si="2"/>
        <v>2.853166619936625</v>
      </c>
      <c r="U45">
        <f t="shared" si="2"/>
        <v>2.7993667523066201</v>
      </c>
      <c r="V45">
        <f t="shared" si="2"/>
        <v>2.7544665733973184</v>
      </c>
      <c r="W45">
        <f t="shared" si="2"/>
        <v>2.769266645113627</v>
      </c>
      <c r="X45">
        <f t="shared" si="2"/>
        <v>2.7456667820612588</v>
      </c>
      <c r="Y45">
        <f t="shared" si="2"/>
        <v>2.7374666134516397</v>
      </c>
      <c r="Z45">
        <f t="shared" si="2"/>
        <v>0.4070666829744975</v>
      </c>
      <c r="AA45">
        <f t="shared" si="2"/>
        <v>0.40166668097178143</v>
      </c>
      <c r="AB45">
        <f t="shared" si="2"/>
        <v>0.40516666571299237</v>
      </c>
      <c r="AC45">
        <f t="shared" si="2"/>
        <v>1.7249665657679241</v>
      </c>
      <c r="AD45">
        <f t="shared" si="2"/>
        <v>1.65066663424174</v>
      </c>
      <c r="AE45">
        <f t="shared" si="2"/>
        <v>1.7145667473475139</v>
      </c>
    </row>
    <row r="46" spans="1:31" x14ac:dyDescent="0.2">
      <c r="A46" s="1">
        <v>42</v>
      </c>
      <c r="B46">
        <v>820</v>
      </c>
      <c r="C46">
        <v>26.2</v>
      </c>
      <c r="D46">
        <v>0.29699999094009399</v>
      </c>
      <c r="E46">
        <v>0.28580000996589661</v>
      </c>
      <c r="F46">
        <v>0.28990000486373901</v>
      </c>
      <c r="G46">
        <v>3.136199951171875</v>
      </c>
      <c r="H46">
        <v>3.0831999778747559</v>
      </c>
      <c r="I46">
        <v>3.0383999347686768</v>
      </c>
      <c r="J46">
        <v>3.0525000095367432</v>
      </c>
      <c r="K46">
        <v>3.0211999416351318</v>
      </c>
      <c r="L46">
        <v>3.0100998878479004</v>
      </c>
      <c r="M46">
        <v>0.70789998769760132</v>
      </c>
      <c r="N46">
        <v>0.70240002870559692</v>
      </c>
      <c r="O46">
        <v>0.70639997720718384</v>
      </c>
      <c r="P46">
        <v>2.0295000076293945</v>
      </c>
      <c r="Q46">
        <v>1.9553999900817871</v>
      </c>
      <c r="R46">
        <v>2.0209000110626221</v>
      </c>
      <c r="T46">
        <f t="shared" si="2"/>
        <v>2.8452999492486319</v>
      </c>
      <c r="U46">
        <f t="shared" si="2"/>
        <v>2.7922999759515128</v>
      </c>
      <c r="V46">
        <f t="shared" si="2"/>
        <v>2.7474999328454337</v>
      </c>
      <c r="W46">
        <f t="shared" si="2"/>
        <v>2.7616000076135001</v>
      </c>
      <c r="X46">
        <f t="shared" si="2"/>
        <v>2.7302999397118888</v>
      </c>
      <c r="Y46">
        <f t="shared" si="2"/>
        <v>2.7191998859246573</v>
      </c>
      <c r="Z46">
        <f t="shared" si="2"/>
        <v>0.4169999857743581</v>
      </c>
      <c r="AA46">
        <f t="shared" si="2"/>
        <v>0.4115000267823537</v>
      </c>
      <c r="AB46">
        <f t="shared" si="2"/>
        <v>0.41549997528394061</v>
      </c>
      <c r="AC46">
        <f t="shared" si="2"/>
        <v>1.7386000057061513</v>
      </c>
      <c r="AD46">
        <f t="shared" si="2"/>
        <v>1.6644999881585438</v>
      </c>
      <c r="AE46">
        <f t="shared" si="2"/>
        <v>1.7300000091393788</v>
      </c>
    </row>
    <row r="47" spans="1:31" x14ac:dyDescent="0.2">
      <c r="A47" s="1">
        <v>43</v>
      </c>
      <c r="B47">
        <v>840</v>
      </c>
      <c r="C47">
        <v>26.2</v>
      </c>
      <c r="D47">
        <v>0.29670000076293945</v>
      </c>
      <c r="E47">
        <v>0.28560000658035278</v>
      </c>
      <c r="F47">
        <v>0.28999999165534973</v>
      </c>
      <c r="G47">
        <v>3.140700101852417</v>
      </c>
      <c r="H47">
        <v>3.0782999992370605</v>
      </c>
      <c r="I47">
        <v>3.0429999828338623</v>
      </c>
      <c r="J47">
        <v>3.0950000286102295</v>
      </c>
      <c r="K47">
        <v>3.0615999698638916</v>
      </c>
      <c r="L47">
        <v>3.0392000675201416</v>
      </c>
      <c r="M47">
        <v>0.71789997816085815</v>
      </c>
      <c r="N47">
        <v>0.7127000093460083</v>
      </c>
      <c r="O47">
        <v>0.71660000085830688</v>
      </c>
      <c r="P47">
        <v>2.0436000823974609</v>
      </c>
      <c r="Q47">
        <v>1.9701000452041626</v>
      </c>
      <c r="R47">
        <v>2.0362999439239502</v>
      </c>
      <c r="T47">
        <f t="shared" si="2"/>
        <v>2.8499334355195365</v>
      </c>
      <c r="U47">
        <f t="shared" si="2"/>
        <v>2.78753333290418</v>
      </c>
      <c r="V47">
        <f t="shared" si="2"/>
        <v>2.7522333165009818</v>
      </c>
      <c r="W47">
        <f t="shared" si="2"/>
        <v>2.804233362277349</v>
      </c>
      <c r="X47">
        <f t="shared" si="2"/>
        <v>2.7708333035310111</v>
      </c>
      <c r="Y47">
        <f t="shared" si="2"/>
        <v>2.7484334011872611</v>
      </c>
      <c r="Z47">
        <f t="shared" si="2"/>
        <v>0.42713331182797748</v>
      </c>
      <c r="AA47">
        <f t="shared" si="2"/>
        <v>0.42193334301312763</v>
      </c>
      <c r="AB47">
        <f t="shared" si="2"/>
        <v>0.42583333452542621</v>
      </c>
      <c r="AC47">
        <f t="shared" si="2"/>
        <v>1.7528334160645802</v>
      </c>
      <c r="AD47">
        <f t="shared" si="2"/>
        <v>1.6793333788712819</v>
      </c>
      <c r="AE47">
        <f t="shared" si="2"/>
        <v>1.7455332775910695</v>
      </c>
    </row>
    <row r="48" spans="1:31" x14ac:dyDescent="0.2">
      <c r="A48" s="1">
        <v>44</v>
      </c>
      <c r="B48">
        <v>860</v>
      </c>
      <c r="C48">
        <v>26.2</v>
      </c>
      <c r="D48">
        <v>0.2971000075340271</v>
      </c>
      <c r="E48">
        <v>0.28560000658035278</v>
      </c>
      <c r="F48">
        <v>0.28999999165534973</v>
      </c>
      <c r="G48">
        <v>3.1431999206542969</v>
      </c>
      <c r="H48">
        <v>3.0817000865936279</v>
      </c>
      <c r="I48">
        <v>3.0362999439239502</v>
      </c>
      <c r="J48">
        <v>3.0692000389099121</v>
      </c>
      <c r="K48">
        <v>3.0260000228881836</v>
      </c>
      <c r="L48">
        <v>3.0271000862121582</v>
      </c>
      <c r="M48">
        <v>0.7281000018119812</v>
      </c>
      <c r="N48">
        <v>0.72299998998641968</v>
      </c>
      <c r="O48">
        <v>0.7271999716758728</v>
      </c>
      <c r="P48">
        <v>2.0548000335693359</v>
      </c>
      <c r="Q48">
        <v>1.9847999811172485</v>
      </c>
      <c r="R48">
        <v>2.0494999885559082</v>
      </c>
      <c r="T48">
        <f t="shared" si="2"/>
        <v>2.8522999187310538</v>
      </c>
      <c r="U48">
        <f t="shared" si="2"/>
        <v>2.7908000846703849</v>
      </c>
      <c r="V48">
        <f t="shared" si="2"/>
        <v>2.7453999420007071</v>
      </c>
      <c r="W48">
        <f t="shared" si="2"/>
        <v>2.7783000369866691</v>
      </c>
      <c r="X48">
        <f t="shared" si="2"/>
        <v>2.7351000209649405</v>
      </c>
      <c r="Y48">
        <f t="shared" si="2"/>
        <v>2.7362000842889151</v>
      </c>
      <c r="Z48">
        <f t="shared" si="2"/>
        <v>0.43719999988873798</v>
      </c>
      <c r="AA48">
        <f t="shared" si="2"/>
        <v>0.43209998806317645</v>
      </c>
      <c r="AB48">
        <f t="shared" si="2"/>
        <v>0.43629996975262958</v>
      </c>
      <c r="AC48">
        <f t="shared" si="2"/>
        <v>1.7639000316460927</v>
      </c>
      <c r="AD48">
        <f t="shared" si="2"/>
        <v>1.6938999791940053</v>
      </c>
      <c r="AE48">
        <f t="shared" si="2"/>
        <v>1.7585999866326649</v>
      </c>
    </row>
    <row r="49" spans="1:31" x14ac:dyDescent="0.2">
      <c r="A49" s="1">
        <v>45</v>
      </c>
      <c r="B49">
        <v>880</v>
      </c>
      <c r="C49">
        <v>26.2</v>
      </c>
      <c r="D49">
        <v>0.29670000076293945</v>
      </c>
      <c r="E49">
        <v>0.2856999933719635</v>
      </c>
      <c r="F49">
        <v>0.29010000824928284</v>
      </c>
      <c r="G49">
        <v>3.1410999298095703</v>
      </c>
      <c r="H49">
        <v>3.0757999420166016</v>
      </c>
      <c r="I49">
        <v>3.0397999286651611</v>
      </c>
      <c r="J49">
        <v>3.0557000637054443</v>
      </c>
      <c r="K49">
        <v>3.0357000827789307</v>
      </c>
      <c r="L49">
        <v>3.0188999176025391</v>
      </c>
      <c r="M49">
        <v>0.73839998245239258</v>
      </c>
      <c r="N49">
        <v>0.73309999704360962</v>
      </c>
      <c r="O49">
        <v>0.73729997873306274</v>
      </c>
      <c r="P49">
        <v>2.0671000480651855</v>
      </c>
      <c r="Q49">
        <v>1.9958000183105469</v>
      </c>
      <c r="R49">
        <v>2.0615999698638916</v>
      </c>
      <c r="T49">
        <f t="shared" si="2"/>
        <v>2.8502665956815085</v>
      </c>
      <c r="U49">
        <f t="shared" si="2"/>
        <v>2.7849666078885398</v>
      </c>
      <c r="V49">
        <f t="shared" si="2"/>
        <v>2.7489665945370994</v>
      </c>
      <c r="W49">
        <f t="shared" si="2"/>
        <v>2.7648667295773826</v>
      </c>
      <c r="X49">
        <f t="shared" si="2"/>
        <v>2.7448667486508689</v>
      </c>
      <c r="Y49">
        <f t="shared" si="2"/>
        <v>2.7280665834744773</v>
      </c>
      <c r="Z49">
        <f t="shared" si="2"/>
        <v>0.44756664832433063</v>
      </c>
      <c r="AA49">
        <f t="shared" si="2"/>
        <v>0.44226666291554767</v>
      </c>
      <c r="AB49">
        <f t="shared" si="2"/>
        <v>0.4464666446050008</v>
      </c>
      <c r="AC49">
        <f t="shared" si="2"/>
        <v>1.7762667139371235</v>
      </c>
      <c r="AD49">
        <f t="shared" si="2"/>
        <v>1.7049666841824849</v>
      </c>
      <c r="AE49">
        <f t="shared" si="2"/>
        <v>1.7707666357358296</v>
      </c>
    </row>
    <row r="50" spans="1:31" x14ac:dyDescent="0.2">
      <c r="A50" s="1">
        <v>46</v>
      </c>
      <c r="B50">
        <v>900</v>
      </c>
      <c r="C50">
        <v>26.1</v>
      </c>
      <c r="D50">
        <v>0.29699999094009399</v>
      </c>
      <c r="E50">
        <v>0.2856999933719635</v>
      </c>
      <c r="F50">
        <v>0.29019999504089355</v>
      </c>
      <c r="G50">
        <v>3.1652998924255371</v>
      </c>
      <c r="H50">
        <v>3.1068000793457031</v>
      </c>
      <c r="I50">
        <v>3.0534000396728516</v>
      </c>
      <c r="J50">
        <v>3.100100040435791</v>
      </c>
      <c r="K50">
        <v>3.0387001037597656</v>
      </c>
      <c r="L50">
        <v>3.0485999584197998</v>
      </c>
      <c r="M50">
        <v>0.74940001964569092</v>
      </c>
      <c r="N50">
        <v>0.74379998445510864</v>
      </c>
      <c r="O50">
        <v>0.74839997291564941</v>
      </c>
      <c r="P50">
        <v>2.0792000293731689</v>
      </c>
      <c r="Q50">
        <v>2.0083000659942627</v>
      </c>
      <c r="R50">
        <v>2.0717000961303711</v>
      </c>
      <c r="T50">
        <f t="shared" si="2"/>
        <v>2.8743332326412201</v>
      </c>
      <c r="U50">
        <f t="shared" si="2"/>
        <v>2.8158334195613861</v>
      </c>
      <c r="V50">
        <f t="shared" si="2"/>
        <v>2.7624333798885345</v>
      </c>
      <c r="W50">
        <f t="shared" si="2"/>
        <v>2.809133380651474</v>
      </c>
      <c r="X50">
        <f t="shared" si="2"/>
        <v>2.7477334439754486</v>
      </c>
      <c r="Y50">
        <f t="shared" si="2"/>
        <v>2.7576332986354828</v>
      </c>
      <c r="Z50">
        <f t="shared" si="2"/>
        <v>0.4584333598613739</v>
      </c>
      <c r="AA50">
        <f t="shared" si="2"/>
        <v>0.45283332467079163</v>
      </c>
      <c r="AB50">
        <f t="shared" si="2"/>
        <v>0.4574333131313324</v>
      </c>
      <c r="AC50">
        <f t="shared" si="2"/>
        <v>1.7882333695888519</v>
      </c>
      <c r="AD50">
        <f t="shared" si="2"/>
        <v>1.7173334062099457</v>
      </c>
      <c r="AE50">
        <f t="shared" si="2"/>
        <v>1.7807334363460541</v>
      </c>
    </row>
    <row r="51" spans="1:31" x14ac:dyDescent="0.2">
      <c r="A51" s="1">
        <v>47</v>
      </c>
      <c r="B51">
        <v>920</v>
      </c>
      <c r="C51">
        <v>26.2</v>
      </c>
      <c r="D51">
        <v>0.29670000076293945</v>
      </c>
      <c r="E51">
        <v>0.28560000658035278</v>
      </c>
      <c r="F51">
        <v>0.28999999165534973</v>
      </c>
      <c r="G51">
        <v>3.1324000358581543</v>
      </c>
      <c r="H51">
        <v>3.0943999290466309</v>
      </c>
      <c r="I51">
        <v>3.0748999118804932</v>
      </c>
      <c r="J51">
        <v>3.0827999114990234</v>
      </c>
      <c r="K51">
        <v>3.051300048828125</v>
      </c>
      <c r="L51">
        <v>3.0610001087188721</v>
      </c>
      <c r="M51">
        <v>0.75880002975463867</v>
      </c>
      <c r="N51">
        <v>0.7531999945640564</v>
      </c>
      <c r="O51">
        <v>0.75800001621246338</v>
      </c>
      <c r="P51">
        <v>2.0906000137329102</v>
      </c>
      <c r="Q51">
        <v>2.0192000865936279</v>
      </c>
      <c r="R51">
        <v>2.0850999355316162</v>
      </c>
      <c r="T51">
        <f t="shared" si="2"/>
        <v>2.8416333695252738</v>
      </c>
      <c r="U51">
        <f t="shared" si="2"/>
        <v>2.8036332627137504</v>
      </c>
      <c r="V51">
        <f t="shared" si="2"/>
        <v>2.7841332455476127</v>
      </c>
      <c r="W51">
        <f t="shared" si="2"/>
        <v>2.7920332451661429</v>
      </c>
      <c r="X51">
        <f t="shared" si="2"/>
        <v>2.7605333824952445</v>
      </c>
      <c r="Y51">
        <f t="shared" si="2"/>
        <v>2.7702334423859916</v>
      </c>
      <c r="Z51">
        <f t="shared" si="2"/>
        <v>0.468033363421758</v>
      </c>
      <c r="AA51">
        <f t="shared" si="2"/>
        <v>0.46243332823117572</v>
      </c>
      <c r="AB51">
        <f t="shared" si="2"/>
        <v>0.4672333498795827</v>
      </c>
      <c r="AC51">
        <f t="shared" si="2"/>
        <v>1.7998333474000294</v>
      </c>
      <c r="AD51">
        <f t="shared" si="2"/>
        <v>1.7284334202607472</v>
      </c>
      <c r="AE51">
        <f t="shared" si="2"/>
        <v>1.7943332691987355</v>
      </c>
    </row>
    <row r="52" spans="1:31" x14ac:dyDescent="0.2">
      <c r="A52" s="1">
        <v>48</v>
      </c>
      <c r="B52">
        <v>940</v>
      </c>
      <c r="C52">
        <v>26.1</v>
      </c>
      <c r="D52">
        <v>0.2971000075340271</v>
      </c>
      <c r="E52">
        <v>0.28549998998641968</v>
      </c>
      <c r="F52">
        <v>0.29010000824928284</v>
      </c>
      <c r="G52">
        <v>3.1686999797821045</v>
      </c>
      <c r="H52">
        <v>3.1085999011993408</v>
      </c>
      <c r="I52">
        <v>3.0590000152587891</v>
      </c>
      <c r="J52">
        <v>3.1115000247955322</v>
      </c>
      <c r="K52">
        <v>3.0769999027252197</v>
      </c>
      <c r="L52">
        <v>3.0680000782012939</v>
      </c>
      <c r="M52">
        <v>0.77009999752044678</v>
      </c>
      <c r="N52">
        <v>0.76380002498626709</v>
      </c>
      <c r="O52">
        <v>0.7685999870300293</v>
      </c>
      <c r="P52">
        <v>2.1047000885009766</v>
      </c>
      <c r="Q52">
        <v>2.0315001010894775</v>
      </c>
      <c r="R52">
        <v>2.0980000495910645</v>
      </c>
      <c r="T52">
        <f t="shared" si="2"/>
        <v>2.8777999778588614</v>
      </c>
      <c r="U52">
        <f t="shared" si="2"/>
        <v>2.8176998992760978</v>
      </c>
      <c r="V52">
        <f t="shared" si="2"/>
        <v>2.768100013335546</v>
      </c>
      <c r="W52">
        <f t="shared" si="2"/>
        <v>2.8206000228722892</v>
      </c>
      <c r="X52">
        <f t="shared" si="2"/>
        <v>2.7860999008019767</v>
      </c>
      <c r="Y52">
        <f t="shared" si="2"/>
        <v>2.7771000762780509</v>
      </c>
      <c r="Z52">
        <f t="shared" si="2"/>
        <v>0.47919999559720355</v>
      </c>
      <c r="AA52">
        <f t="shared" si="2"/>
        <v>0.47290002306302387</v>
      </c>
      <c r="AB52">
        <f t="shared" si="2"/>
        <v>0.47769998510678607</v>
      </c>
      <c r="AC52">
        <f t="shared" si="2"/>
        <v>1.8138000865777333</v>
      </c>
      <c r="AD52">
        <f t="shared" si="2"/>
        <v>1.7406000991662343</v>
      </c>
      <c r="AE52">
        <f t="shared" si="2"/>
        <v>1.8071000476678212</v>
      </c>
    </row>
    <row r="53" spans="1:31" x14ac:dyDescent="0.2">
      <c r="A53" s="1">
        <v>49</v>
      </c>
      <c r="B53">
        <v>960</v>
      </c>
      <c r="C53">
        <v>26.2</v>
      </c>
      <c r="D53">
        <v>0.29719999432563782</v>
      </c>
      <c r="E53">
        <v>0.28600001335144043</v>
      </c>
      <c r="F53">
        <v>0.29019999504089355</v>
      </c>
      <c r="G53">
        <v>3.1496000289916992</v>
      </c>
      <c r="H53">
        <v>3.0924999713897705</v>
      </c>
      <c r="I53">
        <v>3.0573000907897949</v>
      </c>
      <c r="J53">
        <v>3.083899974822998</v>
      </c>
      <c r="K53">
        <v>3.0632998943328857</v>
      </c>
      <c r="L53">
        <v>3.0439999103546143</v>
      </c>
      <c r="M53">
        <v>0.77990001440048218</v>
      </c>
      <c r="N53">
        <v>0.77420002222061157</v>
      </c>
      <c r="O53">
        <v>0.77920001745223999</v>
      </c>
      <c r="P53">
        <v>2.1133999824523926</v>
      </c>
      <c r="Q53">
        <v>2.038599967956543</v>
      </c>
      <c r="R53">
        <v>2.1054000854492188</v>
      </c>
      <c r="T53">
        <f t="shared" si="2"/>
        <v>2.8584666947523751</v>
      </c>
      <c r="U53">
        <f t="shared" si="2"/>
        <v>2.8013666371504464</v>
      </c>
      <c r="V53">
        <f t="shared" si="2"/>
        <v>2.7661667565504708</v>
      </c>
      <c r="W53">
        <f t="shared" si="2"/>
        <v>2.792766640583674</v>
      </c>
      <c r="X53">
        <f t="shared" si="2"/>
        <v>2.7721665600935617</v>
      </c>
      <c r="Y53">
        <f t="shared" si="2"/>
        <v>2.7528665761152902</v>
      </c>
      <c r="Z53">
        <f t="shared" si="2"/>
        <v>0.48876668016115826</v>
      </c>
      <c r="AA53">
        <f t="shared" si="2"/>
        <v>0.48306668798128766</v>
      </c>
      <c r="AB53">
        <f t="shared" si="2"/>
        <v>0.48806668321291607</v>
      </c>
      <c r="AC53">
        <f t="shared" si="2"/>
        <v>1.8222666482130687</v>
      </c>
      <c r="AD53">
        <f t="shared" si="2"/>
        <v>1.7474666337172191</v>
      </c>
      <c r="AE53">
        <f t="shared" si="2"/>
        <v>1.8142667512098949</v>
      </c>
    </row>
    <row r="54" spans="1:31" x14ac:dyDescent="0.2">
      <c r="A54" s="1">
        <v>50</v>
      </c>
      <c r="B54">
        <v>980</v>
      </c>
      <c r="C54">
        <v>26.2</v>
      </c>
      <c r="D54">
        <v>0.29719999432563782</v>
      </c>
      <c r="E54">
        <v>0.28619998693466187</v>
      </c>
      <c r="F54">
        <v>0.29030001163482666</v>
      </c>
      <c r="G54">
        <v>3.1668999195098877</v>
      </c>
      <c r="H54">
        <v>3.137700080871582</v>
      </c>
      <c r="I54">
        <v>3.0747001171112061</v>
      </c>
      <c r="J54">
        <v>3.1041998863220215</v>
      </c>
      <c r="K54">
        <v>3.0759999752044678</v>
      </c>
      <c r="L54">
        <v>3.0608000755310059</v>
      </c>
      <c r="M54">
        <v>0.78979998826980591</v>
      </c>
      <c r="N54">
        <v>0.78359997272491455</v>
      </c>
      <c r="O54">
        <v>0.78939998149871826</v>
      </c>
      <c r="P54">
        <v>2.125999927520752</v>
      </c>
      <c r="Q54">
        <v>2.0513999462127686</v>
      </c>
      <c r="R54">
        <v>2.1175000667572021</v>
      </c>
      <c r="T54">
        <f t="shared" si="2"/>
        <v>2.8756665885448456</v>
      </c>
      <c r="U54">
        <f t="shared" si="2"/>
        <v>2.8464667499065399</v>
      </c>
      <c r="V54">
        <f t="shared" si="2"/>
        <v>2.7834667861461639</v>
      </c>
      <c r="W54">
        <f t="shared" si="2"/>
        <v>2.8129665553569794</v>
      </c>
      <c r="X54">
        <f t="shared" si="2"/>
        <v>2.7847666442394257</v>
      </c>
      <c r="Y54">
        <f t="shared" si="2"/>
        <v>2.7695667445659637</v>
      </c>
      <c r="Z54">
        <f t="shared" si="2"/>
        <v>0.49856665730476379</v>
      </c>
      <c r="AA54">
        <f t="shared" si="2"/>
        <v>0.49236664175987244</v>
      </c>
      <c r="AB54">
        <f t="shared" si="2"/>
        <v>0.49816665053367615</v>
      </c>
      <c r="AC54">
        <f t="shared" si="2"/>
        <v>1.8347665965557098</v>
      </c>
      <c r="AD54">
        <f t="shared" si="2"/>
        <v>1.7601666152477264</v>
      </c>
      <c r="AE54">
        <f t="shared" si="2"/>
        <v>1.82626673579216</v>
      </c>
    </row>
    <row r="55" spans="1:31" x14ac:dyDescent="0.2">
      <c r="A55" s="1">
        <v>51</v>
      </c>
      <c r="B55">
        <v>1000</v>
      </c>
      <c r="C55">
        <v>26.4</v>
      </c>
      <c r="D55">
        <v>0.29739999771118164</v>
      </c>
      <c r="E55">
        <v>0.28600001335144043</v>
      </c>
      <c r="F55">
        <v>0.29039999842643738</v>
      </c>
      <c r="G55">
        <v>3.1747000217437744</v>
      </c>
      <c r="H55">
        <v>3.0982000827789307</v>
      </c>
      <c r="I55">
        <v>3.0666000843048096</v>
      </c>
      <c r="J55">
        <v>3.0933001041412354</v>
      </c>
      <c r="K55">
        <v>3.0601000785827637</v>
      </c>
      <c r="L55">
        <v>3.0641000270843506</v>
      </c>
      <c r="M55">
        <v>0.80010002851486206</v>
      </c>
      <c r="N55">
        <v>0.79430001974105835</v>
      </c>
      <c r="O55">
        <v>0.79979997873306274</v>
      </c>
      <c r="P55">
        <v>2.1338999271392822</v>
      </c>
      <c r="Q55">
        <v>2.0611000061035156</v>
      </c>
      <c r="R55">
        <v>2.1259000301361084</v>
      </c>
      <c r="T55">
        <f t="shared" si="2"/>
        <v>2.8834333519140878</v>
      </c>
      <c r="U55">
        <f t="shared" si="2"/>
        <v>2.806933412949244</v>
      </c>
      <c r="V55">
        <f t="shared" si="2"/>
        <v>2.7753334144751229</v>
      </c>
      <c r="W55">
        <f t="shared" si="2"/>
        <v>2.8020334343115487</v>
      </c>
      <c r="X55">
        <f t="shared" si="2"/>
        <v>2.768833408753077</v>
      </c>
      <c r="Y55">
        <f t="shared" si="2"/>
        <v>2.772833357254664</v>
      </c>
      <c r="Z55">
        <f t="shared" si="2"/>
        <v>0.50883335868517565</v>
      </c>
      <c r="AA55">
        <f t="shared" si="2"/>
        <v>0.50303334991137194</v>
      </c>
      <c r="AB55">
        <f t="shared" si="2"/>
        <v>0.50853330890337634</v>
      </c>
      <c r="AC55">
        <f t="shared" si="2"/>
        <v>1.8426332573095958</v>
      </c>
      <c r="AD55">
        <f t="shared" si="2"/>
        <v>1.7698333362738292</v>
      </c>
      <c r="AE55">
        <f t="shared" si="2"/>
        <v>1.834633360306422</v>
      </c>
    </row>
    <row r="56" spans="1:31" x14ac:dyDescent="0.2">
      <c r="A56" s="1">
        <v>52</v>
      </c>
      <c r="B56">
        <v>1020</v>
      </c>
      <c r="C56">
        <v>26.1</v>
      </c>
      <c r="D56">
        <v>0.29679998755455017</v>
      </c>
      <c r="E56">
        <v>0.28580000996589661</v>
      </c>
      <c r="F56">
        <v>0.29019999504089355</v>
      </c>
      <c r="G56">
        <v>3.1777000427246094</v>
      </c>
      <c r="H56">
        <v>3.1243000030517578</v>
      </c>
      <c r="I56">
        <v>3.0694000720977783</v>
      </c>
      <c r="J56">
        <v>3.1140999794006348</v>
      </c>
      <c r="K56">
        <v>3.0738000869750977</v>
      </c>
      <c r="L56">
        <v>3.0836000442504883</v>
      </c>
      <c r="M56">
        <v>0.81059998273849487</v>
      </c>
      <c r="N56">
        <v>0.80470001697540283</v>
      </c>
      <c r="O56">
        <v>0.81069999933242798</v>
      </c>
      <c r="P56">
        <v>2.1436998844146729</v>
      </c>
      <c r="Q56">
        <v>2.0694000720977783</v>
      </c>
      <c r="R56">
        <v>2.1345000267028809</v>
      </c>
      <c r="T56">
        <f t="shared" si="2"/>
        <v>2.8867667118708291</v>
      </c>
      <c r="U56">
        <f t="shared" si="2"/>
        <v>2.8333666721979776</v>
      </c>
      <c r="V56">
        <f t="shared" si="2"/>
        <v>2.7784667412439981</v>
      </c>
      <c r="W56">
        <f t="shared" si="2"/>
        <v>2.8231666485468545</v>
      </c>
      <c r="X56">
        <f t="shared" si="2"/>
        <v>2.7828667561213174</v>
      </c>
      <c r="Y56">
        <f t="shared" si="2"/>
        <v>2.792666713396708</v>
      </c>
      <c r="Z56">
        <f t="shared" si="2"/>
        <v>0.51966665188471484</v>
      </c>
      <c r="AA56">
        <f t="shared" si="2"/>
        <v>0.5137666861216228</v>
      </c>
      <c r="AB56">
        <f t="shared" si="2"/>
        <v>0.51976666847864794</v>
      </c>
      <c r="AC56">
        <f t="shared" si="2"/>
        <v>1.8527665535608928</v>
      </c>
      <c r="AD56">
        <f t="shared" si="2"/>
        <v>1.7784667412439983</v>
      </c>
      <c r="AE56">
        <f t="shared" si="2"/>
        <v>1.8435666958491008</v>
      </c>
    </row>
    <row r="57" spans="1:31" x14ac:dyDescent="0.2">
      <c r="A57" s="1">
        <v>53</v>
      </c>
      <c r="B57">
        <v>1040</v>
      </c>
      <c r="C57">
        <v>26.2</v>
      </c>
      <c r="D57">
        <v>0.2971000075340271</v>
      </c>
      <c r="E57">
        <v>0.28610000014305115</v>
      </c>
      <c r="F57">
        <v>0.29010000824928284</v>
      </c>
      <c r="G57">
        <v>3.1709001064300537</v>
      </c>
      <c r="H57">
        <v>3.1022000312805176</v>
      </c>
      <c r="I57">
        <v>3.0676999092102051</v>
      </c>
      <c r="J57">
        <v>3.0973000526428223</v>
      </c>
      <c r="K57">
        <v>3.095099925994873</v>
      </c>
      <c r="L57">
        <v>3.0736000537872314</v>
      </c>
      <c r="M57">
        <v>0.82109999656677246</v>
      </c>
      <c r="N57">
        <v>0.81449997425079346</v>
      </c>
      <c r="O57">
        <v>0.82029998302459717</v>
      </c>
      <c r="P57">
        <v>2.1522998809814453</v>
      </c>
      <c r="Q57">
        <v>2.0773000717163086</v>
      </c>
      <c r="R57">
        <v>2.1436998844146729</v>
      </c>
      <c r="T57">
        <f t="shared" si="2"/>
        <v>2.8798001011212668</v>
      </c>
      <c r="U57">
        <f t="shared" si="2"/>
        <v>2.8111000259717307</v>
      </c>
      <c r="V57">
        <f t="shared" si="2"/>
        <v>2.7765999039014182</v>
      </c>
      <c r="W57">
        <f t="shared" si="2"/>
        <v>2.8062000473340354</v>
      </c>
      <c r="X57">
        <f t="shared" si="2"/>
        <v>2.8039999206860862</v>
      </c>
      <c r="Y57">
        <f t="shared" si="2"/>
        <v>2.7825000484784446</v>
      </c>
      <c r="Z57">
        <f t="shared" si="2"/>
        <v>0.52999999125798536</v>
      </c>
      <c r="AA57">
        <f t="shared" si="2"/>
        <v>0.52339996894200636</v>
      </c>
      <c r="AB57">
        <f t="shared" si="2"/>
        <v>0.52919997771581007</v>
      </c>
      <c r="AC57">
        <f t="shared" si="2"/>
        <v>1.8611998756726582</v>
      </c>
      <c r="AD57">
        <f t="shared" si="2"/>
        <v>1.7862000664075215</v>
      </c>
      <c r="AE57">
        <f t="shared" si="2"/>
        <v>1.8525998791058857</v>
      </c>
    </row>
    <row r="58" spans="1:31" x14ac:dyDescent="0.2">
      <c r="A58" s="1">
        <v>54</v>
      </c>
      <c r="B58">
        <v>1060</v>
      </c>
      <c r="C58">
        <v>26.2</v>
      </c>
      <c r="D58">
        <v>0.29690000414848328</v>
      </c>
      <c r="E58">
        <v>0.28610000014305115</v>
      </c>
      <c r="F58">
        <v>0.29030001163482666</v>
      </c>
      <c r="G58">
        <v>3.1698000431060791</v>
      </c>
      <c r="H58">
        <v>3.1149001121520996</v>
      </c>
      <c r="I58">
        <v>3.0671999454498291</v>
      </c>
      <c r="J58">
        <v>3.1124999523162842</v>
      </c>
      <c r="K58">
        <v>3.0785000324249268</v>
      </c>
      <c r="L58">
        <v>3.0789999961853027</v>
      </c>
      <c r="M58">
        <v>0.83090001344680786</v>
      </c>
      <c r="N58">
        <v>0.82480001449584961</v>
      </c>
      <c r="O58">
        <v>0.83050000667572021</v>
      </c>
      <c r="P58">
        <v>2.1619999408721924</v>
      </c>
      <c r="Q58">
        <v>2.0882999897003174</v>
      </c>
      <c r="R58">
        <v>2.1535999774932861</v>
      </c>
      <c r="T58">
        <f t="shared" si="2"/>
        <v>2.8787000377972922</v>
      </c>
      <c r="U58">
        <f t="shared" si="2"/>
        <v>2.8238001068433127</v>
      </c>
      <c r="V58">
        <f t="shared" si="2"/>
        <v>2.7760999401410422</v>
      </c>
      <c r="W58">
        <f t="shared" si="2"/>
        <v>2.8213999470074973</v>
      </c>
      <c r="X58">
        <f t="shared" si="2"/>
        <v>2.7874000271161399</v>
      </c>
      <c r="Y58">
        <f t="shared" si="2"/>
        <v>2.7878999908765159</v>
      </c>
      <c r="Z58">
        <f t="shared" si="2"/>
        <v>0.53980000813802076</v>
      </c>
      <c r="AA58">
        <f t="shared" si="2"/>
        <v>0.53370000918706251</v>
      </c>
      <c r="AB58">
        <f t="shared" si="2"/>
        <v>0.53940000136693311</v>
      </c>
      <c r="AC58">
        <f t="shared" si="2"/>
        <v>1.8708999355634053</v>
      </c>
      <c r="AD58">
        <f t="shared" si="2"/>
        <v>1.7971999843915303</v>
      </c>
      <c r="AE58">
        <f t="shared" si="2"/>
        <v>1.862499972184499</v>
      </c>
    </row>
    <row r="59" spans="1:31" x14ac:dyDescent="0.2">
      <c r="A59" s="1">
        <v>55</v>
      </c>
      <c r="B59">
        <v>1080</v>
      </c>
      <c r="C59">
        <v>26.2</v>
      </c>
      <c r="D59">
        <v>0.29730001091957092</v>
      </c>
      <c r="E59">
        <v>0.28560000658035278</v>
      </c>
      <c r="F59">
        <v>0.29019999504089355</v>
      </c>
      <c r="G59">
        <v>3.199199914932251</v>
      </c>
      <c r="H59">
        <v>3.1287999153137207</v>
      </c>
      <c r="I59">
        <v>3.0841000080108643</v>
      </c>
      <c r="J59">
        <v>3.1166999340057373</v>
      </c>
      <c r="K59">
        <v>3.0785999298095703</v>
      </c>
      <c r="L59">
        <v>3.0945000648498535</v>
      </c>
      <c r="M59">
        <v>0.84170001745223999</v>
      </c>
      <c r="N59">
        <v>0.83459997177124023</v>
      </c>
      <c r="O59">
        <v>0.84119999408721924</v>
      </c>
      <c r="P59">
        <v>2.1744000911712646</v>
      </c>
      <c r="Q59">
        <v>2.0989000797271729</v>
      </c>
      <c r="R59">
        <v>2.163599967956543</v>
      </c>
      <c r="T59">
        <f t="shared" si="2"/>
        <v>2.9081665774186454</v>
      </c>
      <c r="U59">
        <f t="shared" si="2"/>
        <v>2.8377665778001151</v>
      </c>
      <c r="V59">
        <f t="shared" si="2"/>
        <v>2.7930666704972587</v>
      </c>
      <c r="W59">
        <f t="shared" si="2"/>
        <v>2.8256665964921317</v>
      </c>
      <c r="X59">
        <f t="shared" si="2"/>
        <v>2.7875665922959647</v>
      </c>
      <c r="Y59">
        <f t="shared" si="2"/>
        <v>2.8034667273362479</v>
      </c>
      <c r="Z59">
        <f t="shared" si="2"/>
        <v>0.55066667993863416</v>
      </c>
      <c r="AA59">
        <f t="shared" si="2"/>
        <v>0.54356663425763441</v>
      </c>
      <c r="AB59">
        <f t="shared" si="2"/>
        <v>0.55016665657361341</v>
      </c>
      <c r="AC59">
        <f t="shared" si="2"/>
        <v>1.8833667536576588</v>
      </c>
      <c r="AD59">
        <f t="shared" si="2"/>
        <v>1.807866742213567</v>
      </c>
      <c r="AE59">
        <f t="shared" si="2"/>
        <v>1.8725666304429371</v>
      </c>
    </row>
    <row r="60" spans="1:31" x14ac:dyDescent="0.2">
      <c r="A60" s="1">
        <v>56</v>
      </c>
      <c r="B60">
        <v>1100</v>
      </c>
      <c r="C60">
        <v>26.2</v>
      </c>
      <c r="D60">
        <v>0.29699999094009399</v>
      </c>
      <c r="E60">
        <v>0.28560000658035278</v>
      </c>
      <c r="F60">
        <v>0.29030001163482666</v>
      </c>
      <c r="G60">
        <v>3.1781001091003418</v>
      </c>
      <c r="H60">
        <v>3.1085999011993408</v>
      </c>
      <c r="I60">
        <v>3.0589001178741455</v>
      </c>
      <c r="J60">
        <v>3.0913999080657959</v>
      </c>
      <c r="K60">
        <v>3.0768001079559326</v>
      </c>
      <c r="L60">
        <v>3.0678000450134277</v>
      </c>
      <c r="M60">
        <v>0.85060000419616699</v>
      </c>
      <c r="N60">
        <v>0.84450000524520874</v>
      </c>
      <c r="O60">
        <v>0.85089999437332153</v>
      </c>
      <c r="P60">
        <v>2.177299976348877</v>
      </c>
      <c r="Q60">
        <v>2.1048998832702637</v>
      </c>
      <c r="R60">
        <v>2.1673998832702637</v>
      </c>
      <c r="T60">
        <f t="shared" si="2"/>
        <v>2.8871334393819175</v>
      </c>
      <c r="U60">
        <f t="shared" si="2"/>
        <v>2.8176332314809165</v>
      </c>
      <c r="V60">
        <f t="shared" si="2"/>
        <v>2.7679334481557212</v>
      </c>
      <c r="W60">
        <f t="shared" si="2"/>
        <v>2.8004332383473716</v>
      </c>
      <c r="X60">
        <f t="shared" si="2"/>
        <v>2.7858334382375083</v>
      </c>
      <c r="Y60">
        <f t="shared" si="2"/>
        <v>2.7768333752950034</v>
      </c>
      <c r="Z60">
        <f t="shared" si="2"/>
        <v>0.55963333447774244</v>
      </c>
      <c r="AA60">
        <f t="shared" si="2"/>
        <v>0.55353333552678419</v>
      </c>
      <c r="AB60">
        <f t="shared" si="2"/>
        <v>0.55993332465489698</v>
      </c>
      <c r="AC60">
        <f t="shared" si="2"/>
        <v>1.8863333066304524</v>
      </c>
      <c r="AD60">
        <f t="shared" si="2"/>
        <v>1.8139332135518391</v>
      </c>
      <c r="AE60">
        <f t="shared" si="2"/>
        <v>1.8764332135518391</v>
      </c>
    </row>
    <row r="61" spans="1:31" x14ac:dyDescent="0.2">
      <c r="A61" s="1">
        <v>57</v>
      </c>
      <c r="B61">
        <v>1120</v>
      </c>
      <c r="C61">
        <v>26.2</v>
      </c>
      <c r="D61">
        <v>0.29679998755455017</v>
      </c>
      <c r="E61">
        <v>0.28600001335144043</v>
      </c>
      <c r="F61">
        <v>0.2906000018119812</v>
      </c>
      <c r="G61">
        <v>3.2039000988006592</v>
      </c>
      <c r="H61">
        <v>3.1235001087188721</v>
      </c>
      <c r="I61">
        <v>3.0952999591827393</v>
      </c>
      <c r="J61">
        <v>3.1122000217437744</v>
      </c>
      <c r="K61">
        <v>3.1171998977661133</v>
      </c>
      <c r="L61">
        <v>3.0836999416351318</v>
      </c>
      <c r="M61">
        <v>0.86049997806549072</v>
      </c>
      <c r="N61">
        <v>0.85409998893737793</v>
      </c>
      <c r="O61">
        <v>0.86089998483657837</v>
      </c>
      <c r="P61">
        <v>2.1886000633239746</v>
      </c>
      <c r="Q61">
        <v>2.114300012588501</v>
      </c>
      <c r="R61">
        <v>2.1768999099731445</v>
      </c>
      <c r="T61">
        <f t="shared" si="2"/>
        <v>2.9127667645613351</v>
      </c>
      <c r="U61">
        <f t="shared" si="2"/>
        <v>2.832366774479548</v>
      </c>
      <c r="V61">
        <f t="shared" si="2"/>
        <v>2.8041666249434152</v>
      </c>
      <c r="W61">
        <f t="shared" si="2"/>
        <v>2.8210666875044503</v>
      </c>
      <c r="X61">
        <f t="shared" si="2"/>
        <v>2.8260665635267892</v>
      </c>
      <c r="Y61">
        <f t="shared" si="2"/>
        <v>2.7925666073958078</v>
      </c>
      <c r="Z61">
        <f t="shared" si="2"/>
        <v>0.56936664382616686</v>
      </c>
      <c r="AA61">
        <f t="shared" si="2"/>
        <v>0.56296665469805407</v>
      </c>
      <c r="AB61">
        <f t="shared" si="2"/>
        <v>0.56976665059725451</v>
      </c>
      <c r="AC61">
        <f t="shared" si="2"/>
        <v>1.8974667290846507</v>
      </c>
      <c r="AD61">
        <f t="shared" si="2"/>
        <v>1.8231666783491771</v>
      </c>
      <c r="AE61">
        <f t="shared" si="2"/>
        <v>1.8857665757338207</v>
      </c>
    </row>
    <row r="62" spans="1:31" x14ac:dyDescent="0.2">
      <c r="A62" s="1">
        <v>58</v>
      </c>
      <c r="B62">
        <v>1140</v>
      </c>
      <c r="C62">
        <v>26.5</v>
      </c>
      <c r="D62">
        <v>0.29719999432563782</v>
      </c>
      <c r="E62">
        <v>0.28580000996589661</v>
      </c>
      <c r="F62">
        <v>0.29039999842643738</v>
      </c>
      <c r="G62">
        <v>3.1710000038146973</v>
      </c>
      <c r="H62">
        <v>3.1080999374389648</v>
      </c>
      <c r="I62">
        <v>3.0868000984191895</v>
      </c>
      <c r="J62">
        <v>3.1212999820709229</v>
      </c>
      <c r="K62">
        <v>3.0724999904632568</v>
      </c>
      <c r="L62">
        <v>3.0780999660491943</v>
      </c>
      <c r="M62">
        <v>0.87110000848770142</v>
      </c>
      <c r="N62">
        <v>0.86449998617172241</v>
      </c>
      <c r="O62">
        <v>0.87139999866485596</v>
      </c>
      <c r="P62">
        <v>2.192500114440918</v>
      </c>
      <c r="Q62">
        <v>2.119999885559082</v>
      </c>
      <c r="R62">
        <v>2.1856000423431396</v>
      </c>
      <c r="T62">
        <f t="shared" si="2"/>
        <v>2.8798666695753732</v>
      </c>
      <c r="U62">
        <f t="shared" si="2"/>
        <v>2.8169666031996408</v>
      </c>
      <c r="V62">
        <f t="shared" si="2"/>
        <v>2.7956667641798654</v>
      </c>
      <c r="W62">
        <f t="shared" ref="W62:AE65" si="3">J62-AVERAGE($D62:$F62)</f>
        <v>2.8301666478315988</v>
      </c>
      <c r="X62">
        <f t="shared" si="3"/>
        <v>2.7813666562239328</v>
      </c>
      <c r="Y62">
        <f t="shared" si="3"/>
        <v>2.7869666318098703</v>
      </c>
      <c r="Z62">
        <f t="shared" si="3"/>
        <v>0.57996667424837756</v>
      </c>
      <c r="AA62">
        <f t="shared" si="3"/>
        <v>0.57336665193239855</v>
      </c>
      <c r="AB62">
        <f t="shared" si="3"/>
        <v>0.5802666644255321</v>
      </c>
      <c r="AC62">
        <f t="shared" si="3"/>
        <v>1.9013667802015941</v>
      </c>
      <c r="AD62">
        <f t="shared" si="3"/>
        <v>1.8288665513197582</v>
      </c>
      <c r="AE62">
        <f t="shared" si="3"/>
        <v>1.8944667081038158</v>
      </c>
    </row>
    <row r="63" spans="1:31" x14ac:dyDescent="0.2">
      <c r="A63" s="1">
        <v>59</v>
      </c>
      <c r="B63">
        <v>1160</v>
      </c>
      <c r="C63">
        <v>26.5</v>
      </c>
      <c r="D63">
        <v>0.2971000075340271</v>
      </c>
      <c r="E63">
        <v>0.28549998998641968</v>
      </c>
      <c r="F63">
        <v>0.29030001163482666</v>
      </c>
      <c r="G63">
        <v>3.165600061416626</v>
      </c>
      <c r="H63">
        <v>3.1096999645233154</v>
      </c>
      <c r="I63">
        <v>3.0622000694274902</v>
      </c>
      <c r="J63">
        <v>3.1105000972747803</v>
      </c>
      <c r="K63">
        <v>3.0852999687194824</v>
      </c>
      <c r="L63">
        <v>3.0801999568939209</v>
      </c>
      <c r="M63">
        <v>0.88129997253417969</v>
      </c>
      <c r="N63">
        <v>0.87459999322891235</v>
      </c>
      <c r="O63">
        <v>0.8815000057220459</v>
      </c>
      <c r="P63">
        <v>2.2049999237060547</v>
      </c>
      <c r="Q63">
        <v>2.1261999607086182</v>
      </c>
      <c r="R63">
        <v>2.1896998882293701</v>
      </c>
      <c r="T63">
        <f t="shared" ref="T63:V65" si="4">G63-AVERAGE($D63:$F63)</f>
        <v>2.8746333916982016</v>
      </c>
      <c r="U63">
        <f t="shared" si="4"/>
        <v>2.8187332948048911</v>
      </c>
      <c r="V63">
        <f t="shared" si="4"/>
        <v>2.7712333997090659</v>
      </c>
      <c r="W63">
        <f t="shared" si="3"/>
        <v>2.8195334275563559</v>
      </c>
      <c r="X63">
        <f t="shared" si="3"/>
        <v>2.7943332990010581</v>
      </c>
      <c r="Y63">
        <f t="shared" si="3"/>
        <v>2.7892332871754966</v>
      </c>
      <c r="Z63">
        <f t="shared" si="3"/>
        <v>0.59033330281575513</v>
      </c>
      <c r="AA63">
        <f t="shared" si="3"/>
        <v>0.5836333235104878</v>
      </c>
      <c r="AB63">
        <f t="shared" si="3"/>
        <v>0.59053333600362135</v>
      </c>
      <c r="AC63">
        <f t="shared" si="3"/>
        <v>1.9140332539876301</v>
      </c>
      <c r="AD63">
        <f t="shared" si="3"/>
        <v>1.8352332909901936</v>
      </c>
      <c r="AE63">
        <f t="shared" si="3"/>
        <v>1.8987332185109456</v>
      </c>
    </row>
    <row r="64" spans="1:31" x14ac:dyDescent="0.2">
      <c r="A64" s="1">
        <v>60</v>
      </c>
      <c r="B64">
        <v>1180</v>
      </c>
      <c r="C64">
        <v>26.1</v>
      </c>
      <c r="D64">
        <v>0.29699999094009399</v>
      </c>
      <c r="E64">
        <v>0.28560000658035278</v>
      </c>
      <c r="F64">
        <v>0.2904999852180481</v>
      </c>
      <c r="G64">
        <v>3.1942999362945557</v>
      </c>
      <c r="H64">
        <v>3.1210000514984131</v>
      </c>
      <c r="I64">
        <v>3.0940001010894775</v>
      </c>
      <c r="J64">
        <v>3.1503000259399414</v>
      </c>
      <c r="K64">
        <v>3.0822999477386475</v>
      </c>
      <c r="L64">
        <v>3.0941998958587646</v>
      </c>
      <c r="M64">
        <v>0.89160001277923584</v>
      </c>
      <c r="N64">
        <v>0.88459998369216919</v>
      </c>
      <c r="O64">
        <v>0.89179998636245728</v>
      </c>
      <c r="P64">
        <v>2.2107000350952148</v>
      </c>
      <c r="Q64">
        <v>2.137700080871582</v>
      </c>
      <c r="R64">
        <v>2.2004001140594482</v>
      </c>
      <c r="T64">
        <f t="shared" si="4"/>
        <v>2.9032666087150574</v>
      </c>
      <c r="U64">
        <f t="shared" si="4"/>
        <v>2.8299667239189148</v>
      </c>
      <c r="V64">
        <f t="shared" si="4"/>
        <v>2.8029667735099792</v>
      </c>
      <c r="W64">
        <f t="shared" si="3"/>
        <v>2.8592666983604431</v>
      </c>
      <c r="X64">
        <f t="shared" si="3"/>
        <v>2.7912666201591492</v>
      </c>
      <c r="Y64">
        <f t="shared" si="3"/>
        <v>2.8031665682792664</v>
      </c>
      <c r="Z64">
        <f t="shared" si="3"/>
        <v>0.60056668519973755</v>
      </c>
      <c r="AA64">
        <f t="shared" si="3"/>
        <v>0.5935666561126709</v>
      </c>
      <c r="AB64">
        <f t="shared" si="3"/>
        <v>0.60076665878295898</v>
      </c>
      <c r="AC64">
        <f t="shared" si="3"/>
        <v>1.9196667075157166</v>
      </c>
      <c r="AD64">
        <f t="shared" si="3"/>
        <v>1.8466667532920837</v>
      </c>
      <c r="AE64">
        <f t="shared" si="3"/>
        <v>1.90936678647995</v>
      </c>
    </row>
    <row r="65" spans="1:31" x14ac:dyDescent="0.2">
      <c r="A65" s="1">
        <v>61</v>
      </c>
      <c r="B65">
        <v>1200</v>
      </c>
      <c r="C65">
        <v>26.2</v>
      </c>
      <c r="D65">
        <v>0.29679998755455017</v>
      </c>
      <c r="E65">
        <v>0.28549998998641968</v>
      </c>
      <c r="F65">
        <v>0.29019999504089355</v>
      </c>
      <c r="G65">
        <v>3.1816000938415527</v>
      </c>
      <c r="H65">
        <v>3.1256999969482422</v>
      </c>
      <c r="I65">
        <v>3.0834000110626221</v>
      </c>
      <c r="J65">
        <v>3.1285998821258545</v>
      </c>
      <c r="K65">
        <v>3.0894999504089355</v>
      </c>
      <c r="L65">
        <v>3.0729000568389893</v>
      </c>
      <c r="M65">
        <v>0.90100002288818359</v>
      </c>
      <c r="N65">
        <v>0.89429998397827148</v>
      </c>
      <c r="O65">
        <v>0.90130001306533813</v>
      </c>
      <c r="P65">
        <v>2.2140998840332031</v>
      </c>
      <c r="Q65">
        <v>2.1389000415802002</v>
      </c>
      <c r="R65">
        <v>2.2042000293731689</v>
      </c>
      <c r="T65">
        <f t="shared" si="4"/>
        <v>2.8907667696475983</v>
      </c>
      <c r="U65">
        <f t="shared" si="4"/>
        <v>2.8348666727542877</v>
      </c>
      <c r="V65">
        <f t="shared" si="4"/>
        <v>2.7925666868686676</v>
      </c>
      <c r="W65">
        <f t="shared" si="3"/>
        <v>2.8377665579319</v>
      </c>
      <c r="X65">
        <f t="shared" si="3"/>
        <v>2.7986666262149811</v>
      </c>
      <c r="Y65">
        <f t="shared" si="3"/>
        <v>2.7820667326450348</v>
      </c>
      <c r="Z65">
        <f t="shared" si="3"/>
        <v>0.61016669869422913</v>
      </c>
      <c r="AA65">
        <f t="shared" si="3"/>
        <v>0.60346665978431702</v>
      </c>
      <c r="AB65">
        <f t="shared" si="3"/>
        <v>0.61046668887138367</v>
      </c>
      <c r="AC65">
        <f t="shared" si="3"/>
        <v>1.9232665598392487</v>
      </c>
      <c r="AD65">
        <f t="shared" si="3"/>
        <v>1.8480667173862457</v>
      </c>
      <c r="AE65">
        <f t="shared" si="3"/>
        <v>1.9133667051792145</v>
      </c>
    </row>
    <row r="66" spans="1:31" x14ac:dyDescent="0.2">
      <c r="S66" t="s">
        <v>36</v>
      </c>
      <c r="T66">
        <f>SLOPE(T5:T20,$B5:$B20)</f>
        <v>6.7727939163645104E-3</v>
      </c>
      <c r="U66">
        <f t="shared" ref="U66:AE66" si="5">SLOPE(U5:U20,$B5:$B20)</f>
        <v>6.7984118962696946E-3</v>
      </c>
      <c r="V66">
        <f t="shared" si="5"/>
        <v>6.8383455926588933E-3</v>
      </c>
      <c r="W66">
        <f t="shared" si="5"/>
        <v>5.8046249731206418E-3</v>
      </c>
      <c r="X66">
        <f t="shared" si="5"/>
        <v>5.8985661269695148E-3</v>
      </c>
      <c r="Y66">
        <f t="shared" si="5"/>
        <v>6.0366691378693953E-3</v>
      </c>
      <c r="Z66">
        <f t="shared" si="5"/>
        <v>4.1986765376493052E-4</v>
      </c>
      <c r="AA66">
        <f t="shared" si="5"/>
        <v>4.1304413594451617E-4</v>
      </c>
      <c r="AB66">
        <f t="shared" si="5"/>
        <v>4.199779990549182E-4</v>
      </c>
      <c r="AC66">
        <f t="shared" si="5"/>
        <v>2.7772647682942596E-3</v>
      </c>
      <c r="AD66">
        <f t="shared" si="5"/>
        <v>2.6589704998860172E-3</v>
      </c>
      <c r="AE66">
        <f t="shared" si="5"/>
        <v>2.8392206782511635E-3</v>
      </c>
    </row>
    <row r="67" spans="1:31" x14ac:dyDescent="0.2">
      <c r="S67" t="s">
        <v>37</v>
      </c>
      <c r="T67">
        <f>T66*(60*10*10)/(5.1*0.32)</f>
        <v>24.899977633693055</v>
      </c>
      <c r="U67">
        <f t="shared" ref="U67:AE67" si="6">U66*(60*10*10)/(5.1*0.32)</f>
        <v>24.994161383344466</v>
      </c>
      <c r="V67">
        <f t="shared" si="6"/>
        <v>25.140976443598873</v>
      </c>
      <c r="W67">
        <f t="shared" si="6"/>
        <v>21.340532989414129</v>
      </c>
      <c r="X67">
        <f t="shared" si="6"/>
        <v>21.685904878564397</v>
      </c>
      <c r="Y67">
        <f t="shared" si="6"/>
        <v>22.193636536284544</v>
      </c>
      <c r="Z67">
        <f t="shared" si="6"/>
        <v>1.5436310800181272</v>
      </c>
      <c r="AA67">
        <f t="shared" si="6"/>
        <v>1.5185446174430743</v>
      </c>
      <c r="AB67">
        <f t="shared" si="6"/>
        <v>1.5440367612313168</v>
      </c>
      <c r="AC67">
        <f t="shared" si="6"/>
        <v>10.210532236375956</v>
      </c>
      <c r="AD67">
        <f t="shared" si="6"/>
        <v>9.7756268378162403</v>
      </c>
      <c r="AE67">
        <f t="shared" si="6"/>
        <v>10.438311317099867</v>
      </c>
    </row>
  </sheetData>
  <mergeCells count="9">
    <mergeCell ref="W3:Y3"/>
    <mergeCell ref="Z3:AB3"/>
    <mergeCell ref="AC3:AE3"/>
    <mergeCell ref="D3:F3"/>
    <mergeCell ref="G3:I3"/>
    <mergeCell ref="J3:L3"/>
    <mergeCell ref="M3:O3"/>
    <mergeCell ref="P3:R3"/>
    <mergeCell ref="T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ED09-9C95-4FC4-950E-CA11A3B873E8}">
  <dimension ref="A1:AE67"/>
  <sheetViews>
    <sheetView topLeftCell="O40" zoomScale="80" zoomScaleNormal="80" workbookViewId="0">
      <selection activeCell="T66" sqref="T66:AE66"/>
    </sheetView>
  </sheetViews>
  <sheetFormatPr baseColWidth="10" defaultColWidth="8.83203125" defaultRowHeight="15" x14ac:dyDescent="0.2"/>
  <sheetData>
    <row r="1" spans="1:31" x14ac:dyDescent="0.2">
      <c r="A1" t="s">
        <v>38</v>
      </c>
      <c r="T1" t="s">
        <v>39</v>
      </c>
    </row>
    <row r="3" spans="1:31" x14ac:dyDescent="0.2">
      <c r="D3" s="43" t="s">
        <v>0</v>
      </c>
      <c r="E3" s="43"/>
      <c r="F3" s="43"/>
      <c r="G3" s="43" t="s">
        <v>1</v>
      </c>
      <c r="H3" s="43"/>
      <c r="I3" s="43"/>
      <c r="J3" s="45" t="s">
        <v>2</v>
      </c>
      <c r="K3" s="45"/>
      <c r="L3" s="45"/>
      <c r="M3" s="45" t="s">
        <v>3</v>
      </c>
      <c r="N3" s="45"/>
      <c r="O3" s="45"/>
      <c r="P3" s="45" t="s">
        <v>4</v>
      </c>
      <c r="Q3" s="45"/>
      <c r="R3" s="45"/>
      <c r="T3" s="43" t="s">
        <v>1</v>
      </c>
      <c r="U3" s="43"/>
      <c r="V3" s="43"/>
      <c r="W3" s="45" t="s">
        <v>2</v>
      </c>
      <c r="X3" s="45"/>
      <c r="Y3" s="45"/>
      <c r="Z3" s="45" t="s">
        <v>3</v>
      </c>
      <c r="AA3" s="45"/>
      <c r="AB3" s="45"/>
      <c r="AC3" s="45" t="s">
        <v>4</v>
      </c>
      <c r="AD3" s="45"/>
      <c r="AE3" s="45"/>
    </row>
    <row r="4" spans="1:31" x14ac:dyDescent="0.2">
      <c r="A4" s="1" t="s">
        <v>5</v>
      </c>
      <c r="B4" s="1" t="s">
        <v>6</v>
      </c>
      <c r="C4" s="1" t="s">
        <v>7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52</v>
      </c>
      <c r="I4" s="1" t="s">
        <v>53</v>
      </c>
      <c r="J4" s="1" t="s">
        <v>67</v>
      </c>
      <c r="K4" s="1" t="s">
        <v>54</v>
      </c>
      <c r="L4" s="1" t="s">
        <v>55</v>
      </c>
      <c r="M4" s="1" t="s">
        <v>68</v>
      </c>
      <c r="N4" s="1" t="s">
        <v>56</v>
      </c>
      <c r="O4" s="1" t="s">
        <v>57</v>
      </c>
      <c r="P4" s="1" t="s">
        <v>69</v>
      </c>
      <c r="Q4" s="1" t="s">
        <v>58</v>
      </c>
      <c r="R4" s="1" t="s">
        <v>59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</row>
    <row r="5" spans="1:31" x14ac:dyDescent="0.2">
      <c r="A5" s="1">
        <v>1</v>
      </c>
      <c r="B5">
        <v>0</v>
      </c>
      <c r="C5">
        <v>25.7</v>
      </c>
      <c r="D5">
        <v>0.16410000622272491</v>
      </c>
      <c r="E5">
        <v>0.16079999506473541</v>
      </c>
      <c r="F5">
        <v>0.15999999642372131</v>
      </c>
      <c r="G5">
        <v>0.42559999227523804</v>
      </c>
      <c r="H5">
        <v>0.36759999394416809</v>
      </c>
      <c r="I5">
        <v>0.22329999506473541</v>
      </c>
      <c r="J5">
        <v>0.43849998712539673</v>
      </c>
      <c r="K5">
        <v>0.40869998931884766</v>
      </c>
      <c r="L5">
        <v>0.37430000305175781</v>
      </c>
      <c r="M5">
        <v>0.19169999659061432</v>
      </c>
      <c r="N5">
        <v>0.19040000438690186</v>
      </c>
      <c r="O5">
        <v>0.18860000371932983</v>
      </c>
      <c r="P5">
        <v>0.28299999237060547</v>
      </c>
      <c r="Q5">
        <v>0.26350000500679016</v>
      </c>
      <c r="R5">
        <v>0.25350001454353333</v>
      </c>
      <c r="T5">
        <f>G5-AVERAGE($D5:$F5)</f>
        <v>0.26396665970484412</v>
      </c>
      <c r="U5">
        <f t="shared" ref="U5:AE20" si="0">H5-AVERAGE($D5:$F5)</f>
        <v>0.2059666613737742</v>
      </c>
      <c r="V5">
        <f t="shared" si="0"/>
        <v>6.1666662494341523E-2</v>
      </c>
      <c r="W5">
        <f t="shared" si="0"/>
        <v>0.27686665455500281</v>
      </c>
      <c r="X5">
        <f t="shared" si="0"/>
        <v>0.24706665674845377</v>
      </c>
      <c r="Y5">
        <f t="shared" si="0"/>
        <v>0.21266667048136392</v>
      </c>
      <c r="Z5">
        <f t="shared" si="0"/>
        <v>3.0066664020220429E-2</v>
      </c>
      <c r="AA5">
        <f t="shared" si="0"/>
        <v>2.8766671816507966E-2</v>
      </c>
      <c r="AB5">
        <f t="shared" si="0"/>
        <v>2.6966671148935945E-2</v>
      </c>
      <c r="AC5">
        <f t="shared" si="0"/>
        <v>0.12136665980021158</v>
      </c>
      <c r="AD5">
        <f t="shared" si="0"/>
        <v>0.10186667243639627</v>
      </c>
      <c r="AE5">
        <f t="shared" si="0"/>
        <v>9.1866681973139436E-2</v>
      </c>
    </row>
    <row r="6" spans="1:31" x14ac:dyDescent="0.2">
      <c r="A6" s="1">
        <v>2</v>
      </c>
      <c r="B6">
        <v>20</v>
      </c>
      <c r="C6">
        <v>25.7</v>
      </c>
      <c r="D6">
        <v>0.16509999334812164</v>
      </c>
      <c r="E6">
        <v>0.1606999933719635</v>
      </c>
      <c r="F6">
        <v>0.1598999947309494</v>
      </c>
      <c r="G6">
        <v>0.55229997634887695</v>
      </c>
      <c r="H6">
        <v>0.49340000748634338</v>
      </c>
      <c r="I6">
        <v>0.27160000801086426</v>
      </c>
      <c r="J6">
        <v>0.55750000476837158</v>
      </c>
      <c r="K6">
        <v>0.52100002765655518</v>
      </c>
      <c r="L6">
        <v>0.49729999899864197</v>
      </c>
      <c r="M6">
        <v>0.19609999656677246</v>
      </c>
      <c r="N6">
        <v>0.19390000402927399</v>
      </c>
      <c r="O6">
        <v>0.19249999523162842</v>
      </c>
      <c r="P6">
        <v>0.32760000228881836</v>
      </c>
      <c r="Q6">
        <v>0.30399999022483826</v>
      </c>
      <c r="R6">
        <v>0.29330000281333923</v>
      </c>
      <c r="T6">
        <f t="shared" ref="T6:AE40" si="1">G6-AVERAGE($D6:$F6)</f>
        <v>0.39039998253186547</v>
      </c>
      <c r="U6">
        <f t="shared" si="0"/>
        <v>0.33150001366933191</v>
      </c>
      <c r="V6">
        <f t="shared" si="0"/>
        <v>0.10970001419385275</v>
      </c>
      <c r="W6">
        <f t="shared" si="0"/>
        <v>0.3956000109513601</v>
      </c>
      <c r="X6">
        <f t="shared" si="0"/>
        <v>0.3591000338395437</v>
      </c>
      <c r="Y6">
        <f t="shared" si="0"/>
        <v>0.33540000518163049</v>
      </c>
      <c r="Z6">
        <f t="shared" si="0"/>
        <v>3.4200002749760955E-2</v>
      </c>
      <c r="AA6">
        <f t="shared" si="0"/>
        <v>3.2000010212262481E-2</v>
      </c>
      <c r="AB6">
        <f t="shared" si="0"/>
        <v>3.0600001414616912E-2</v>
      </c>
      <c r="AC6">
        <f t="shared" si="0"/>
        <v>0.16570000847180685</v>
      </c>
      <c r="AD6">
        <f t="shared" si="0"/>
        <v>0.14209999640782675</v>
      </c>
      <c r="AE6">
        <f t="shared" si="0"/>
        <v>0.13140000899632773</v>
      </c>
    </row>
    <row r="7" spans="1:31" x14ac:dyDescent="0.2">
      <c r="A7" s="1">
        <v>3</v>
      </c>
      <c r="B7">
        <v>40</v>
      </c>
      <c r="C7">
        <v>25.7</v>
      </c>
      <c r="D7">
        <v>0.16709999740123749</v>
      </c>
      <c r="E7">
        <v>0.16089999675750732</v>
      </c>
      <c r="F7">
        <v>0.16009999811649323</v>
      </c>
      <c r="G7">
        <v>0.67989999055862427</v>
      </c>
      <c r="H7">
        <v>0.61440002918243408</v>
      </c>
      <c r="I7">
        <v>0.32519999146461487</v>
      </c>
      <c r="J7">
        <v>0.66610002517700195</v>
      </c>
      <c r="K7">
        <v>0.63289999961853027</v>
      </c>
      <c r="L7">
        <v>0.61409997940063477</v>
      </c>
      <c r="M7">
        <v>0.20000000298023224</v>
      </c>
      <c r="N7">
        <v>0.19730000197887421</v>
      </c>
      <c r="O7">
        <v>0.19679999351501465</v>
      </c>
      <c r="P7">
        <v>0.37040001153945923</v>
      </c>
      <c r="Q7">
        <v>0.34610000252723694</v>
      </c>
      <c r="R7">
        <v>0.34070000052452087</v>
      </c>
      <c r="T7">
        <f t="shared" si="1"/>
        <v>0.51719999313354492</v>
      </c>
      <c r="U7">
        <f t="shared" si="0"/>
        <v>0.45170003175735474</v>
      </c>
      <c r="V7">
        <f t="shared" si="0"/>
        <v>0.16249999403953552</v>
      </c>
      <c r="W7">
        <f t="shared" si="0"/>
        <v>0.50340002775192261</v>
      </c>
      <c r="X7">
        <f t="shared" si="0"/>
        <v>0.47020000219345093</v>
      </c>
      <c r="Y7">
        <f t="shared" si="0"/>
        <v>0.45139998197555542</v>
      </c>
      <c r="Z7">
        <f t="shared" si="0"/>
        <v>3.7300005555152893E-2</v>
      </c>
      <c r="AA7">
        <f t="shared" si="0"/>
        <v>3.4600004553794861E-2</v>
      </c>
      <c r="AB7">
        <f t="shared" si="0"/>
        <v>3.4099996089935303E-2</v>
      </c>
      <c r="AC7">
        <f t="shared" si="0"/>
        <v>0.20770001411437988</v>
      </c>
      <c r="AD7">
        <f t="shared" si="0"/>
        <v>0.18340000510215759</v>
      </c>
      <c r="AE7">
        <f t="shared" si="0"/>
        <v>0.17800000309944153</v>
      </c>
    </row>
    <row r="8" spans="1:31" x14ac:dyDescent="0.2">
      <c r="A8" s="1">
        <v>4</v>
      </c>
      <c r="B8">
        <v>60</v>
      </c>
      <c r="C8">
        <v>25.7</v>
      </c>
      <c r="D8">
        <v>0.16830000281333923</v>
      </c>
      <c r="E8">
        <v>0.16110000014305115</v>
      </c>
      <c r="F8">
        <v>0.1598999947309494</v>
      </c>
      <c r="G8">
        <v>0.79570001363754272</v>
      </c>
      <c r="H8">
        <v>0.73509997129440308</v>
      </c>
      <c r="I8">
        <v>0.38289999961853027</v>
      </c>
      <c r="J8">
        <v>0.76319998502731323</v>
      </c>
      <c r="K8">
        <v>0.72589999437332153</v>
      </c>
      <c r="L8">
        <v>0.7159000039100647</v>
      </c>
      <c r="M8">
        <v>0.20379999279975891</v>
      </c>
      <c r="N8">
        <v>0.2012999951839447</v>
      </c>
      <c r="O8">
        <v>0.20069999992847443</v>
      </c>
      <c r="P8">
        <v>0.41609999537467957</v>
      </c>
      <c r="Q8">
        <v>0.3871999979019165</v>
      </c>
      <c r="R8">
        <v>0.38049998879432678</v>
      </c>
      <c r="T8">
        <f t="shared" si="1"/>
        <v>0.6326000144084295</v>
      </c>
      <c r="U8">
        <f t="shared" si="0"/>
        <v>0.57199997206528985</v>
      </c>
      <c r="V8">
        <f t="shared" si="0"/>
        <v>0.21980000038941702</v>
      </c>
      <c r="W8">
        <f t="shared" si="0"/>
        <v>0.60009998579820001</v>
      </c>
      <c r="X8">
        <f t="shared" si="0"/>
        <v>0.56279999514420831</v>
      </c>
      <c r="Y8">
        <f t="shared" si="0"/>
        <v>0.55280000468095147</v>
      </c>
      <c r="Z8">
        <f t="shared" si="0"/>
        <v>4.0699993570645659E-2</v>
      </c>
      <c r="AA8">
        <f t="shared" si="0"/>
        <v>3.819999595483145E-2</v>
      </c>
      <c r="AB8">
        <f t="shared" si="0"/>
        <v>3.7600000699361175E-2</v>
      </c>
      <c r="AC8">
        <f t="shared" si="0"/>
        <v>0.25299999614556634</v>
      </c>
      <c r="AD8">
        <f t="shared" si="0"/>
        <v>0.22409999867280325</v>
      </c>
      <c r="AE8">
        <f t="shared" si="0"/>
        <v>0.21739998956521353</v>
      </c>
    </row>
    <row r="9" spans="1:31" x14ac:dyDescent="0.2">
      <c r="A9" s="1">
        <v>5</v>
      </c>
      <c r="B9">
        <v>80</v>
      </c>
      <c r="C9">
        <v>25.6</v>
      </c>
      <c r="D9">
        <v>0.1664000004529953</v>
      </c>
      <c r="E9">
        <v>0.16150000691413879</v>
      </c>
      <c r="F9">
        <v>0.15970000624656677</v>
      </c>
      <c r="G9">
        <v>0.89480000734329224</v>
      </c>
      <c r="H9">
        <v>0.83569997549057007</v>
      </c>
      <c r="I9">
        <v>0.44369998574256897</v>
      </c>
      <c r="J9">
        <v>0.8507000207901001</v>
      </c>
      <c r="K9">
        <v>0.81150001287460327</v>
      </c>
      <c r="L9">
        <v>0.80849999189376831</v>
      </c>
      <c r="M9">
        <v>0.20749999582767487</v>
      </c>
      <c r="N9">
        <v>0.20479999482631683</v>
      </c>
      <c r="O9">
        <v>0.20450000464916229</v>
      </c>
      <c r="P9">
        <v>0.4595000147819519</v>
      </c>
      <c r="Q9">
        <v>0.42910000681877136</v>
      </c>
      <c r="R9">
        <v>0.42379999160766602</v>
      </c>
      <c r="T9">
        <f t="shared" si="1"/>
        <v>0.73226666947205865</v>
      </c>
      <c r="U9">
        <f t="shared" si="0"/>
        <v>0.67316663761933648</v>
      </c>
      <c r="V9">
        <f t="shared" si="0"/>
        <v>0.28116664787133538</v>
      </c>
      <c r="W9">
        <f t="shared" si="0"/>
        <v>0.68816668291886651</v>
      </c>
      <c r="X9">
        <f t="shared" si="0"/>
        <v>0.64896667500336969</v>
      </c>
      <c r="Y9">
        <f t="shared" si="0"/>
        <v>0.64596665402253473</v>
      </c>
      <c r="Z9">
        <f t="shared" si="0"/>
        <v>4.4966657956441253E-2</v>
      </c>
      <c r="AA9">
        <f t="shared" si="0"/>
        <v>4.2266656955083221E-2</v>
      </c>
      <c r="AB9">
        <f t="shared" si="0"/>
        <v>4.1966666777928679E-2</v>
      </c>
      <c r="AC9">
        <f t="shared" si="0"/>
        <v>0.29696667691071832</v>
      </c>
      <c r="AD9">
        <f t="shared" si="0"/>
        <v>0.26656666894753778</v>
      </c>
      <c r="AE9">
        <f t="shared" si="0"/>
        <v>0.26126665373643243</v>
      </c>
    </row>
    <row r="10" spans="1:31" x14ac:dyDescent="0.2">
      <c r="A10" s="1">
        <v>6</v>
      </c>
      <c r="B10">
        <v>100</v>
      </c>
      <c r="C10">
        <v>25.7</v>
      </c>
      <c r="D10">
        <v>0.16730000078678131</v>
      </c>
      <c r="E10">
        <v>0.16179999709129333</v>
      </c>
      <c r="F10">
        <v>0.1598999947309494</v>
      </c>
      <c r="G10">
        <v>0.98180001974105835</v>
      </c>
      <c r="H10">
        <v>0.92489999532699585</v>
      </c>
      <c r="I10">
        <v>0.50620001554489136</v>
      </c>
      <c r="J10">
        <v>0.92830002307891846</v>
      </c>
      <c r="K10">
        <v>0.88840001821517944</v>
      </c>
      <c r="L10">
        <v>0.89060002565383911</v>
      </c>
      <c r="M10">
        <v>0.21170000731945038</v>
      </c>
      <c r="N10">
        <v>0.20890000462532043</v>
      </c>
      <c r="O10">
        <v>0.20800000429153442</v>
      </c>
      <c r="P10">
        <v>0.50209999084472656</v>
      </c>
      <c r="Q10">
        <v>0.47029998898506165</v>
      </c>
      <c r="R10">
        <v>0.46529999375343323</v>
      </c>
      <c r="T10">
        <f t="shared" si="1"/>
        <v>0.81880002220471704</v>
      </c>
      <c r="U10">
        <f t="shared" si="0"/>
        <v>0.76189999779065454</v>
      </c>
      <c r="V10">
        <f t="shared" si="0"/>
        <v>0.34320001800855005</v>
      </c>
      <c r="W10">
        <f t="shared" si="0"/>
        <v>0.76530002554257714</v>
      </c>
      <c r="X10">
        <f t="shared" si="0"/>
        <v>0.72540002067883813</v>
      </c>
      <c r="Y10">
        <f t="shared" si="0"/>
        <v>0.7276000281174978</v>
      </c>
      <c r="Z10">
        <f t="shared" si="0"/>
        <v>4.8700009783109038E-2</v>
      </c>
      <c r="AA10">
        <f t="shared" si="0"/>
        <v>4.5900007088979095E-2</v>
      </c>
      <c r="AB10">
        <f t="shared" si="0"/>
        <v>4.5000006755193084E-2</v>
      </c>
      <c r="AC10">
        <f t="shared" si="0"/>
        <v>0.33909999330838525</v>
      </c>
      <c r="AD10">
        <f t="shared" si="0"/>
        <v>0.30729999144872033</v>
      </c>
      <c r="AE10">
        <f t="shared" si="0"/>
        <v>0.30229999621709192</v>
      </c>
    </row>
    <row r="11" spans="1:31" x14ac:dyDescent="0.2">
      <c r="A11" s="1">
        <v>7</v>
      </c>
      <c r="B11">
        <v>120</v>
      </c>
      <c r="C11">
        <v>25.7</v>
      </c>
      <c r="D11">
        <v>0.16439999639987946</v>
      </c>
      <c r="E11">
        <v>0.16200000047683716</v>
      </c>
      <c r="F11">
        <v>0.16030000150203705</v>
      </c>
      <c r="G11">
        <v>1.056399941444397</v>
      </c>
      <c r="H11">
        <v>1.0053000450134277</v>
      </c>
      <c r="I11">
        <v>0.56679999828338623</v>
      </c>
      <c r="J11">
        <v>0.9944000244140625</v>
      </c>
      <c r="K11">
        <v>0.95670002698898315</v>
      </c>
      <c r="L11">
        <v>0.96410000324249268</v>
      </c>
      <c r="M11">
        <v>0.21520000696182251</v>
      </c>
      <c r="N11">
        <v>0.21199999749660492</v>
      </c>
      <c r="O11">
        <v>0.21199999749660492</v>
      </c>
      <c r="P11">
        <v>0.54079997539520264</v>
      </c>
      <c r="Q11">
        <v>0.50940001010894775</v>
      </c>
      <c r="R11">
        <v>0.50470000505447388</v>
      </c>
      <c r="T11">
        <f t="shared" si="1"/>
        <v>0.89416660865147912</v>
      </c>
      <c r="U11">
        <f t="shared" si="0"/>
        <v>0.84306671222050988</v>
      </c>
      <c r="V11">
        <f t="shared" si="0"/>
        <v>0.40456666549046838</v>
      </c>
      <c r="W11">
        <f t="shared" si="0"/>
        <v>0.83216669162114465</v>
      </c>
      <c r="X11">
        <f t="shared" si="0"/>
        <v>0.7944666941960653</v>
      </c>
      <c r="Y11">
        <f t="shared" si="0"/>
        <v>0.80186667044957483</v>
      </c>
      <c r="Z11">
        <f t="shared" si="0"/>
        <v>5.2966674168904632E-2</v>
      </c>
      <c r="AA11">
        <f t="shared" si="0"/>
        <v>4.9766664703687041E-2</v>
      </c>
      <c r="AB11">
        <f t="shared" si="0"/>
        <v>4.9766664703687041E-2</v>
      </c>
      <c r="AC11">
        <f t="shared" si="0"/>
        <v>0.37856664260228479</v>
      </c>
      <c r="AD11">
        <f t="shared" si="0"/>
        <v>0.3471666773160299</v>
      </c>
      <c r="AE11">
        <f t="shared" si="0"/>
        <v>0.34246667226155603</v>
      </c>
    </row>
    <row r="12" spans="1:31" x14ac:dyDescent="0.2">
      <c r="A12" s="1">
        <v>8</v>
      </c>
      <c r="B12">
        <v>140</v>
      </c>
      <c r="C12">
        <v>25.8</v>
      </c>
      <c r="D12">
        <v>0.16459999978542328</v>
      </c>
      <c r="E12">
        <v>0.1624000072479248</v>
      </c>
      <c r="F12">
        <v>0.16089999675750732</v>
      </c>
      <c r="G12">
        <v>1.1165000200271606</v>
      </c>
      <c r="H12">
        <v>1.0741000175476074</v>
      </c>
      <c r="I12">
        <v>0.62550002336502075</v>
      </c>
      <c r="J12">
        <v>1.0508999824523926</v>
      </c>
      <c r="K12">
        <v>1.0166000127792358</v>
      </c>
      <c r="L12">
        <v>1.0252000093460083</v>
      </c>
      <c r="M12">
        <v>0.21920000016689301</v>
      </c>
      <c r="N12">
        <v>0.21649999916553497</v>
      </c>
      <c r="O12">
        <v>0.21610000729560852</v>
      </c>
      <c r="P12">
        <v>0.57700002193450928</v>
      </c>
      <c r="Q12">
        <v>0.54549998044967651</v>
      </c>
      <c r="R12">
        <v>0.54210001230239868</v>
      </c>
      <c r="T12">
        <f t="shared" si="1"/>
        <v>0.9538666854302088</v>
      </c>
      <c r="U12">
        <f t="shared" si="0"/>
        <v>0.91146668295065558</v>
      </c>
      <c r="V12">
        <f t="shared" si="0"/>
        <v>0.46286668876806891</v>
      </c>
      <c r="W12">
        <f t="shared" si="0"/>
        <v>0.88826664785544074</v>
      </c>
      <c r="X12">
        <f t="shared" si="0"/>
        <v>0.853966678182284</v>
      </c>
      <c r="Y12">
        <f t="shared" si="0"/>
        <v>0.86256667474905646</v>
      </c>
      <c r="Z12">
        <f t="shared" si="0"/>
        <v>5.6566665569941194E-2</v>
      </c>
      <c r="AA12">
        <f t="shared" si="0"/>
        <v>5.3866664568583161E-2</v>
      </c>
      <c r="AB12">
        <f t="shared" si="0"/>
        <v>5.3466672698656709E-2</v>
      </c>
      <c r="AC12">
        <f t="shared" si="0"/>
        <v>0.41436668733755744</v>
      </c>
      <c r="AD12">
        <f t="shared" si="0"/>
        <v>0.38286664585272467</v>
      </c>
      <c r="AE12">
        <f t="shared" si="0"/>
        <v>0.37946667770544684</v>
      </c>
    </row>
    <row r="13" spans="1:31" x14ac:dyDescent="0.2">
      <c r="A13" s="1">
        <v>9</v>
      </c>
      <c r="B13">
        <v>160</v>
      </c>
      <c r="C13">
        <v>25.8</v>
      </c>
      <c r="D13">
        <v>0.16410000622272491</v>
      </c>
      <c r="E13">
        <v>0.16359999775886536</v>
      </c>
      <c r="F13">
        <v>0.16150000691413879</v>
      </c>
      <c r="G13">
        <v>1.1651999950408936</v>
      </c>
      <c r="H13">
        <v>1.1284999847412109</v>
      </c>
      <c r="I13">
        <v>0.68330001831054688</v>
      </c>
      <c r="J13">
        <v>1.0985000133514404</v>
      </c>
      <c r="K13">
        <v>1.0663000345230103</v>
      </c>
      <c r="L13">
        <v>1.0767999887466431</v>
      </c>
      <c r="M13">
        <v>0.22329999506473541</v>
      </c>
      <c r="N13">
        <v>0.22100000083446503</v>
      </c>
      <c r="O13">
        <v>0.22020000219345093</v>
      </c>
      <c r="P13">
        <v>0.61129999160766602</v>
      </c>
      <c r="Q13">
        <v>0.57990002632141113</v>
      </c>
      <c r="R13">
        <v>0.57760000228881836</v>
      </c>
      <c r="T13">
        <f t="shared" si="1"/>
        <v>1.0021333247423172</v>
      </c>
      <c r="U13">
        <f t="shared" si="0"/>
        <v>0.96543331444263458</v>
      </c>
      <c r="V13">
        <f t="shared" si="0"/>
        <v>0.52023334801197052</v>
      </c>
      <c r="W13">
        <f t="shared" si="0"/>
        <v>0.93543334305286407</v>
      </c>
      <c r="X13">
        <f t="shared" si="0"/>
        <v>0.9032333642244339</v>
      </c>
      <c r="Y13">
        <f t="shared" si="0"/>
        <v>0.91373331844806671</v>
      </c>
      <c r="Z13">
        <f t="shared" si="0"/>
        <v>6.0233324766159058E-2</v>
      </c>
      <c r="AA13">
        <f t="shared" si="0"/>
        <v>5.7933330535888672E-2</v>
      </c>
      <c r="AB13">
        <f t="shared" si="0"/>
        <v>5.7133331894874573E-2</v>
      </c>
      <c r="AC13">
        <f t="shared" si="0"/>
        <v>0.44823332130908966</v>
      </c>
      <c r="AD13">
        <f t="shared" si="0"/>
        <v>0.41683335602283478</v>
      </c>
      <c r="AE13">
        <f t="shared" si="0"/>
        <v>0.414533331990242</v>
      </c>
    </row>
    <row r="14" spans="1:31" x14ac:dyDescent="0.2">
      <c r="A14" s="1">
        <v>10</v>
      </c>
      <c r="B14">
        <v>180</v>
      </c>
      <c r="C14">
        <v>25.8</v>
      </c>
      <c r="D14">
        <v>0.16570000350475311</v>
      </c>
      <c r="E14">
        <v>0.16429999470710754</v>
      </c>
      <c r="F14">
        <v>0.16230000555515289</v>
      </c>
      <c r="G14">
        <v>1.2028000354766846</v>
      </c>
      <c r="H14">
        <v>1.1740000247955322</v>
      </c>
      <c r="I14">
        <v>0.73979997634887695</v>
      </c>
      <c r="J14">
        <v>1.1390000581741333</v>
      </c>
      <c r="K14">
        <v>1.1095999479293823</v>
      </c>
      <c r="L14">
        <v>1.1211999654769897</v>
      </c>
      <c r="M14">
        <v>0.22720000147819519</v>
      </c>
      <c r="N14">
        <v>0.22439999878406525</v>
      </c>
      <c r="O14">
        <v>0.22419999539852142</v>
      </c>
      <c r="P14">
        <v>0.64230000972747803</v>
      </c>
      <c r="Q14">
        <v>0.61239999532699585</v>
      </c>
      <c r="R14">
        <v>0.61049997806549072</v>
      </c>
      <c r="T14">
        <f t="shared" si="1"/>
        <v>1.0387000342210133</v>
      </c>
      <c r="U14">
        <f t="shared" si="0"/>
        <v>1.009900023539861</v>
      </c>
      <c r="V14">
        <f t="shared" si="0"/>
        <v>0.57569997509320581</v>
      </c>
      <c r="W14">
        <f t="shared" si="0"/>
        <v>0.97490005691846215</v>
      </c>
      <c r="X14">
        <f t="shared" si="0"/>
        <v>0.94549994667371118</v>
      </c>
      <c r="Y14">
        <f t="shared" si="0"/>
        <v>0.9570999642213186</v>
      </c>
      <c r="Z14">
        <f t="shared" si="0"/>
        <v>6.3100000222524016E-2</v>
      </c>
      <c r="AA14">
        <f t="shared" si="0"/>
        <v>6.0299997528394073E-2</v>
      </c>
      <c r="AB14">
        <f t="shared" si="0"/>
        <v>6.0099994142850249E-2</v>
      </c>
      <c r="AC14">
        <f t="shared" si="0"/>
        <v>0.47820000847180688</v>
      </c>
      <c r="AD14">
        <f t="shared" si="0"/>
        <v>0.4482999940713247</v>
      </c>
      <c r="AE14">
        <f t="shared" si="0"/>
        <v>0.44639997680981958</v>
      </c>
    </row>
    <row r="15" spans="1:31" x14ac:dyDescent="0.2">
      <c r="A15" s="1">
        <v>11</v>
      </c>
      <c r="B15">
        <v>200</v>
      </c>
      <c r="C15">
        <v>25.8</v>
      </c>
      <c r="D15">
        <v>0.16599999368190765</v>
      </c>
      <c r="E15">
        <v>0.16470000147819519</v>
      </c>
      <c r="F15">
        <v>0.16259999573230743</v>
      </c>
      <c r="G15">
        <v>1.2324999570846558</v>
      </c>
      <c r="H15">
        <v>1.2106000185012817</v>
      </c>
      <c r="I15">
        <v>0.79350000619888306</v>
      </c>
      <c r="J15">
        <v>1.17330002784729</v>
      </c>
      <c r="K15">
        <v>1.1461999416351318</v>
      </c>
      <c r="L15">
        <v>1.1585999727249146</v>
      </c>
      <c r="M15">
        <v>0.2312999963760376</v>
      </c>
      <c r="N15">
        <v>0.22859999537467957</v>
      </c>
      <c r="O15">
        <v>0.22840000689029694</v>
      </c>
      <c r="P15">
        <v>0.6711999773979187</v>
      </c>
      <c r="Q15">
        <v>0.64219999313354492</v>
      </c>
      <c r="R15">
        <v>0.64090001583099365</v>
      </c>
      <c r="T15">
        <f t="shared" si="1"/>
        <v>1.0680666267871857</v>
      </c>
      <c r="U15">
        <f t="shared" si="0"/>
        <v>1.0461666882038116</v>
      </c>
      <c r="V15">
        <f t="shared" si="0"/>
        <v>0.62906667590141296</v>
      </c>
      <c r="W15">
        <f t="shared" si="0"/>
        <v>1.0088666975498199</v>
      </c>
      <c r="X15">
        <f t="shared" si="0"/>
        <v>0.98176661133766174</v>
      </c>
      <c r="Y15">
        <f t="shared" si="0"/>
        <v>0.99416664242744446</v>
      </c>
      <c r="Z15">
        <f t="shared" si="0"/>
        <v>6.6866666078567505E-2</v>
      </c>
      <c r="AA15">
        <f t="shared" si="0"/>
        <v>6.4166665077209473E-2</v>
      </c>
      <c r="AB15">
        <f t="shared" si="0"/>
        <v>6.3966676592826843E-2</v>
      </c>
      <c r="AC15">
        <f t="shared" si="0"/>
        <v>0.50676664710044861</v>
      </c>
      <c r="AD15">
        <f t="shared" si="0"/>
        <v>0.47776666283607483</v>
      </c>
      <c r="AE15">
        <f t="shared" si="0"/>
        <v>0.47646668553352356</v>
      </c>
    </row>
    <row r="16" spans="1:31" x14ac:dyDescent="0.2">
      <c r="A16" s="1">
        <v>12</v>
      </c>
      <c r="B16">
        <v>220</v>
      </c>
      <c r="C16">
        <v>25.7</v>
      </c>
      <c r="D16">
        <v>0.16609999537467957</v>
      </c>
      <c r="E16">
        <v>0.16509999334812164</v>
      </c>
      <c r="F16">
        <v>0.1632000058889389</v>
      </c>
      <c r="G16">
        <v>1.2559000253677368</v>
      </c>
      <c r="H16">
        <v>1.2383999824523926</v>
      </c>
      <c r="I16">
        <v>0.84359997510910034</v>
      </c>
      <c r="J16">
        <v>1.2014000415802002</v>
      </c>
      <c r="K16">
        <v>1.1777000427246094</v>
      </c>
      <c r="L16">
        <v>1.1884000301361084</v>
      </c>
      <c r="M16">
        <v>0.23569999635219574</v>
      </c>
      <c r="N16">
        <v>0.23299999535083771</v>
      </c>
      <c r="O16">
        <v>0.23280000686645508</v>
      </c>
      <c r="P16">
        <v>0.69809997081756592</v>
      </c>
      <c r="Q16">
        <v>0.66920000314712524</v>
      </c>
      <c r="R16">
        <v>0.6689000129699707</v>
      </c>
      <c r="T16">
        <f t="shared" si="1"/>
        <v>1.0911000271638234</v>
      </c>
      <c r="U16">
        <f t="shared" si="0"/>
        <v>1.0735999842484791</v>
      </c>
      <c r="V16">
        <f t="shared" si="0"/>
        <v>0.67879997690518701</v>
      </c>
      <c r="W16">
        <f t="shared" si="0"/>
        <v>1.0366000433762868</v>
      </c>
      <c r="X16">
        <f t="shared" si="0"/>
        <v>1.0129000445206959</v>
      </c>
      <c r="Y16">
        <f t="shared" si="0"/>
        <v>1.023600031932195</v>
      </c>
      <c r="Z16">
        <f t="shared" si="0"/>
        <v>7.0899998148282378E-2</v>
      </c>
      <c r="AA16">
        <f t="shared" si="0"/>
        <v>6.8199997146924346E-2</v>
      </c>
      <c r="AB16">
        <f t="shared" si="0"/>
        <v>6.8000008662541717E-2</v>
      </c>
      <c r="AC16">
        <f t="shared" si="0"/>
        <v>0.53329997261365258</v>
      </c>
      <c r="AD16">
        <f t="shared" si="0"/>
        <v>0.50440000494321191</v>
      </c>
      <c r="AE16">
        <f t="shared" si="0"/>
        <v>0.50410001476605737</v>
      </c>
    </row>
    <row r="17" spans="1:31" x14ac:dyDescent="0.2">
      <c r="A17" s="1">
        <v>13</v>
      </c>
      <c r="B17">
        <v>240</v>
      </c>
      <c r="C17">
        <v>25.6</v>
      </c>
      <c r="D17">
        <v>0.1648000031709671</v>
      </c>
      <c r="E17">
        <v>0.16500000655651093</v>
      </c>
      <c r="F17">
        <v>0.16300000250339508</v>
      </c>
      <c r="G17">
        <v>1.2733000516891479</v>
      </c>
      <c r="H17">
        <v>1.2583999633789062</v>
      </c>
      <c r="I17">
        <v>0.88859999179840088</v>
      </c>
      <c r="J17">
        <v>1.2233999967575073</v>
      </c>
      <c r="K17">
        <v>1.2019000053405762</v>
      </c>
      <c r="L17">
        <v>1.2120000123977661</v>
      </c>
      <c r="M17">
        <v>0.24009999632835388</v>
      </c>
      <c r="N17">
        <v>0.23729999363422394</v>
      </c>
      <c r="O17">
        <v>0.23669999837875366</v>
      </c>
      <c r="P17">
        <v>0.72219997644424438</v>
      </c>
      <c r="Q17">
        <v>0.69429999589920044</v>
      </c>
      <c r="R17">
        <v>0.69429999589920044</v>
      </c>
      <c r="T17">
        <f t="shared" si="1"/>
        <v>1.1090333809455235</v>
      </c>
      <c r="U17">
        <f t="shared" si="0"/>
        <v>1.0941332926352818</v>
      </c>
      <c r="V17">
        <f t="shared" si="0"/>
        <v>0.72433332105477655</v>
      </c>
      <c r="W17">
        <f t="shared" si="0"/>
        <v>1.0591333260138829</v>
      </c>
      <c r="X17">
        <f t="shared" si="0"/>
        <v>1.0376333345969517</v>
      </c>
      <c r="Y17">
        <f t="shared" si="0"/>
        <v>1.0477333416541417</v>
      </c>
      <c r="Z17">
        <f t="shared" si="0"/>
        <v>7.5833325584729522E-2</v>
      </c>
      <c r="AA17">
        <f t="shared" si="0"/>
        <v>7.3033322890599578E-2</v>
      </c>
      <c r="AB17">
        <f t="shared" si="0"/>
        <v>7.2433327635129302E-2</v>
      </c>
      <c r="AC17">
        <f t="shared" si="0"/>
        <v>0.55793330570062005</v>
      </c>
      <c r="AD17">
        <f t="shared" si="0"/>
        <v>0.53003332515557611</v>
      </c>
      <c r="AE17">
        <f t="shared" si="0"/>
        <v>0.53003332515557611</v>
      </c>
    </row>
    <row r="18" spans="1:31" x14ac:dyDescent="0.2">
      <c r="A18" s="1">
        <v>14</v>
      </c>
      <c r="B18">
        <v>260</v>
      </c>
      <c r="C18">
        <v>25.7</v>
      </c>
      <c r="D18">
        <v>0.16650000214576721</v>
      </c>
      <c r="E18">
        <v>0.16599999368190765</v>
      </c>
      <c r="F18">
        <v>0.164000004529953</v>
      </c>
      <c r="G18">
        <v>1.2884000539779663</v>
      </c>
      <c r="H18">
        <v>1.274899959564209</v>
      </c>
      <c r="I18">
        <v>0.93140000104904175</v>
      </c>
      <c r="J18">
        <v>1.2421000003814697</v>
      </c>
      <c r="K18">
        <v>1.2220000028610229</v>
      </c>
      <c r="L18">
        <v>1.2309000492095947</v>
      </c>
      <c r="M18">
        <v>0.24410000443458557</v>
      </c>
      <c r="N18">
        <v>0.24079999327659607</v>
      </c>
      <c r="O18">
        <v>0.24099999666213989</v>
      </c>
      <c r="P18">
        <v>0.74390000104904175</v>
      </c>
      <c r="Q18">
        <v>0.71759998798370361</v>
      </c>
      <c r="R18">
        <v>0.71759998798370361</v>
      </c>
      <c r="T18">
        <f t="shared" si="1"/>
        <v>1.122900053858757</v>
      </c>
      <c r="U18">
        <f t="shared" si="0"/>
        <v>1.1093999594449997</v>
      </c>
      <c r="V18">
        <f t="shared" si="0"/>
        <v>0.76590000092983246</v>
      </c>
      <c r="W18">
        <f t="shared" si="0"/>
        <v>1.0766000002622604</v>
      </c>
      <c r="X18">
        <f t="shared" si="0"/>
        <v>1.0565000027418137</v>
      </c>
      <c r="Y18">
        <f t="shared" si="0"/>
        <v>1.0654000490903854</v>
      </c>
      <c r="Z18">
        <f t="shared" si="0"/>
        <v>7.8600004315376282E-2</v>
      </c>
      <c r="AA18">
        <f t="shared" si="0"/>
        <v>7.529999315738678E-2</v>
      </c>
      <c r="AB18">
        <f t="shared" si="0"/>
        <v>7.5499996542930603E-2</v>
      </c>
      <c r="AC18">
        <f t="shared" si="0"/>
        <v>0.57840000092983246</v>
      </c>
      <c r="AD18">
        <f t="shared" si="0"/>
        <v>0.55209998786449432</v>
      </c>
      <c r="AE18">
        <f t="shared" si="0"/>
        <v>0.55209998786449432</v>
      </c>
    </row>
    <row r="19" spans="1:31" x14ac:dyDescent="0.2">
      <c r="A19" s="1">
        <v>15</v>
      </c>
      <c r="B19">
        <v>280</v>
      </c>
      <c r="C19">
        <v>25.7</v>
      </c>
      <c r="D19">
        <v>0.1664000004529953</v>
      </c>
      <c r="E19">
        <v>0.16570000350475311</v>
      </c>
      <c r="F19">
        <v>0.16429999470710754</v>
      </c>
      <c r="G19">
        <v>1.3004000186920166</v>
      </c>
      <c r="H19">
        <v>1.2869000434875488</v>
      </c>
      <c r="I19">
        <v>0.97039997577667236</v>
      </c>
      <c r="J19">
        <v>1.2565000057220459</v>
      </c>
      <c r="K19">
        <v>1.2375999689102173</v>
      </c>
      <c r="L19">
        <v>1.2465000152587891</v>
      </c>
      <c r="M19">
        <v>0.24940000474452972</v>
      </c>
      <c r="N19">
        <v>0.24570000171661377</v>
      </c>
      <c r="O19">
        <v>0.24580000340938568</v>
      </c>
      <c r="P19">
        <v>0.76459997892379761</v>
      </c>
      <c r="Q19">
        <v>0.73869997262954712</v>
      </c>
      <c r="R19">
        <v>0.73909997940063477</v>
      </c>
      <c r="T19">
        <f t="shared" si="1"/>
        <v>1.1349333524703979</v>
      </c>
      <c r="U19">
        <f t="shared" si="0"/>
        <v>1.1214333772659302</v>
      </c>
      <c r="V19">
        <f t="shared" si="0"/>
        <v>0.80493330955505371</v>
      </c>
      <c r="W19">
        <f t="shared" si="0"/>
        <v>1.0910333395004272</v>
      </c>
      <c r="X19">
        <f t="shared" si="0"/>
        <v>1.0721333026885986</v>
      </c>
      <c r="Y19">
        <f t="shared" si="0"/>
        <v>1.0810333490371704</v>
      </c>
      <c r="Z19">
        <f t="shared" si="0"/>
        <v>8.3933338522911072E-2</v>
      </c>
      <c r="AA19">
        <f t="shared" si="0"/>
        <v>8.0233335494995117E-2</v>
      </c>
      <c r="AB19">
        <f t="shared" si="0"/>
        <v>8.0333337187767029E-2</v>
      </c>
      <c r="AC19">
        <f t="shared" si="0"/>
        <v>0.59913331270217896</v>
      </c>
      <c r="AD19">
        <f t="shared" si="0"/>
        <v>0.57323330640792847</v>
      </c>
      <c r="AE19">
        <f t="shared" si="0"/>
        <v>0.57363331317901611</v>
      </c>
    </row>
    <row r="20" spans="1:31" x14ac:dyDescent="0.2">
      <c r="A20" s="1">
        <v>16</v>
      </c>
      <c r="B20">
        <v>300</v>
      </c>
      <c r="C20">
        <v>25.9</v>
      </c>
      <c r="D20">
        <v>0.16660000383853912</v>
      </c>
      <c r="E20">
        <v>0.1656000018119812</v>
      </c>
      <c r="F20">
        <v>0.16419999301433563</v>
      </c>
      <c r="G20">
        <v>1.309999942779541</v>
      </c>
      <c r="H20">
        <v>1.2978999614715576</v>
      </c>
      <c r="I20">
        <v>1.0056999921798706</v>
      </c>
      <c r="J20">
        <v>1.2678999900817871</v>
      </c>
      <c r="K20">
        <v>1.2505999803543091</v>
      </c>
      <c r="L20">
        <v>1.260200023651123</v>
      </c>
      <c r="M20">
        <v>0.25409999489784241</v>
      </c>
      <c r="N20">
        <v>0.25119999051094055</v>
      </c>
      <c r="O20">
        <v>0.24969999492168427</v>
      </c>
      <c r="P20">
        <v>0.78310000896453857</v>
      </c>
      <c r="Q20">
        <v>0.75749999284744263</v>
      </c>
      <c r="R20">
        <v>0.75830000638961792</v>
      </c>
      <c r="T20">
        <f t="shared" si="1"/>
        <v>1.1445332765579224</v>
      </c>
      <c r="U20">
        <f t="shared" si="0"/>
        <v>1.132433295249939</v>
      </c>
      <c r="V20">
        <f t="shared" si="0"/>
        <v>0.84023332595825195</v>
      </c>
      <c r="W20">
        <f t="shared" si="0"/>
        <v>1.1024333238601685</v>
      </c>
      <c r="X20">
        <f t="shared" si="0"/>
        <v>1.0851333141326904</v>
      </c>
      <c r="Y20">
        <f t="shared" si="0"/>
        <v>1.0947333574295044</v>
      </c>
      <c r="Z20">
        <f t="shared" si="0"/>
        <v>8.8633328676223755E-2</v>
      </c>
      <c r="AA20">
        <f t="shared" si="0"/>
        <v>8.5733324289321899E-2</v>
      </c>
      <c r="AB20">
        <f t="shared" si="0"/>
        <v>8.4233328700065613E-2</v>
      </c>
      <c r="AC20">
        <f t="shared" si="0"/>
        <v>0.61763334274291992</v>
      </c>
      <c r="AD20">
        <f t="shared" si="0"/>
        <v>0.59203332662582397</v>
      </c>
      <c r="AE20">
        <f t="shared" si="0"/>
        <v>0.59283334016799927</v>
      </c>
    </row>
    <row r="21" spans="1:31" x14ac:dyDescent="0.2">
      <c r="A21" s="1">
        <v>17</v>
      </c>
      <c r="B21">
        <v>320</v>
      </c>
      <c r="C21">
        <v>25.8</v>
      </c>
      <c r="D21">
        <v>0.16820000112056732</v>
      </c>
      <c r="E21">
        <v>0.1664000004529953</v>
      </c>
      <c r="F21">
        <v>0.16490000486373901</v>
      </c>
      <c r="G21">
        <v>1.3186999559402466</v>
      </c>
      <c r="H21">
        <v>1.3073999881744385</v>
      </c>
      <c r="I21">
        <v>1.0377000570297241</v>
      </c>
      <c r="J21">
        <v>1.2789000272750854</v>
      </c>
      <c r="K21">
        <v>1.2626999616622925</v>
      </c>
      <c r="L21">
        <v>1.2719000577926636</v>
      </c>
      <c r="M21">
        <v>0.25929999351501465</v>
      </c>
      <c r="N21">
        <v>0.25600001215934753</v>
      </c>
      <c r="O21">
        <v>0.25470000505447388</v>
      </c>
      <c r="P21">
        <v>0.8004000186920166</v>
      </c>
      <c r="Q21">
        <v>0.77569997310638428</v>
      </c>
      <c r="R21">
        <v>0.77619999647140503</v>
      </c>
      <c r="T21">
        <f t="shared" si="1"/>
        <v>1.1521999537944794</v>
      </c>
      <c r="U21">
        <f t="shared" si="1"/>
        <v>1.1408999860286713</v>
      </c>
      <c r="V21">
        <f t="shared" si="1"/>
        <v>0.87120005488395691</v>
      </c>
      <c r="W21">
        <f t="shared" si="1"/>
        <v>1.1124000251293182</v>
      </c>
      <c r="X21">
        <f t="shared" si="1"/>
        <v>1.0961999595165253</v>
      </c>
      <c r="Y21">
        <f t="shared" si="1"/>
        <v>1.1054000556468964</v>
      </c>
      <c r="Z21">
        <f t="shared" si="1"/>
        <v>9.2799991369247437E-2</v>
      </c>
      <c r="AA21">
        <f t="shared" si="1"/>
        <v>8.9500010013580322E-2</v>
      </c>
      <c r="AB21">
        <f t="shared" si="1"/>
        <v>8.8200002908706665E-2</v>
      </c>
      <c r="AC21">
        <f t="shared" si="1"/>
        <v>0.63390001654624939</v>
      </c>
      <c r="AD21">
        <f t="shared" si="1"/>
        <v>0.60919997096061707</v>
      </c>
      <c r="AE21">
        <f t="shared" si="1"/>
        <v>0.60969999432563782</v>
      </c>
    </row>
    <row r="22" spans="1:31" x14ac:dyDescent="0.2">
      <c r="A22" s="1">
        <v>18</v>
      </c>
      <c r="B22">
        <v>340</v>
      </c>
      <c r="C22">
        <v>25.8</v>
      </c>
      <c r="D22">
        <v>0.16869999468326569</v>
      </c>
      <c r="E22">
        <v>0.1671999990940094</v>
      </c>
      <c r="F22">
        <v>0.16529999673366547</v>
      </c>
      <c r="G22">
        <v>1.3260999917984009</v>
      </c>
      <c r="H22">
        <v>1.3154000043869019</v>
      </c>
      <c r="I22">
        <v>1.0656000375747681</v>
      </c>
      <c r="J22">
        <v>1.2882000207901001</v>
      </c>
      <c r="K22">
        <v>1.2731000185012817</v>
      </c>
      <c r="L22">
        <v>1.2817000150680542</v>
      </c>
      <c r="M22">
        <v>0.26309999823570251</v>
      </c>
      <c r="N22">
        <v>0.26060000061988831</v>
      </c>
      <c r="O22">
        <v>0.25949999690055847</v>
      </c>
      <c r="P22">
        <v>0.81620001792907715</v>
      </c>
      <c r="Q22">
        <v>0.79259997606277466</v>
      </c>
      <c r="R22">
        <v>0.79309999942779541</v>
      </c>
      <c r="T22">
        <f t="shared" si="1"/>
        <v>1.159033328294754</v>
      </c>
      <c r="U22">
        <f t="shared" si="1"/>
        <v>1.148333340883255</v>
      </c>
      <c r="V22">
        <f t="shared" si="1"/>
        <v>0.89853337407112122</v>
      </c>
      <c r="W22">
        <f t="shared" si="1"/>
        <v>1.1211333572864532</v>
      </c>
      <c r="X22">
        <f t="shared" si="1"/>
        <v>1.1060333549976349</v>
      </c>
      <c r="Y22">
        <f t="shared" si="1"/>
        <v>1.1146333515644073</v>
      </c>
      <c r="Z22">
        <f t="shared" si="1"/>
        <v>9.6033334732055664E-2</v>
      </c>
      <c r="AA22">
        <f t="shared" si="1"/>
        <v>9.3533337116241455E-2</v>
      </c>
      <c r="AB22">
        <f t="shared" si="1"/>
        <v>9.2433333396911621E-2</v>
      </c>
      <c r="AC22">
        <f t="shared" si="1"/>
        <v>0.6491333544254303</v>
      </c>
      <c r="AD22">
        <f t="shared" si="1"/>
        <v>0.62553331255912781</v>
      </c>
      <c r="AE22">
        <f t="shared" si="1"/>
        <v>0.62603333592414856</v>
      </c>
    </row>
    <row r="23" spans="1:31" x14ac:dyDescent="0.2">
      <c r="A23" s="1">
        <v>19</v>
      </c>
      <c r="B23">
        <v>360</v>
      </c>
      <c r="C23">
        <v>25.8</v>
      </c>
      <c r="D23">
        <v>0.16820000112056732</v>
      </c>
      <c r="E23">
        <v>0.16730000078678131</v>
      </c>
      <c r="F23">
        <v>0.16519999504089355</v>
      </c>
      <c r="G23">
        <v>1.3322999477386475</v>
      </c>
      <c r="H23">
        <v>1.3219000101089478</v>
      </c>
      <c r="I23">
        <v>1.0906000137329102</v>
      </c>
      <c r="J23">
        <v>1.2956000566482544</v>
      </c>
      <c r="K23">
        <v>1.2809000015258789</v>
      </c>
      <c r="L23">
        <v>1.2891999483108521</v>
      </c>
      <c r="M23">
        <v>0.26800000667572021</v>
      </c>
      <c r="N23">
        <v>0.26620000600814819</v>
      </c>
      <c r="O23">
        <v>0.26399999856948853</v>
      </c>
      <c r="P23">
        <v>0.8310999870300293</v>
      </c>
      <c r="Q23">
        <v>0.80739998817443848</v>
      </c>
      <c r="R23">
        <v>0.80839997529983521</v>
      </c>
      <c r="T23">
        <f t="shared" si="1"/>
        <v>1.1653999487559001</v>
      </c>
      <c r="U23">
        <f t="shared" si="1"/>
        <v>1.1550000111262004</v>
      </c>
      <c r="V23">
        <f t="shared" si="1"/>
        <v>0.92370001475016272</v>
      </c>
      <c r="W23">
        <f t="shared" si="1"/>
        <v>1.1287000576655071</v>
      </c>
      <c r="X23">
        <f t="shared" si="1"/>
        <v>1.1140000025431316</v>
      </c>
      <c r="Y23">
        <f t="shared" si="1"/>
        <v>1.1222999493281047</v>
      </c>
      <c r="Z23">
        <f t="shared" si="1"/>
        <v>0.10110000769297281</v>
      </c>
      <c r="AA23">
        <f t="shared" si="1"/>
        <v>9.9300007025400788E-2</v>
      </c>
      <c r="AB23">
        <f t="shared" si="1"/>
        <v>9.709999958674112E-2</v>
      </c>
      <c r="AC23">
        <f t="shared" si="1"/>
        <v>0.66419998804728186</v>
      </c>
      <c r="AD23">
        <f t="shared" si="1"/>
        <v>0.64049998919169104</v>
      </c>
      <c r="AE23">
        <f t="shared" si="1"/>
        <v>0.64149997631708777</v>
      </c>
    </row>
    <row r="24" spans="1:31" x14ac:dyDescent="0.2">
      <c r="A24" s="1">
        <v>20</v>
      </c>
      <c r="B24">
        <v>380</v>
      </c>
      <c r="C24">
        <v>25.6</v>
      </c>
      <c r="D24">
        <v>0.16779999434947968</v>
      </c>
      <c r="E24">
        <v>0.16730000078678131</v>
      </c>
      <c r="F24">
        <v>0.16570000350475311</v>
      </c>
      <c r="G24">
        <v>1.3371000289916992</v>
      </c>
      <c r="H24">
        <v>1.3258999586105347</v>
      </c>
      <c r="I24">
        <v>1.1124000549316406</v>
      </c>
      <c r="J24">
        <v>1.3020999431610107</v>
      </c>
      <c r="K24">
        <v>1.2877000570297241</v>
      </c>
      <c r="L24">
        <v>1.2958999872207642</v>
      </c>
      <c r="M24">
        <v>0.27259999513626099</v>
      </c>
      <c r="N24">
        <v>0.27079999446868896</v>
      </c>
      <c r="O24">
        <v>0.26829999685287476</v>
      </c>
      <c r="P24">
        <v>0.84439998865127563</v>
      </c>
      <c r="Q24">
        <v>0.82190001010894775</v>
      </c>
      <c r="R24">
        <v>0.8223000168800354</v>
      </c>
      <c r="T24">
        <f t="shared" si="1"/>
        <v>1.1701666961113613</v>
      </c>
      <c r="U24">
        <f t="shared" si="1"/>
        <v>1.1589666257301967</v>
      </c>
      <c r="V24">
        <f t="shared" si="1"/>
        <v>0.94546672205130255</v>
      </c>
      <c r="W24">
        <f t="shared" si="1"/>
        <v>1.1351666102806728</v>
      </c>
      <c r="X24">
        <f t="shared" si="1"/>
        <v>1.1207667241493862</v>
      </c>
      <c r="Y24">
        <f t="shared" si="1"/>
        <v>1.1289666543404262</v>
      </c>
      <c r="Z24">
        <f t="shared" si="1"/>
        <v>0.10566666225592294</v>
      </c>
      <c r="AA24">
        <f t="shared" si="1"/>
        <v>0.10386666158835092</v>
      </c>
      <c r="AB24">
        <f t="shared" si="1"/>
        <v>0.10136666397253671</v>
      </c>
      <c r="AC24">
        <f t="shared" si="1"/>
        <v>0.67746665577093756</v>
      </c>
      <c r="AD24">
        <f t="shared" si="1"/>
        <v>0.65496667722860968</v>
      </c>
      <c r="AE24">
        <f t="shared" si="1"/>
        <v>0.65536668399969733</v>
      </c>
    </row>
    <row r="25" spans="1:31" x14ac:dyDescent="0.2">
      <c r="A25" s="1">
        <v>21</v>
      </c>
      <c r="B25">
        <v>400</v>
      </c>
      <c r="C25">
        <v>25.7</v>
      </c>
      <c r="D25">
        <v>0.16750000417232513</v>
      </c>
      <c r="E25">
        <v>0.16730000078678131</v>
      </c>
      <c r="F25">
        <v>0.16599999368190765</v>
      </c>
      <c r="G25">
        <v>1.3410999774932861</v>
      </c>
      <c r="H25">
        <v>1.3307000398635864</v>
      </c>
      <c r="I25">
        <v>1.1311999559402466</v>
      </c>
      <c r="J25">
        <v>1.3078000545501709</v>
      </c>
      <c r="K25">
        <v>1.2934999465942383</v>
      </c>
      <c r="L25">
        <v>1.3016999959945679</v>
      </c>
      <c r="M25">
        <v>0.27790001034736633</v>
      </c>
      <c r="N25">
        <v>0.2752000093460083</v>
      </c>
      <c r="O25">
        <v>0.27390000224113464</v>
      </c>
      <c r="P25">
        <v>0.85689997673034668</v>
      </c>
      <c r="Q25">
        <v>0.83410000801086426</v>
      </c>
      <c r="R25">
        <v>0.83490002155303955</v>
      </c>
      <c r="T25">
        <f t="shared" si="1"/>
        <v>1.1741666446129482</v>
      </c>
      <c r="U25">
        <f t="shared" si="1"/>
        <v>1.1637667069832485</v>
      </c>
      <c r="V25">
        <f t="shared" si="1"/>
        <v>0.96426662305990851</v>
      </c>
      <c r="W25">
        <f t="shared" si="1"/>
        <v>1.1408667216698329</v>
      </c>
      <c r="X25">
        <f t="shared" si="1"/>
        <v>1.1265666137139003</v>
      </c>
      <c r="Y25">
        <f t="shared" si="1"/>
        <v>1.1347666631142299</v>
      </c>
      <c r="Z25">
        <f t="shared" si="1"/>
        <v>0.11096667746702829</v>
      </c>
      <c r="AA25">
        <f t="shared" si="1"/>
        <v>0.10826667646567026</v>
      </c>
      <c r="AB25">
        <f t="shared" si="1"/>
        <v>0.1069666693607966</v>
      </c>
      <c r="AC25">
        <f t="shared" si="1"/>
        <v>0.68996664385000861</v>
      </c>
      <c r="AD25">
        <f t="shared" si="1"/>
        <v>0.66716667513052619</v>
      </c>
      <c r="AE25">
        <f t="shared" si="1"/>
        <v>0.66796668867270148</v>
      </c>
    </row>
    <row r="26" spans="1:31" x14ac:dyDescent="0.2">
      <c r="A26" s="1">
        <v>22</v>
      </c>
      <c r="B26">
        <v>420</v>
      </c>
      <c r="C26">
        <v>25.8</v>
      </c>
      <c r="D26">
        <v>0.16840000450611115</v>
      </c>
      <c r="E26">
        <v>0.16779999434947968</v>
      </c>
      <c r="F26">
        <v>0.16599999368190765</v>
      </c>
      <c r="G26">
        <v>1.3444000482559204</v>
      </c>
      <c r="H26">
        <v>1.3349000215530396</v>
      </c>
      <c r="I26">
        <v>1.1474000215530396</v>
      </c>
      <c r="J26">
        <v>1.3128999471664429</v>
      </c>
      <c r="K26">
        <v>1.298799991607666</v>
      </c>
      <c r="L26">
        <v>1.3066999912261963</v>
      </c>
      <c r="M26">
        <v>0.28180000185966492</v>
      </c>
      <c r="N26">
        <v>0.2800000011920929</v>
      </c>
      <c r="O26">
        <v>0.27799999713897705</v>
      </c>
      <c r="P26">
        <v>0.86729997396469116</v>
      </c>
      <c r="Q26">
        <v>0.84579998254776001</v>
      </c>
      <c r="R26">
        <v>0.84600001573562622</v>
      </c>
      <c r="T26">
        <f t="shared" si="1"/>
        <v>1.1770000507434208</v>
      </c>
      <c r="U26">
        <f t="shared" si="1"/>
        <v>1.16750002404054</v>
      </c>
      <c r="V26">
        <f t="shared" si="1"/>
        <v>0.9800000240405401</v>
      </c>
      <c r="W26">
        <f t="shared" si="1"/>
        <v>1.1454999496539433</v>
      </c>
      <c r="X26">
        <f t="shared" si="1"/>
        <v>1.1313999940951665</v>
      </c>
      <c r="Y26">
        <f t="shared" si="1"/>
        <v>1.1392999937136967</v>
      </c>
      <c r="Z26">
        <f t="shared" si="1"/>
        <v>0.11440000434716543</v>
      </c>
      <c r="AA26">
        <f t="shared" si="1"/>
        <v>0.11260000367959341</v>
      </c>
      <c r="AB26">
        <f t="shared" si="1"/>
        <v>0.11059999962647757</v>
      </c>
      <c r="AC26">
        <f t="shared" si="1"/>
        <v>0.69989997645219171</v>
      </c>
      <c r="AD26">
        <f t="shared" si="1"/>
        <v>0.67839998503526056</v>
      </c>
      <c r="AE26">
        <f t="shared" si="1"/>
        <v>0.67860001822312677</v>
      </c>
    </row>
    <row r="27" spans="1:31" x14ac:dyDescent="0.2">
      <c r="A27" s="1">
        <v>23</v>
      </c>
      <c r="B27">
        <v>440</v>
      </c>
      <c r="C27">
        <v>25.8</v>
      </c>
      <c r="D27">
        <v>0.1687999963760376</v>
      </c>
      <c r="E27">
        <v>0.16740000247955322</v>
      </c>
      <c r="F27">
        <v>0.1656000018119812</v>
      </c>
      <c r="G27">
        <v>1.348099946975708</v>
      </c>
      <c r="H27">
        <v>1.3392000198364258</v>
      </c>
      <c r="I27">
        <v>1.162600040435791</v>
      </c>
      <c r="J27">
        <v>1.3173999786376953</v>
      </c>
      <c r="K27">
        <v>1.3039000034332275</v>
      </c>
      <c r="L27">
        <v>1.3114999532699585</v>
      </c>
      <c r="M27">
        <v>0.28659999370574951</v>
      </c>
      <c r="N27">
        <v>0.28420001268386841</v>
      </c>
      <c r="O27">
        <v>0.28290000557899475</v>
      </c>
      <c r="P27">
        <v>0.87900000810623169</v>
      </c>
      <c r="Q27">
        <v>0.85740000009536743</v>
      </c>
      <c r="R27">
        <v>0.85799998044967651</v>
      </c>
      <c r="T27">
        <f t="shared" si="1"/>
        <v>1.1808332800865173</v>
      </c>
      <c r="U27">
        <f t="shared" si="1"/>
        <v>1.1719333529472351</v>
      </c>
      <c r="V27">
        <f t="shared" si="1"/>
        <v>0.99533337354660034</v>
      </c>
      <c r="W27">
        <f t="shared" si="1"/>
        <v>1.1501333117485046</v>
      </c>
      <c r="X27">
        <f t="shared" si="1"/>
        <v>1.1366333365440369</v>
      </c>
      <c r="Y27">
        <f t="shared" si="1"/>
        <v>1.1442332863807678</v>
      </c>
      <c r="Z27">
        <f t="shared" si="1"/>
        <v>0.11933332681655884</v>
      </c>
      <c r="AA27">
        <f t="shared" si="1"/>
        <v>0.11693334579467773</v>
      </c>
      <c r="AB27">
        <f t="shared" si="1"/>
        <v>0.11563333868980408</v>
      </c>
      <c r="AC27">
        <f t="shared" si="1"/>
        <v>0.71173334121704102</v>
      </c>
      <c r="AD27">
        <f t="shared" si="1"/>
        <v>0.69013333320617676</v>
      </c>
      <c r="AE27">
        <f t="shared" si="1"/>
        <v>0.69073331356048584</v>
      </c>
    </row>
    <row r="28" spans="1:31" x14ac:dyDescent="0.2">
      <c r="A28" s="1">
        <v>24</v>
      </c>
      <c r="B28">
        <v>460</v>
      </c>
      <c r="C28">
        <v>25.7</v>
      </c>
      <c r="D28">
        <v>0.16820000112056732</v>
      </c>
      <c r="E28">
        <v>0.16599999368190765</v>
      </c>
      <c r="F28">
        <v>0.16449999809265137</v>
      </c>
      <c r="G28">
        <v>1.3519999980926514</v>
      </c>
      <c r="H28">
        <v>1.3423999547958374</v>
      </c>
      <c r="I28">
        <v>1.1749000549316406</v>
      </c>
      <c r="J28">
        <v>1.3219000101089478</v>
      </c>
      <c r="K28">
        <v>1.3078000545501709</v>
      </c>
      <c r="L28">
        <v>1.315500020980835</v>
      </c>
      <c r="M28">
        <v>0.29190000891685486</v>
      </c>
      <c r="N28">
        <v>0.29039999842643738</v>
      </c>
      <c r="O28">
        <v>0.28819999098777771</v>
      </c>
      <c r="P28">
        <v>0.88870000839233398</v>
      </c>
      <c r="Q28">
        <v>0.86750000715255737</v>
      </c>
      <c r="R28">
        <v>0.86790001392364502</v>
      </c>
      <c r="T28">
        <f t="shared" si="1"/>
        <v>1.1857666671276093</v>
      </c>
      <c r="U28">
        <f t="shared" si="1"/>
        <v>1.1761666238307953</v>
      </c>
      <c r="V28">
        <f t="shared" si="1"/>
        <v>1.0086667239665985</v>
      </c>
      <c r="W28">
        <f t="shared" si="1"/>
        <v>1.1556666791439056</v>
      </c>
      <c r="X28">
        <f t="shared" si="1"/>
        <v>1.1415667235851288</v>
      </c>
      <c r="Y28">
        <f t="shared" si="1"/>
        <v>1.1492666900157928</v>
      </c>
      <c r="Z28">
        <f t="shared" si="1"/>
        <v>0.12566667795181274</v>
      </c>
      <c r="AA28">
        <f t="shared" si="1"/>
        <v>0.12416666746139526</v>
      </c>
      <c r="AB28">
        <f t="shared" si="1"/>
        <v>0.1219666600227356</v>
      </c>
      <c r="AC28">
        <f t="shared" si="1"/>
        <v>0.72246667742729187</v>
      </c>
      <c r="AD28">
        <f t="shared" si="1"/>
        <v>0.70126667618751526</v>
      </c>
      <c r="AE28">
        <f t="shared" si="1"/>
        <v>0.70166668295860291</v>
      </c>
    </row>
    <row r="29" spans="1:31" x14ac:dyDescent="0.2">
      <c r="A29" s="1">
        <v>25</v>
      </c>
      <c r="B29">
        <v>480</v>
      </c>
      <c r="C29">
        <v>25.8</v>
      </c>
      <c r="D29">
        <v>0.16899999976158142</v>
      </c>
      <c r="E29">
        <v>0.16760000586509705</v>
      </c>
      <c r="F29">
        <v>0.16580000519752502</v>
      </c>
      <c r="G29">
        <v>1.3547999858856201</v>
      </c>
      <c r="H29">
        <v>1.3446999788284302</v>
      </c>
      <c r="I29">
        <v>1.1857000589370728</v>
      </c>
      <c r="J29">
        <v>1.3252999782562256</v>
      </c>
      <c r="K29">
        <v>1.3114000558853149</v>
      </c>
      <c r="L29">
        <v>1.3186999559402466</v>
      </c>
      <c r="M29">
        <v>0.29660001397132874</v>
      </c>
      <c r="N29">
        <v>0.29559999704360962</v>
      </c>
      <c r="O29">
        <v>0.29300001263618469</v>
      </c>
      <c r="P29">
        <v>0.89789998531341553</v>
      </c>
      <c r="Q29">
        <v>0.87669998407363892</v>
      </c>
      <c r="R29">
        <v>0.87669998407363892</v>
      </c>
      <c r="T29">
        <f t="shared" si="1"/>
        <v>1.1873333156108856</v>
      </c>
      <c r="U29">
        <f t="shared" si="1"/>
        <v>1.1772333085536957</v>
      </c>
      <c r="V29">
        <f t="shared" si="1"/>
        <v>1.0182333886623383</v>
      </c>
      <c r="W29">
        <f t="shared" si="1"/>
        <v>1.1578333079814911</v>
      </c>
      <c r="X29">
        <f t="shared" si="1"/>
        <v>1.1439333856105804</v>
      </c>
      <c r="Y29">
        <f t="shared" si="1"/>
        <v>1.1512332856655121</v>
      </c>
      <c r="Z29">
        <f t="shared" si="1"/>
        <v>0.12913334369659424</v>
      </c>
      <c r="AA29">
        <f t="shared" si="1"/>
        <v>0.12813332676887512</v>
      </c>
      <c r="AB29">
        <f t="shared" si="1"/>
        <v>0.1255333423614502</v>
      </c>
      <c r="AC29">
        <f t="shared" si="1"/>
        <v>0.73043331503868103</v>
      </c>
      <c r="AD29">
        <f t="shared" si="1"/>
        <v>0.70923331379890442</v>
      </c>
      <c r="AE29">
        <f t="shared" si="1"/>
        <v>0.70923331379890442</v>
      </c>
    </row>
    <row r="30" spans="1:31" x14ac:dyDescent="0.2">
      <c r="A30" s="1">
        <v>26</v>
      </c>
      <c r="B30">
        <v>500</v>
      </c>
      <c r="C30">
        <v>25.6</v>
      </c>
      <c r="D30">
        <v>0.17069999873638153</v>
      </c>
      <c r="E30">
        <v>0.16840000450611115</v>
      </c>
      <c r="F30">
        <v>0.1664000004529953</v>
      </c>
      <c r="G30">
        <v>1.3564000129699707</v>
      </c>
      <c r="H30">
        <v>1.3471000194549561</v>
      </c>
      <c r="I30">
        <v>1.1950000524520874</v>
      </c>
      <c r="J30">
        <v>1.3279999494552612</v>
      </c>
      <c r="K30">
        <v>1.3143999576568604</v>
      </c>
      <c r="L30">
        <v>1.3219000101089478</v>
      </c>
      <c r="M30">
        <v>0.3010999858379364</v>
      </c>
      <c r="N30">
        <v>0.29859998822212219</v>
      </c>
      <c r="O30">
        <v>0.29769998788833618</v>
      </c>
      <c r="P30">
        <v>0.90560001134872437</v>
      </c>
      <c r="Q30">
        <v>0.8848000168800354</v>
      </c>
      <c r="R30">
        <v>0.88569998741149902</v>
      </c>
      <c r="T30">
        <f t="shared" si="1"/>
        <v>1.1879000117381413</v>
      </c>
      <c r="U30">
        <f t="shared" si="1"/>
        <v>1.1786000182231267</v>
      </c>
      <c r="V30">
        <f t="shared" si="1"/>
        <v>1.026500051220258</v>
      </c>
      <c r="W30">
        <f t="shared" si="1"/>
        <v>1.1594999482234318</v>
      </c>
      <c r="X30">
        <f t="shared" si="1"/>
        <v>1.145899956425031</v>
      </c>
      <c r="Y30">
        <f t="shared" si="1"/>
        <v>1.1534000088771184</v>
      </c>
      <c r="Z30">
        <f t="shared" si="1"/>
        <v>0.13259998460610709</v>
      </c>
      <c r="AA30">
        <f t="shared" si="1"/>
        <v>0.13009998699029288</v>
      </c>
      <c r="AB30">
        <f t="shared" si="1"/>
        <v>0.12919998665650687</v>
      </c>
      <c r="AC30">
        <f t="shared" si="1"/>
        <v>0.73710001011689508</v>
      </c>
      <c r="AD30">
        <f t="shared" si="1"/>
        <v>0.71630001564820611</v>
      </c>
      <c r="AE30">
        <f t="shared" si="1"/>
        <v>0.71719998617966974</v>
      </c>
    </row>
    <row r="31" spans="1:31" x14ac:dyDescent="0.2">
      <c r="A31" s="1">
        <v>27</v>
      </c>
      <c r="B31">
        <v>520</v>
      </c>
      <c r="C31">
        <v>25.8</v>
      </c>
      <c r="D31">
        <v>0.16949999332427979</v>
      </c>
      <c r="E31">
        <v>0.16949999332427979</v>
      </c>
      <c r="F31">
        <v>0.16680000722408295</v>
      </c>
      <c r="G31">
        <v>1.3587000370025635</v>
      </c>
      <c r="H31">
        <v>1.3499000072479248</v>
      </c>
      <c r="I31">
        <v>1.2038999795913696</v>
      </c>
      <c r="J31">
        <v>1.3317999839782715</v>
      </c>
      <c r="K31">
        <v>1.3179999589920044</v>
      </c>
      <c r="L31">
        <v>1.3248000144958496</v>
      </c>
      <c r="M31">
        <v>0.30689999461174011</v>
      </c>
      <c r="N31">
        <v>0.30370000004768372</v>
      </c>
      <c r="O31">
        <v>0.30320000648498535</v>
      </c>
      <c r="P31">
        <v>0.91390001773834229</v>
      </c>
      <c r="Q31">
        <v>0.89340001344680786</v>
      </c>
      <c r="R31">
        <v>0.8935999870300293</v>
      </c>
      <c r="T31">
        <f t="shared" si="1"/>
        <v>1.190100039045016</v>
      </c>
      <c r="U31">
        <f t="shared" si="1"/>
        <v>1.1813000092903774</v>
      </c>
      <c r="V31">
        <f t="shared" si="1"/>
        <v>1.0352999816338222</v>
      </c>
      <c r="W31">
        <f t="shared" si="1"/>
        <v>1.1631999860207241</v>
      </c>
      <c r="X31">
        <f t="shared" si="1"/>
        <v>1.149399961034457</v>
      </c>
      <c r="Y31">
        <f t="shared" si="1"/>
        <v>1.1562000165383022</v>
      </c>
      <c r="Z31">
        <f t="shared" si="1"/>
        <v>0.1382999966541926</v>
      </c>
      <c r="AA31">
        <f t="shared" si="1"/>
        <v>0.1351000020901362</v>
      </c>
      <c r="AB31">
        <f t="shared" si="1"/>
        <v>0.13460000852743784</v>
      </c>
      <c r="AC31">
        <f t="shared" si="1"/>
        <v>0.74530001978079474</v>
      </c>
      <c r="AD31">
        <f t="shared" si="1"/>
        <v>0.72480001548926032</v>
      </c>
      <c r="AE31">
        <f t="shared" si="1"/>
        <v>0.72499998907248175</v>
      </c>
    </row>
    <row r="32" spans="1:31" x14ac:dyDescent="0.2">
      <c r="A32" s="1">
        <v>28</v>
      </c>
      <c r="B32">
        <v>540</v>
      </c>
      <c r="C32">
        <v>25.8</v>
      </c>
      <c r="D32">
        <v>0.16969999670982361</v>
      </c>
      <c r="E32">
        <v>0.16869999468326569</v>
      </c>
      <c r="F32">
        <v>0.16689999401569366</v>
      </c>
      <c r="G32">
        <v>1.360200047492981</v>
      </c>
      <c r="H32">
        <v>1.3509000539779663</v>
      </c>
      <c r="I32">
        <v>1.2105000019073486</v>
      </c>
      <c r="J32">
        <v>1.3343000411987305</v>
      </c>
      <c r="K32">
        <v>1.3201999664306641</v>
      </c>
      <c r="L32">
        <v>1.3271000385284424</v>
      </c>
      <c r="M32">
        <v>0.31130000948905945</v>
      </c>
      <c r="N32">
        <v>0.30950000882148743</v>
      </c>
      <c r="O32">
        <v>0.30809998512268066</v>
      </c>
      <c r="P32">
        <v>0.92049998044967651</v>
      </c>
      <c r="Q32">
        <v>0.90049999952316284</v>
      </c>
      <c r="R32">
        <v>0.90030002593994141</v>
      </c>
      <c r="T32">
        <f t="shared" si="1"/>
        <v>1.1917667190233867</v>
      </c>
      <c r="U32">
        <f t="shared" si="1"/>
        <v>1.1824667255083721</v>
      </c>
      <c r="V32">
        <f t="shared" si="1"/>
        <v>1.0420666734377544</v>
      </c>
      <c r="W32">
        <f t="shared" si="1"/>
        <v>1.1658667127291362</v>
      </c>
      <c r="X32">
        <f t="shared" si="1"/>
        <v>1.1517666379610698</v>
      </c>
      <c r="Y32">
        <f t="shared" si="1"/>
        <v>1.1586667100588481</v>
      </c>
      <c r="Z32">
        <f t="shared" si="1"/>
        <v>0.14286668101946512</v>
      </c>
      <c r="AA32">
        <f t="shared" si="1"/>
        <v>0.1410666803518931</v>
      </c>
      <c r="AB32">
        <f t="shared" si="1"/>
        <v>0.13966665665308634</v>
      </c>
      <c r="AC32">
        <f t="shared" si="1"/>
        <v>0.75206665198008216</v>
      </c>
      <c r="AD32">
        <f t="shared" si="1"/>
        <v>0.73206667105356849</v>
      </c>
      <c r="AE32">
        <f t="shared" si="1"/>
        <v>0.73186669747034705</v>
      </c>
    </row>
    <row r="33" spans="1:31" x14ac:dyDescent="0.2">
      <c r="A33" s="1">
        <v>29</v>
      </c>
      <c r="B33">
        <v>560</v>
      </c>
      <c r="C33">
        <v>25.9</v>
      </c>
      <c r="D33">
        <v>0.16969999670982361</v>
      </c>
      <c r="E33">
        <v>0.16850000619888306</v>
      </c>
      <c r="F33">
        <v>0.16680000722408295</v>
      </c>
      <c r="G33">
        <v>1.3624000549316406</v>
      </c>
      <c r="H33">
        <v>1.353600025177002</v>
      </c>
      <c r="I33">
        <v>1.2178000211715698</v>
      </c>
      <c r="J33">
        <v>1.3366999626159668</v>
      </c>
      <c r="K33">
        <v>1.3223999738693237</v>
      </c>
      <c r="L33">
        <v>1.3296999931335449</v>
      </c>
      <c r="M33">
        <v>0.31630000472068787</v>
      </c>
      <c r="N33">
        <v>0.31400001049041748</v>
      </c>
      <c r="O33">
        <v>0.31310001015663147</v>
      </c>
      <c r="P33">
        <v>0.92760002613067627</v>
      </c>
      <c r="Q33">
        <v>0.90820002555847168</v>
      </c>
      <c r="R33">
        <v>0.90729999542236328</v>
      </c>
      <c r="T33">
        <f t="shared" si="1"/>
        <v>1.1940667182207108</v>
      </c>
      <c r="U33">
        <f t="shared" si="1"/>
        <v>1.1852666884660721</v>
      </c>
      <c r="V33">
        <f t="shared" si="1"/>
        <v>1.04946668446064</v>
      </c>
      <c r="W33">
        <f t="shared" si="1"/>
        <v>1.1683666259050369</v>
      </c>
      <c r="X33">
        <f t="shared" si="1"/>
        <v>1.1540666371583939</v>
      </c>
      <c r="Y33">
        <f t="shared" si="1"/>
        <v>1.1613666564226151</v>
      </c>
      <c r="Z33">
        <f t="shared" si="1"/>
        <v>0.147966668009758</v>
      </c>
      <c r="AA33">
        <f t="shared" si="1"/>
        <v>0.14566667377948761</v>
      </c>
      <c r="AB33">
        <f t="shared" si="1"/>
        <v>0.1447666734457016</v>
      </c>
      <c r="AC33">
        <f t="shared" si="1"/>
        <v>0.7592666894197464</v>
      </c>
      <c r="AD33">
        <f t="shared" si="1"/>
        <v>0.73986668884754181</v>
      </c>
      <c r="AE33">
        <f t="shared" si="1"/>
        <v>0.73896665871143341</v>
      </c>
    </row>
    <row r="34" spans="1:31" x14ac:dyDescent="0.2">
      <c r="A34" s="1">
        <v>30</v>
      </c>
      <c r="B34">
        <v>580</v>
      </c>
      <c r="C34">
        <v>25.8</v>
      </c>
      <c r="D34">
        <v>0.16990000009536743</v>
      </c>
      <c r="E34">
        <v>0.1695999950170517</v>
      </c>
      <c r="F34">
        <v>0.16760000586509705</v>
      </c>
      <c r="G34">
        <v>1.3646999597549438</v>
      </c>
      <c r="H34">
        <v>1.3555999994277954</v>
      </c>
      <c r="I34">
        <v>1.2237000465393066</v>
      </c>
      <c r="J34">
        <v>1.3386000394821167</v>
      </c>
      <c r="K34">
        <v>1.3251999616622925</v>
      </c>
      <c r="L34">
        <v>1.3320000171661377</v>
      </c>
      <c r="M34">
        <v>0.32159999012947083</v>
      </c>
      <c r="N34">
        <v>0.31909999251365662</v>
      </c>
      <c r="O34">
        <v>0.31830000877380371</v>
      </c>
      <c r="P34">
        <v>0.93489998579025269</v>
      </c>
      <c r="Q34">
        <v>0.91490000486373901</v>
      </c>
      <c r="R34">
        <v>0.91490000486373901</v>
      </c>
      <c r="T34">
        <f t="shared" si="1"/>
        <v>1.1956666260957718</v>
      </c>
      <c r="U34">
        <f t="shared" si="1"/>
        <v>1.1865666657686234</v>
      </c>
      <c r="V34">
        <f t="shared" si="1"/>
        <v>1.0546667128801346</v>
      </c>
      <c r="W34">
        <f t="shared" si="1"/>
        <v>1.1695667058229446</v>
      </c>
      <c r="X34">
        <f t="shared" si="1"/>
        <v>1.1561666280031204</v>
      </c>
      <c r="Y34">
        <f t="shared" si="1"/>
        <v>1.1629666835069656</v>
      </c>
      <c r="Z34">
        <f t="shared" si="1"/>
        <v>0.15256665647029877</v>
      </c>
      <c r="AA34">
        <f t="shared" si="1"/>
        <v>0.15006665885448456</v>
      </c>
      <c r="AB34">
        <f t="shared" si="1"/>
        <v>0.14926667511463165</v>
      </c>
      <c r="AC34">
        <f t="shared" si="1"/>
        <v>0.76586665213108063</v>
      </c>
      <c r="AD34">
        <f t="shared" si="1"/>
        <v>0.74586667120456696</v>
      </c>
      <c r="AE34">
        <f t="shared" si="1"/>
        <v>0.74586667120456696</v>
      </c>
    </row>
    <row r="35" spans="1:31" x14ac:dyDescent="0.2">
      <c r="A35" s="1">
        <v>31</v>
      </c>
      <c r="B35">
        <v>600</v>
      </c>
      <c r="C35">
        <v>25.9</v>
      </c>
      <c r="D35">
        <v>0.17049999535083771</v>
      </c>
      <c r="E35">
        <v>0.16969999670982361</v>
      </c>
      <c r="F35">
        <v>0.16740000247955322</v>
      </c>
      <c r="G35">
        <v>1.3667000532150269</v>
      </c>
      <c r="H35">
        <v>1.3566999435424805</v>
      </c>
      <c r="I35">
        <v>1.2288000583648682</v>
      </c>
      <c r="J35">
        <v>1.3406000137329102</v>
      </c>
      <c r="K35">
        <v>1.3273999691009521</v>
      </c>
      <c r="L35">
        <v>1.3336000442504883</v>
      </c>
      <c r="M35">
        <v>0.32710000872612</v>
      </c>
      <c r="N35">
        <v>0.32480001449584961</v>
      </c>
      <c r="O35">
        <v>0.32379999756813049</v>
      </c>
      <c r="P35">
        <v>0.9406999945640564</v>
      </c>
      <c r="Q35">
        <v>0.92100000381469727</v>
      </c>
      <c r="R35">
        <v>0.92040002346038818</v>
      </c>
      <c r="T35">
        <f t="shared" si="1"/>
        <v>1.1975000550349553</v>
      </c>
      <c r="U35">
        <f t="shared" si="1"/>
        <v>1.1874999453624089</v>
      </c>
      <c r="V35">
        <f t="shared" si="1"/>
        <v>1.0596000601847966</v>
      </c>
      <c r="W35">
        <f t="shared" si="1"/>
        <v>1.1714000155528386</v>
      </c>
      <c r="X35">
        <f t="shared" si="1"/>
        <v>1.1581999709208806</v>
      </c>
      <c r="Y35">
        <f t="shared" si="1"/>
        <v>1.1644000460704167</v>
      </c>
      <c r="Z35">
        <f t="shared" si="1"/>
        <v>0.15790001054604849</v>
      </c>
      <c r="AA35">
        <f t="shared" si="1"/>
        <v>0.15560001631577811</v>
      </c>
      <c r="AB35">
        <f t="shared" si="1"/>
        <v>0.15459999938805899</v>
      </c>
      <c r="AC35">
        <f t="shared" si="1"/>
        <v>0.77149999638398492</v>
      </c>
      <c r="AD35">
        <f t="shared" si="1"/>
        <v>0.75180000563462579</v>
      </c>
      <c r="AE35">
        <f t="shared" si="1"/>
        <v>0.75120002528031671</v>
      </c>
    </row>
    <row r="36" spans="1:31" x14ac:dyDescent="0.2">
      <c r="A36" s="1">
        <v>32</v>
      </c>
      <c r="B36">
        <v>620</v>
      </c>
      <c r="C36">
        <v>25.8</v>
      </c>
      <c r="D36">
        <v>0.17049999535083771</v>
      </c>
      <c r="E36">
        <v>0.16869999468326569</v>
      </c>
      <c r="F36">
        <v>0.16660000383853912</v>
      </c>
      <c r="G36">
        <v>1.3676999807357788</v>
      </c>
      <c r="H36">
        <v>1.3588000535964966</v>
      </c>
      <c r="I36">
        <v>1.2331000566482544</v>
      </c>
      <c r="J36">
        <v>1.3429000377655029</v>
      </c>
      <c r="K36">
        <v>1.3285000324249268</v>
      </c>
      <c r="L36">
        <v>1.3357000350952148</v>
      </c>
      <c r="M36">
        <v>0.33180001378059387</v>
      </c>
      <c r="N36">
        <v>0.32969999313354492</v>
      </c>
      <c r="O36">
        <v>0.32850000262260437</v>
      </c>
      <c r="P36">
        <v>0.94679999351501465</v>
      </c>
      <c r="Q36">
        <v>0.92720001935958862</v>
      </c>
      <c r="R36">
        <v>0.92640000581741333</v>
      </c>
      <c r="T36">
        <f t="shared" si="1"/>
        <v>1.1990999827782314</v>
      </c>
      <c r="U36">
        <f t="shared" si="1"/>
        <v>1.1902000556389492</v>
      </c>
      <c r="V36">
        <f t="shared" si="1"/>
        <v>1.064500058690707</v>
      </c>
      <c r="W36">
        <f t="shared" si="1"/>
        <v>1.1743000398079555</v>
      </c>
      <c r="X36">
        <f t="shared" si="1"/>
        <v>1.1599000344673793</v>
      </c>
      <c r="Y36">
        <f t="shared" si="1"/>
        <v>1.1671000371376674</v>
      </c>
      <c r="Z36">
        <f t="shared" si="1"/>
        <v>0.16320001582304636</v>
      </c>
      <c r="AA36">
        <f t="shared" si="1"/>
        <v>0.16109999517599741</v>
      </c>
      <c r="AB36">
        <f t="shared" si="1"/>
        <v>0.15990000466505686</v>
      </c>
      <c r="AC36">
        <f t="shared" si="1"/>
        <v>0.77819999555746711</v>
      </c>
      <c r="AD36">
        <f t="shared" si="1"/>
        <v>0.75860002140204108</v>
      </c>
      <c r="AE36">
        <f t="shared" si="1"/>
        <v>0.75780000785986579</v>
      </c>
    </row>
    <row r="37" spans="1:31" x14ac:dyDescent="0.2">
      <c r="A37" s="1">
        <v>33</v>
      </c>
      <c r="B37">
        <v>640</v>
      </c>
      <c r="C37">
        <v>25.8</v>
      </c>
      <c r="D37">
        <v>0.16990000009536743</v>
      </c>
      <c r="E37">
        <v>0.16949999332427979</v>
      </c>
      <c r="F37">
        <v>0.16730000078678131</v>
      </c>
      <c r="G37">
        <v>1.368899941444397</v>
      </c>
      <c r="H37">
        <v>1.3597999811172485</v>
      </c>
      <c r="I37">
        <v>1.2374999523162842</v>
      </c>
      <c r="J37">
        <v>1.344499945640564</v>
      </c>
      <c r="K37">
        <v>1.3307000398635864</v>
      </c>
      <c r="L37">
        <v>1.3372999429702759</v>
      </c>
      <c r="M37">
        <v>0.3375999927520752</v>
      </c>
      <c r="N37">
        <v>0.33460000157356262</v>
      </c>
      <c r="O37">
        <v>0.3345000147819519</v>
      </c>
      <c r="P37">
        <v>0.95260000228881836</v>
      </c>
      <c r="Q37">
        <v>0.93309998512268066</v>
      </c>
      <c r="R37">
        <v>0.93290001153945923</v>
      </c>
      <c r="T37">
        <f t="shared" si="1"/>
        <v>1.1999999433755875</v>
      </c>
      <c r="U37">
        <f t="shared" si="1"/>
        <v>1.190899983048439</v>
      </c>
      <c r="V37">
        <f t="shared" si="1"/>
        <v>1.0685999542474747</v>
      </c>
      <c r="W37">
        <f t="shared" si="1"/>
        <v>1.1755999475717545</v>
      </c>
      <c r="X37">
        <f t="shared" si="1"/>
        <v>1.1618000417947769</v>
      </c>
      <c r="Y37">
        <f t="shared" si="1"/>
        <v>1.1683999449014664</v>
      </c>
      <c r="Z37">
        <f t="shared" si="1"/>
        <v>0.16869999468326569</v>
      </c>
      <c r="AA37">
        <f t="shared" si="1"/>
        <v>0.16570000350475311</v>
      </c>
      <c r="AB37">
        <f t="shared" si="1"/>
        <v>0.1656000167131424</v>
      </c>
      <c r="AC37">
        <f t="shared" si="1"/>
        <v>0.78370000422000885</v>
      </c>
      <c r="AD37">
        <f t="shared" si="1"/>
        <v>0.76419998705387115</v>
      </c>
      <c r="AE37">
        <f t="shared" si="1"/>
        <v>0.76400001347064972</v>
      </c>
    </row>
    <row r="38" spans="1:31" x14ac:dyDescent="0.2">
      <c r="A38" s="1">
        <v>34</v>
      </c>
      <c r="B38">
        <v>660</v>
      </c>
      <c r="C38">
        <v>25.8</v>
      </c>
      <c r="D38">
        <v>0.1703999936580658</v>
      </c>
      <c r="E38">
        <v>0.17010000348091125</v>
      </c>
      <c r="F38">
        <v>0.1679999977350235</v>
      </c>
      <c r="G38">
        <v>1.3703000545501709</v>
      </c>
      <c r="H38">
        <v>1.3604999780654907</v>
      </c>
      <c r="I38">
        <v>1.2416000366210938</v>
      </c>
      <c r="J38">
        <v>1.3463000059127808</v>
      </c>
      <c r="K38">
        <v>1.3317999839782715</v>
      </c>
      <c r="L38">
        <v>1.3387999534606934</v>
      </c>
      <c r="M38">
        <v>0.34200000762939453</v>
      </c>
      <c r="N38">
        <v>0.33970001339912415</v>
      </c>
      <c r="O38">
        <v>0.33950001001358032</v>
      </c>
      <c r="P38">
        <v>0.95740002393722534</v>
      </c>
      <c r="Q38">
        <v>0.93819999694824219</v>
      </c>
      <c r="R38">
        <v>0.93809998035430908</v>
      </c>
      <c r="T38">
        <f t="shared" si="1"/>
        <v>1.2008000562588375</v>
      </c>
      <c r="U38">
        <f t="shared" si="1"/>
        <v>1.1909999797741573</v>
      </c>
      <c r="V38">
        <f t="shared" si="1"/>
        <v>1.0721000383297603</v>
      </c>
      <c r="W38">
        <f t="shared" si="1"/>
        <v>1.1768000076214473</v>
      </c>
      <c r="X38">
        <f t="shared" si="1"/>
        <v>1.162299985686938</v>
      </c>
      <c r="Y38">
        <f t="shared" si="1"/>
        <v>1.1692999551693599</v>
      </c>
      <c r="Z38">
        <f t="shared" si="1"/>
        <v>0.17250000933806101</v>
      </c>
      <c r="AA38">
        <f t="shared" si="1"/>
        <v>0.17020001510779062</v>
      </c>
      <c r="AB38">
        <f t="shared" si="1"/>
        <v>0.1700000117222468</v>
      </c>
      <c r="AC38">
        <f t="shared" si="1"/>
        <v>0.78790002564589179</v>
      </c>
      <c r="AD38">
        <f t="shared" si="1"/>
        <v>0.76869999865690863</v>
      </c>
      <c r="AE38">
        <f t="shared" si="1"/>
        <v>0.76859998206297553</v>
      </c>
    </row>
    <row r="39" spans="1:31" x14ac:dyDescent="0.2">
      <c r="A39" s="1">
        <v>35</v>
      </c>
      <c r="B39">
        <v>680</v>
      </c>
      <c r="C39">
        <v>25.7</v>
      </c>
      <c r="D39">
        <v>0.17030000686645508</v>
      </c>
      <c r="E39">
        <v>0.17059999704360962</v>
      </c>
      <c r="F39">
        <v>0.1679999977350235</v>
      </c>
      <c r="G39">
        <v>1.3715000152587891</v>
      </c>
      <c r="H39">
        <v>1.3623000383377075</v>
      </c>
      <c r="I39">
        <v>1.2452000379562378</v>
      </c>
      <c r="J39">
        <v>1.3479000329971313</v>
      </c>
      <c r="K39">
        <v>1.3336000442504883</v>
      </c>
      <c r="L39">
        <v>1.3402999639511108</v>
      </c>
      <c r="M39">
        <v>0.34729999303817749</v>
      </c>
      <c r="N39">
        <v>0.34540000557899475</v>
      </c>
      <c r="O39">
        <v>0.34490001201629639</v>
      </c>
      <c r="P39">
        <v>0.96249997615814209</v>
      </c>
      <c r="Q39">
        <v>0.94370001554489136</v>
      </c>
      <c r="R39">
        <v>0.9430999755859375</v>
      </c>
      <c r="T39">
        <f t="shared" si="1"/>
        <v>1.2018666813770931</v>
      </c>
      <c r="U39">
        <f t="shared" si="1"/>
        <v>1.1926667044560115</v>
      </c>
      <c r="V39">
        <f t="shared" si="1"/>
        <v>1.0755667040745418</v>
      </c>
      <c r="W39">
        <f t="shared" si="1"/>
        <v>1.1782666991154354</v>
      </c>
      <c r="X39">
        <f t="shared" si="1"/>
        <v>1.1639667103687923</v>
      </c>
      <c r="Y39">
        <f t="shared" si="1"/>
        <v>1.1706666300694148</v>
      </c>
      <c r="Z39">
        <f t="shared" si="1"/>
        <v>0.17766665915648142</v>
      </c>
      <c r="AA39">
        <f t="shared" si="1"/>
        <v>0.17576667169729868</v>
      </c>
      <c r="AB39">
        <f t="shared" si="1"/>
        <v>0.17526667813460031</v>
      </c>
      <c r="AC39">
        <f t="shared" si="1"/>
        <v>0.79286664227644599</v>
      </c>
      <c r="AD39">
        <f t="shared" si="1"/>
        <v>0.77406668166319526</v>
      </c>
      <c r="AE39">
        <f t="shared" si="1"/>
        <v>0.7734666417042414</v>
      </c>
    </row>
    <row r="40" spans="1:31" x14ac:dyDescent="0.2">
      <c r="A40" s="1">
        <v>36</v>
      </c>
      <c r="B40">
        <v>700</v>
      </c>
      <c r="C40">
        <v>25.9</v>
      </c>
      <c r="D40">
        <v>0.17010000348091125</v>
      </c>
      <c r="E40">
        <v>0.16940000653266907</v>
      </c>
      <c r="F40">
        <v>0.16660000383853912</v>
      </c>
      <c r="G40">
        <v>1.3724000453948975</v>
      </c>
      <c r="H40">
        <v>1.363800048828125</v>
      </c>
      <c r="I40">
        <v>1.2483999729156494</v>
      </c>
      <c r="J40">
        <v>1.3490999937057495</v>
      </c>
      <c r="K40">
        <v>1.3342000246047974</v>
      </c>
      <c r="L40">
        <v>1.3411999940872192</v>
      </c>
      <c r="M40">
        <v>0.35280001163482666</v>
      </c>
      <c r="N40">
        <v>0.35049998760223389</v>
      </c>
      <c r="O40">
        <v>0.35040000081062317</v>
      </c>
      <c r="P40">
        <v>0.96749997138977051</v>
      </c>
      <c r="Q40">
        <v>0.94840002059936523</v>
      </c>
      <c r="R40">
        <v>0.94840002059936523</v>
      </c>
      <c r="T40">
        <f t="shared" si="1"/>
        <v>1.2037000407775242</v>
      </c>
      <c r="U40">
        <f t="shared" si="1"/>
        <v>1.1951000442107518</v>
      </c>
      <c r="V40">
        <f t="shared" si="1"/>
        <v>1.0796999682982762</v>
      </c>
      <c r="W40">
        <f t="shared" si="1"/>
        <v>1.1803999890883763</v>
      </c>
      <c r="X40">
        <f t="shared" si="1"/>
        <v>1.1655000199874241</v>
      </c>
      <c r="Y40">
        <f t="shared" si="1"/>
        <v>1.172499989469846</v>
      </c>
      <c r="Z40">
        <f t="shared" si="1"/>
        <v>0.18410000701745352</v>
      </c>
      <c r="AA40">
        <f t="shared" si="1"/>
        <v>0.18179998298486075</v>
      </c>
      <c r="AB40">
        <f t="shared" si="1"/>
        <v>0.18169999619325003</v>
      </c>
      <c r="AC40">
        <f t="shared" si="1"/>
        <v>0.7987999667723974</v>
      </c>
      <c r="AD40">
        <f t="shared" si="1"/>
        <v>0.77970001598199212</v>
      </c>
      <c r="AE40">
        <f t="shared" si="1"/>
        <v>0.77970001598199212</v>
      </c>
    </row>
    <row r="41" spans="1:31" x14ac:dyDescent="0.2">
      <c r="A41" s="1">
        <v>37</v>
      </c>
      <c r="B41">
        <v>720</v>
      </c>
      <c r="C41">
        <v>25.8</v>
      </c>
      <c r="D41">
        <v>0.16990000009536743</v>
      </c>
      <c r="E41">
        <v>0.1695999950170517</v>
      </c>
      <c r="F41">
        <v>0.1671999990940094</v>
      </c>
      <c r="G41">
        <v>1.3739000558853149</v>
      </c>
      <c r="H41">
        <v>1.3650000095367432</v>
      </c>
      <c r="I41">
        <v>1.2511999607086182</v>
      </c>
      <c r="J41">
        <v>1.350100040435791</v>
      </c>
      <c r="K41">
        <v>1.3365999460220337</v>
      </c>
      <c r="L41">
        <v>1.3429000377655029</v>
      </c>
      <c r="M41">
        <v>0.35830000042915344</v>
      </c>
      <c r="N41">
        <v>0.35609999299049377</v>
      </c>
      <c r="O41">
        <v>0.35600000619888306</v>
      </c>
      <c r="P41">
        <v>0.97229999303817749</v>
      </c>
      <c r="Q41">
        <v>0.95300000905990601</v>
      </c>
      <c r="R41">
        <v>0.9528999924659729</v>
      </c>
      <c r="T41">
        <f t="shared" ref="T41:AE62" si="2">G41-AVERAGE($D41:$F41)</f>
        <v>1.2050000578165054</v>
      </c>
      <c r="U41">
        <f t="shared" si="2"/>
        <v>1.1961000114679337</v>
      </c>
      <c r="V41">
        <f t="shared" si="2"/>
        <v>1.0822999626398087</v>
      </c>
      <c r="W41">
        <f t="shared" si="2"/>
        <v>1.1812000423669815</v>
      </c>
      <c r="X41">
        <f t="shared" si="2"/>
        <v>1.1676999479532242</v>
      </c>
      <c r="Y41">
        <f t="shared" si="2"/>
        <v>1.1740000396966934</v>
      </c>
      <c r="Z41">
        <f t="shared" si="2"/>
        <v>0.18940000236034393</v>
      </c>
      <c r="AA41">
        <f t="shared" si="2"/>
        <v>0.18719999492168427</v>
      </c>
      <c r="AB41">
        <f t="shared" si="2"/>
        <v>0.18710000813007355</v>
      </c>
      <c r="AC41">
        <f t="shared" si="2"/>
        <v>0.80339999496936798</v>
      </c>
      <c r="AD41">
        <f t="shared" si="2"/>
        <v>0.7841000109910965</v>
      </c>
      <c r="AE41">
        <f t="shared" si="2"/>
        <v>0.78399999439716339</v>
      </c>
    </row>
    <row r="42" spans="1:31" x14ac:dyDescent="0.2">
      <c r="A42" s="1">
        <v>38</v>
      </c>
      <c r="B42">
        <v>740</v>
      </c>
      <c r="C42">
        <v>25.7</v>
      </c>
      <c r="D42">
        <v>0.17010000348091125</v>
      </c>
      <c r="E42">
        <v>0.17049999535083771</v>
      </c>
      <c r="F42">
        <v>0.16779999434947968</v>
      </c>
      <c r="G42">
        <v>1.3753000497817993</v>
      </c>
      <c r="H42">
        <v>1.3658000230789185</v>
      </c>
      <c r="I42">
        <v>1.2538000345230103</v>
      </c>
      <c r="J42">
        <v>1.3519999980926514</v>
      </c>
      <c r="K42">
        <v>1.3372000455856323</v>
      </c>
      <c r="L42">
        <v>1.343999981880188</v>
      </c>
      <c r="M42">
        <v>0.36349999904632568</v>
      </c>
      <c r="N42">
        <v>0.36149999499320984</v>
      </c>
      <c r="O42">
        <v>0.36160001158714294</v>
      </c>
      <c r="P42">
        <v>0.97659999132156372</v>
      </c>
      <c r="Q42">
        <v>0.95749998092651367</v>
      </c>
      <c r="R42">
        <v>0.95690000057220459</v>
      </c>
      <c r="T42">
        <f t="shared" si="2"/>
        <v>1.2058333853880565</v>
      </c>
      <c r="U42">
        <f t="shared" si="2"/>
        <v>1.1963333586851757</v>
      </c>
      <c r="V42">
        <f t="shared" si="2"/>
        <v>1.0843333701292674</v>
      </c>
      <c r="W42">
        <f t="shared" si="2"/>
        <v>1.1825333336989086</v>
      </c>
      <c r="X42">
        <f t="shared" si="2"/>
        <v>1.1677333811918895</v>
      </c>
      <c r="Y42">
        <f t="shared" si="2"/>
        <v>1.1745333174864452</v>
      </c>
      <c r="Z42">
        <f t="shared" si="2"/>
        <v>0.1940333346525828</v>
      </c>
      <c r="AA42">
        <f t="shared" si="2"/>
        <v>0.19203333059946695</v>
      </c>
      <c r="AB42">
        <f t="shared" si="2"/>
        <v>0.19213334719340006</v>
      </c>
      <c r="AC42">
        <f t="shared" si="2"/>
        <v>0.8071333269278208</v>
      </c>
      <c r="AD42">
        <f t="shared" si="2"/>
        <v>0.78803331653277076</v>
      </c>
      <c r="AE42">
        <f t="shared" si="2"/>
        <v>0.78743333617846167</v>
      </c>
    </row>
    <row r="43" spans="1:31" x14ac:dyDescent="0.2">
      <c r="A43" s="1">
        <v>39</v>
      </c>
      <c r="B43">
        <v>760</v>
      </c>
      <c r="C43">
        <v>25.8</v>
      </c>
      <c r="D43">
        <v>0.17139999568462372</v>
      </c>
      <c r="E43">
        <v>0.17020000517368317</v>
      </c>
      <c r="F43">
        <v>0.1679999977350235</v>
      </c>
      <c r="G43">
        <v>1.3760999441146851</v>
      </c>
      <c r="H43">
        <v>1.3668999671936035</v>
      </c>
      <c r="I43">
        <v>1.256100058555603</v>
      </c>
      <c r="J43">
        <v>1.3535000085830688</v>
      </c>
      <c r="K43">
        <v>1.3380999565124512</v>
      </c>
      <c r="L43">
        <v>1.3447999954223633</v>
      </c>
      <c r="M43">
        <v>0.36959999799728394</v>
      </c>
      <c r="N43">
        <v>0.36680001020431519</v>
      </c>
      <c r="O43">
        <v>0.3668999969959259</v>
      </c>
      <c r="P43">
        <v>0.98100000619888306</v>
      </c>
      <c r="Q43">
        <v>0.9617999792098999</v>
      </c>
      <c r="R43">
        <v>0.96149998903274536</v>
      </c>
      <c r="T43">
        <f t="shared" si="2"/>
        <v>1.2062332779169083</v>
      </c>
      <c r="U43">
        <f t="shared" si="2"/>
        <v>1.1970333009958267</v>
      </c>
      <c r="V43">
        <f t="shared" si="2"/>
        <v>1.0862333923578262</v>
      </c>
      <c r="W43">
        <f t="shared" si="2"/>
        <v>1.1836333423852921</v>
      </c>
      <c r="X43">
        <f t="shared" si="2"/>
        <v>1.1682332903146744</v>
      </c>
      <c r="Y43">
        <f t="shared" si="2"/>
        <v>1.1749333292245865</v>
      </c>
      <c r="Z43">
        <f t="shared" si="2"/>
        <v>0.19973333179950714</v>
      </c>
      <c r="AA43">
        <f t="shared" si="2"/>
        <v>0.19693334400653839</v>
      </c>
      <c r="AB43">
        <f t="shared" si="2"/>
        <v>0.19703333079814911</v>
      </c>
      <c r="AC43">
        <f t="shared" si="2"/>
        <v>0.81113334000110626</v>
      </c>
      <c r="AD43">
        <f t="shared" si="2"/>
        <v>0.79193331301212311</v>
      </c>
      <c r="AE43">
        <f t="shared" si="2"/>
        <v>0.79163332283496857</v>
      </c>
    </row>
    <row r="44" spans="1:31" x14ac:dyDescent="0.2">
      <c r="A44" s="1">
        <v>40</v>
      </c>
      <c r="B44">
        <v>780</v>
      </c>
      <c r="C44">
        <v>25.7</v>
      </c>
      <c r="D44">
        <v>0.17080000042915344</v>
      </c>
      <c r="E44">
        <v>0.17239999771118164</v>
      </c>
      <c r="F44">
        <v>0.16869999468326569</v>
      </c>
      <c r="G44">
        <v>1.3767999410629272</v>
      </c>
      <c r="H44">
        <v>1.3681999444961548</v>
      </c>
      <c r="I44">
        <v>1.2589000463485718</v>
      </c>
      <c r="J44">
        <v>1.3543000221252441</v>
      </c>
      <c r="K44">
        <v>1.339400053024292</v>
      </c>
      <c r="L44">
        <v>1.3456000089645386</v>
      </c>
      <c r="M44">
        <v>0.37479999661445618</v>
      </c>
      <c r="N44">
        <v>0.37209999561309814</v>
      </c>
      <c r="O44">
        <v>0.37250000238418579</v>
      </c>
      <c r="P44">
        <v>0.98509997129440308</v>
      </c>
      <c r="Q44">
        <v>0.96569997072219849</v>
      </c>
      <c r="R44">
        <v>0.96530002355575562</v>
      </c>
      <c r="T44">
        <f t="shared" si="2"/>
        <v>1.206166610121727</v>
      </c>
      <c r="U44">
        <f t="shared" si="2"/>
        <v>1.1975666135549545</v>
      </c>
      <c r="V44">
        <f t="shared" si="2"/>
        <v>1.0882667154073715</v>
      </c>
      <c r="W44">
        <f t="shared" si="2"/>
        <v>1.1836666911840439</v>
      </c>
      <c r="X44">
        <f t="shared" si="2"/>
        <v>1.1687667220830917</v>
      </c>
      <c r="Y44">
        <f t="shared" si="2"/>
        <v>1.1749666780233383</v>
      </c>
      <c r="Z44">
        <f t="shared" si="2"/>
        <v>0.20416666567325592</v>
      </c>
      <c r="AA44">
        <f t="shared" si="2"/>
        <v>0.20146666467189789</v>
      </c>
      <c r="AB44">
        <f t="shared" si="2"/>
        <v>0.20186667144298553</v>
      </c>
      <c r="AC44">
        <f t="shared" si="2"/>
        <v>0.81446664035320282</v>
      </c>
      <c r="AD44">
        <f t="shared" si="2"/>
        <v>0.79506663978099823</v>
      </c>
      <c r="AE44">
        <f t="shared" si="2"/>
        <v>0.79466669261455536</v>
      </c>
    </row>
    <row r="45" spans="1:31" x14ac:dyDescent="0.2">
      <c r="A45" s="1">
        <v>41</v>
      </c>
      <c r="B45">
        <v>800</v>
      </c>
      <c r="C45">
        <v>25.8</v>
      </c>
      <c r="D45">
        <v>0.17139999568462372</v>
      </c>
      <c r="E45">
        <v>0.17030000686645508</v>
      </c>
      <c r="F45">
        <v>0.16789999604225159</v>
      </c>
      <c r="G45">
        <v>1.3776999711990356</v>
      </c>
      <c r="H45">
        <v>1.3687000274658203</v>
      </c>
      <c r="I45">
        <v>1.2618000507354736</v>
      </c>
      <c r="J45">
        <v>1.3545999526977539</v>
      </c>
      <c r="K45">
        <v>1.3407000303268433</v>
      </c>
      <c r="L45">
        <v>1.3466000556945801</v>
      </c>
      <c r="M45">
        <v>0.37970000505447388</v>
      </c>
      <c r="N45">
        <v>0.37760001420974731</v>
      </c>
      <c r="O45">
        <v>0.37770000100135803</v>
      </c>
      <c r="P45">
        <v>0.98860001564025879</v>
      </c>
      <c r="Q45">
        <v>0.96939998865127563</v>
      </c>
      <c r="R45">
        <v>0.96939998865127563</v>
      </c>
      <c r="T45">
        <f t="shared" si="2"/>
        <v>1.2078333050012589</v>
      </c>
      <c r="U45">
        <f t="shared" si="2"/>
        <v>1.1988333612680435</v>
      </c>
      <c r="V45">
        <f t="shared" si="2"/>
        <v>1.0919333845376968</v>
      </c>
      <c r="W45">
        <f t="shared" si="2"/>
        <v>1.1847332864999771</v>
      </c>
      <c r="X45">
        <f t="shared" si="2"/>
        <v>1.1708333641290665</v>
      </c>
      <c r="Y45">
        <f t="shared" si="2"/>
        <v>1.1767333894968033</v>
      </c>
      <c r="Z45">
        <f t="shared" si="2"/>
        <v>0.20983333885669708</v>
      </c>
      <c r="AA45">
        <f t="shared" si="2"/>
        <v>0.20773334801197052</v>
      </c>
      <c r="AB45">
        <f t="shared" si="2"/>
        <v>0.20783333480358124</v>
      </c>
      <c r="AC45">
        <f t="shared" si="2"/>
        <v>0.81873334944248199</v>
      </c>
      <c r="AD45">
        <f t="shared" si="2"/>
        <v>0.79953332245349884</v>
      </c>
      <c r="AE45">
        <f t="shared" si="2"/>
        <v>0.79953332245349884</v>
      </c>
    </row>
    <row r="46" spans="1:31" x14ac:dyDescent="0.2">
      <c r="A46" s="1">
        <v>42</v>
      </c>
      <c r="B46">
        <v>820</v>
      </c>
      <c r="C46">
        <v>25.9</v>
      </c>
      <c r="D46">
        <v>0.17209999263286591</v>
      </c>
      <c r="E46">
        <v>0.17000000178813934</v>
      </c>
      <c r="F46">
        <v>0.1679999977350235</v>
      </c>
      <c r="G46">
        <v>1.378600001335144</v>
      </c>
      <c r="H46">
        <v>1.3687000274658203</v>
      </c>
      <c r="I46">
        <v>1.2631000280380249</v>
      </c>
      <c r="J46">
        <v>1.3557000160217285</v>
      </c>
      <c r="K46">
        <v>1.3410999774932861</v>
      </c>
      <c r="L46">
        <v>1.3473000526428223</v>
      </c>
      <c r="M46">
        <v>0.38499999046325684</v>
      </c>
      <c r="N46">
        <v>0.38339999318122864</v>
      </c>
      <c r="O46">
        <v>0.38339999318122864</v>
      </c>
      <c r="P46">
        <v>0.99180001020431519</v>
      </c>
      <c r="Q46">
        <v>0.97329998016357422</v>
      </c>
      <c r="R46">
        <v>0.97289997339248657</v>
      </c>
      <c r="T46">
        <f t="shared" si="2"/>
        <v>1.2085666706164677</v>
      </c>
      <c r="U46">
        <f t="shared" si="2"/>
        <v>1.198666696747144</v>
      </c>
      <c r="V46">
        <f t="shared" si="2"/>
        <v>1.0930666973193486</v>
      </c>
      <c r="W46">
        <f t="shared" si="2"/>
        <v>1.1856666853030522</v>
      </c>
      <c r="X46">
        <f t="shared" si="2"/>
        <v>1.1710666467746098</v>
      </c>
      <c r="Y46">
        <f t="shared" si="2"/>
        <v>1.1772667219241459</v>
      </c>
      <c r="Z46">
        <f t="shared" si="2"/>
        <v>0.2149666597445806</v>
      </c>
      <c r="AA46">
        <f t="shared" si="2"/>
        <v>0.2133666624625524</v>
      </c>
      <c r="AB46">
        <f t="shared" si="2"/>
        <v>0.2133666624625524</v>
      </c>
      <c r="AC46">
        <f t="shared" si="2"/>
        <v>0.82176667948563897</v>
      </c>
      <c r="AD46">
        <f t="shared" si="2"/>
        <v>0.80326664944489801</v>
      </c>
      <c r="AE46">
        <f t="shared" si="2"/>
        <v>0.80286664267381036</v>
      </c>
    </row>
    <row r="47" spans="1:31" x14ac:dyDescent="0.2">
      <c r="A47" s="1">
        <v>43</v>
      </c>
      <c r="B47">
        <v>840</v>
      </c>
      <c r="C47">
        <v>25.7</v>
      </c>
      <c r="D47">
        <v>0.17069999873638153</v>
      </c>
      <c r="E47">
        <v>0.17059999704360962</v>
      </c>
      <c r="F47">
        <v>0.16769999265670776</v>
      </c>
      <c r="G47">
        <v>1.3791999816894531</v>
      </c>
      <c r="H47">
        <v>1.3701000213623047</v>
      </c>
      <c r="I47">
        <v>1.2653000354766846</v>
      </c>
      <c r="J47">
        <v>1.3564000129699707</v>
      </c>
      <c r="K47">
        <v>1.3416999578475952</v>
      </c>
      <c r="L47">
        <v>1.3481999635696411</v>
      </c>
      <c r="M47">
        <v>0.39059999585151672</v>
      </c>
      <c r="N47">
        <v>0.38870000839233398</v>
      </c>
      <c r="O47">
        <v>0.3887999951839447</v>
      </c>
      <c r="P47">
        <v>0.99599999189376831</v>
      </c>
      <c r="Q47">
        <v>0.97670000791549683</v>
      </c>
      <c r="R47">
        <v>0.97680002450942993</v>
      </c>
      <c r="T47">
        <f t="shared" si="2"/>
        <v>1.2095333188772202</v>
      </c>
      <c r="U47">
        <f t="shared" si="2"/>
        <v>1.2004333585500717</v>
      </c>
      <c r="V47">
        <f t="shared" si="2"/>
        <v>1.0956333726644516</v>
      </c>
      <c r="W47">
        <f t="shared" si="2"/>
        <v>1.1867333501577377</v>
      </c>
      <c r="X47">
        <f t="shared" si="2"/>
        <v>1.1720332950353622</v>
      </c>
      <c r="Y47">
        <f t="shared" si="2"/>
        <v>1.1785333007574081</v>
      </c>
      <c r="Z47">
        <f t="shared" si="2"/>
        <v>0.22093333303928375</v>
      </c>
      <c r="AA47">
        <f t="shared" si="2"/>
        <v>0.21903334558010101</v>
      </c>
      <c r="AB47">
        <f t="shared" si="2"/>
        <v>0.21913333237171173</v>
      </c>
      <c r="AC47">
        <f t="shared" si="2"/>
        <v>0.82633332908153534</v>
      </c>
      <c r="AD47">
        <f t="shared" si="2"/>
        <v>0.80703334510326385</v>
      </c>
      <c r="AE47">
        <f t="shared" si="2"/>
        <v>0.80713336169719696</v>
      </c>
    </row>
    <row r="48" spans="1:31" x14ac:dyDescent="0.2">
      <c r="A48" s="1">
        <v>44</v>
      </c>
      <c r="B48">
        <v>860</v>
      </c>
      <c r="C48">
        <v>25.9</v>
      </c>
      <c r="D48">
        <v>0.16949999332427979</v>
      </c>
      <c r="E48">
        <v>0.16949999332427979</v>
      </c>
      <c r="F48">
        <v>0.1671999990940094</v>
      </c>
      <c r="G48">
        <v>1.37909996509552</v>
      </c>
      <c r="H48">
        <v>1.3705999851226807</v>
      </c>
      <c r="I48">
        <v>1.2668000459671021</v>
      </c>
      <c r="J48">
        <v>1.3566999435424805</v>
      </c>
      <c r="K48">
        <v>1.3415999412536621</v>
      </c>
      <c r="L48">
        <v>1.3486000299453735</v>
      </c>
      <c r="M48">
        <v>0.39599999785423279</v>
      </c>
      <c r="N48">
        <v>0.39440000057220459</v>
      </c>
      <c r="O48">
        <v>0.39399999380111694</v>
      </c>
      <c r="P48">
        <v>0.99910002946853638</v>
      </c>
      <c r="Q48">
        <v>0.97990000247955322</v>
      </c>
      <c r="R48">
        <v>0.97949999570846558</v>
      </c>
      <c r="T48">
        <f t="shared" si="2"/>
        <v>1.2103666365146637</v>
      </c>
      <c r="U48">
        <f t="shared" si="2"/>
        <v>1.2018666565418243</v>
      </c>
      <c r="V48">
        <f t="shared" si="2"/>
        <v>1.0980667173862457</v>
      </c>
      <c r="W48">
        <f t="shared" si="2"/>
        <v>1.1879666149616241</v>
      </c>
      <c r="X48">
        <f t="shared" si="2"/>
        <v>1.1728666126728058</v>
      </c>
      <c r="Y48">
        <f t="shared" si="2"/>
        <v>1.1798667013645172</v>
      </c>
      <c r="Z48">
        <f t="shared" si="2"/>
        <v>0.22726666927337646</v>
      </c>
      <c r="AA48">
        <f t="shared" si="2"/>
        <v>0.22566667199134827</v>
      </c>
      <c r="AB48">
        <f t="shared" si="2"/>
        <v>0.22526666522026062</v>
      </c>
      <c r="AC48">
        <f t="shared" si="2"/>
        <v>0.83036670088768005</v>
      </c>
      <c r="AD48">
        <f t="shared" si="2"/>
        <v>0.8111666738986969</v>
      </c>
      <c r="AE48">
        <f t="shared" si="2"/>
        <v>0.81076666712760925</v>
      </c>
    </row>
    <row r="49" spans="1:31" x14ac:dyDescent="0.2">
      <c r="A49" s="1">
        <v>45</v>
      </c>
      <c r="B49">
        <v>880</v>
      </c>
      <c r="C49">
        <v>25.8</v>
      </c>
      <c r="D49">
        <v>0.17080000042915344</v>
      </c>
      <c r="E49">
        <v>0.17209999263286591</v>
      </c>
      <c r="F49">
        <v>0.16859999299049377</v>
      </c>
      <c r="G49">
        <v>1.3802000284194946</v>
      </c>
      <c r="H49">
        <v>1.3710999488830566</v>
      </c>
      <c r="I49">
        <v>1.2683999538421631</v>
      </c>
      <c r="J49">
        <v>1.3588999509811401</v>
      </c>
      <c r="K49">
        <v>1.3431999683380127</v>
      </c>
      <c r="L49">
        <v>1.3494999408721924</v>
      </c>
      <c r="M49">
        <v>0.40189999341964722</v>
      </c>
      <c r="N49">
        <v>0.39989998936653137</v>
      </c>
      <c r="O49">
        <v>0.39969998598098755</v>
      </c>
      <c r="P49">
        <v>1.0024000406265259</v>
      </c>
      <c r="Q49">
        <v>0.98379999399185181</v>
      </c>
      <c r="R49">
        <v>0.98350000381469727</v>
      </c>
      <c r="T49">
        <f t="shared" si="2"/>
        <v>1.2097000330686569</v>
      </c>
      <c r="U49">
        <f t="shared" si="2"/>
        <v>1.2005999535322189</v>
      </c>
      <c r="V49">
        <f t="shared" si="2"/>
        <v>1.0978999584913254</v>
      </c>
      <c r="W49">
        <f t="shared" si="2"/>
        <v>1.1883999556303024</v>
      </c>
      <c r="X49">
        <f t="shared" si="2"/>
        <v>1.172699972987175</v>
      </c>
      <c r="Y49">
        <f t="shared" si="2"/>
        <v>1.1789999455213547</v>
      </c>
      <c r="Z49">
        <f t="shared" si="2"/>
        <v>0.23139999806880951</v>
      </c>
      <c r="AA49">
        <f t="shared" si="2"/>
        <v>0.22939999401569366</v>
      </c>
      <c r="AB49">
        <f t="shared" si="2"/>
        <v>0.22919999063014984</v>
      </c>
      <c r="AC49">
        <f t="shared" si="2"/>
        <v>0.83190004527568817</v>
      </c>
      <c r="AD49">
        <f t="shared" si="2"/>
        <v>0.8132999986410141</v>
      </c>
      <c r="AE49">
        <f t="shared" si="2"/>
        <v>0.81300000846385956</v>
      </c>
    </row>
    <row r="50" spans="1:31" x14ac:dyDescent="0.2">
      <c r="A50" s="1">
        <v>46</v>
      </c>
      <c r="B50">
        <v>900</v>
      </c>
      <c r="C50">
        <v>25.9</v>
      </c>
      <c r="D50">
        <v>0.17260000109672546</v>
      </c>
      <c r="E50">
        <v>0.17249999940395355</v>
      </c>
      <c r="F50">
        <v>0.16940000653266907</v>
      </c>
      <c r="G50">
        <v>1.3803999423980713</v>
      </c>
      <c r="H50">
        <v>1.371399998664856</v>
      </c>
      <c r="I50">
        <v>1.2690999507904053</v>
      </c>
      <c r="J50">
        <v>1.3595000505447388</v>
      </c>
      <c r="K50">
        <v>1.3437999486923218</v>
      </c>
      <c r="L50">
        <v>1.3500000238418579</v>
      </c>
      <c r="M50">
        <v>0.40680000185966492</v>
      </c>
      <c r="N50">
        <v>0.40479999780654907</v>
      </c>
      <c r="O50">
        <v>0.40520000457763672</v>
      </c>
      <c r="P50">
        <v>1.0055999755859375</v>
      </c>
      <c r="Q50">
        <v>0.9868999719619751</v>
      </c>
      <c r="R50">
        <v>0.98650002479553223</v>
      </c>
      <c r="T50">
        <f t="shared" si="2"/>
        <v>1.208899940053622</v>
      </c>
      <c r="U50">
        <f t="shared" si="2"/>
        <v>1.1998999963204067</v>
      </c>
      <c r="V50">
        <f t="shared" si="2"/>
        <v>1.097599948445956</v>
      </c>
      <c r="W50">
        <f t="shared" si="2"/>
        <v>1.1880000482002895</v>
      </c>
      <c r="X50">
        <f t="shared" si="2"/>
        <v>1.1722999463478725</v>
      </c>
      <c r="Y50">
        <f t="shared" si="2"/>
        <v>1.1785000214974086</v>
      </c>
      <c r="Z50">
        <f t="shared" si="2"/>
        <v>0.23529999951521555</v>
      </c>
      <c r="AA50">
        <f t="shared" si="2"/>
        <v>0.2332999954620997</v>
      </c>
      <c r="AB50">
        <f t="shared" si="2"/>
        <v>0.23370000223318735</v>
      </c>
      <c r="AC50">
        <f t="shared" si="2"/>
        <v>0.8340999732414881</v>
      </c>
      <c r="AD50">
        <f t="shared" si="2"/>
        <v>0.8153999696175257</v>
      </c>
      <c r="AE50">
        <f t="shared" si="2"/>
        <v>0.81500002245108283</v>
      </c>
    </row>
    <row r="51" spans="1:31" x14ac:dyDescent="0.2">
      <c r="A51" s="1">
        <v>47</v>
      </c>
      <c r="B51">
        <v>920</v>
      </c>
      <c r="C51">
        <v>25.7</v>
      </c>
      <c r="D51">
        <v>0.17200000584125519</v>
      </c>
      <c r="E51">
        <v>0.17120000720024109</v>
      </c>
      <c r="F51">
        <v>0.1687999963760376</v>
      </c>
      <c r="G51">
        <v>1.3811999559402466</v>
      </c>
      <c r="H51">
        <v>1.3716000318527222</v>
      </c>
      <c r="I51">
        <v>1.2712999582290649</v>
      </c>
      <c r="J51">
        <v>1.3595999479293823</v>
      </c>
      <c r="K51">
        <v>1.3446999788284302</v>
      </c>
      <c r="L51">
        <v>1.3508000373840332</v>
      </c>
      <c r="M51">
        <v>0.41159999370574951</v>
      </c>
      <c r="N51">
        <v>0.4106999933719635</v>
      </c>
      <c r="O51">
        <v>0.41049998998641968</v>
      </c>
      <c r="P51">
        <v>1.0081000328063965</v>
      </c>
      <c r="Q51">
        <v>0.98970001935958862</v>
      </c>
      <c r="R51">
        <v>0.98940002918243408</v>
      </c>
      <c r="T51">
        <f t="shared" si="2"/>
        <v>1.210533286134402</v>
      </c>
      <c r="U51">
        <f t="shared" si="2"/>
        <v>1.2009333620468776</v>
      </c>
      <c r="V51">
        <f t="shared" si="2"/>
        <v>1.1006332884232204</v>
      </c>
      <c r="W51">
        <f t="shared" si="2"/>
        <v>1.1889332781235378</v>
      </c>
      <c r="X51">
        <f t="shared" si="2"/>
        <v>1.1740333090225856</v>
      </c>
      <c r="Y51">
        <f t="shared" si="2"/>
        <v>1.1801333675781887</v>
      </c>
      <c r="Z51">
        <f t="shared" si="2"/>
        <v>0.24093332389990488</v>
      </c>
      <c r="AA51">
        <f t="shared" si="2"/>
        <v>0.24003332356611887</v>
      </c>
      <c r="AB51">
        <f t="shared" si="2"/>
        <v>0.23983332018057504</v>
      </c>
      <c r="AC51">
        <f t="shared" si="2"/>
        <v>0.83743336300055182</v>
      </c>
      <c r="AD51">
        <f t="shared" si="2"/>
        <v>0.81903334955374396</v>
      </c>
      <c r="AE51">
        <f t="shared" si="2"/>
        <v>0.81873335937658942</v>
      </c>
    </row>
    <row r="52" spans="1:31" x14ac:dyDescent="0.2">
      <c r="A52" s="1">
        <v>48</v>
      </c>
      <c r="B52">
        <v>940</v>
      </c>
      <c r="C52">
        <v>25.8</v>
      </c>
      <c r="D52">
        <v>0.17280000448226929</v>
      </c>
      <c r="E52">
        <v>0.17149999737739563</v>
      </c>
      <c r="F52">
        <v>0.16869999468326569</v>
      </c>
      <c r="G52">
        <v>1.3813999891281128</v>
      </c>
      <c r="H52">
        <v>1.3729000091552734</v>
      </c>
      <c r="I52">
        <v>1.2726999521255493</v>
      </c>
      <c r="J52">
        <v>1.3597999811172485</v>
      </c>
      <c r="K52">
        <v>1.344499945640564</v>
      </c>
      <c r="L52">
        <v>1.3504999876022339</v>
      </c>
      <c r="M52">
        <v>0.41729998588562012</v>
      </c>
      <c r="N52">
        <v>0.41639998555183411</v>
      </c>
      <c r="O52">
        <v>0.41620001196861267</v>
      </c>
      <c r="P52">
        <v>1.0111000537872314</v>
      </c>
      <c r="Q52">
        <v>0.99299997091293335</v>
      </c>
      <c r="R52">
        <v>0.99180001020431519</v>
      </c>
      <c r="T52">
        <f t="shared" si="2"/>
        <v>1.2103999902804692</v>
      </c>
      <c r="U52">
        <f t="shared" si="2"/>
        <v>1.2019000103076298</v>
      </c>
      <c r="V52">
        <f t="shared" si="2"/>
        <v>1.1016999532779057</v>
      </c>
      <c r="W52">
        <f t="shared" si="2"/>
        <v>1.1887999822696049</v>
      </c>
      <c r="X52">
        <f t="shared" si="2"/>
        <v>1.1734999467929204</v>
      </c>
      <c r="Y52">
        <f t="shared" si="2"/>
        <v>1.1794999887545903</v>
      </c>
      <c r="Z52">
        <f t="shared" si="2"/>
        <v>0.24629998703797659</v>
      </c>
      <c r="AA52">
        <f t="shared" si="2"/>
        <v>0.24539998670419058</v>
      </c>
      <c r="AB52">
        <f t="shared" si="2"/>
        <v>0.24520001312096915</v>
      </c>
      <c r="AC52">
        <f t="shared" si="2"/>
        <v>0.84010005493958795</v>
      </c>
      <c r="AD52">
        <f t="shared" si="2"/>
        <v>0.82199997206528985</v>
      </c>
      <c r="AE52">
        <f t="shared" si="2"/>
        <v>0.82080001135667169</v>
      </c>
    </row>
    <row r="53" spans="1:31" x14ac:dyDescent="0.2">
      <c r="A53" s="1">
        <v>49</v>
      </c>
      <c r="B53">
        <v>960</v>
      </c>
      <c r="C53">
        <v>25.8</v>
      </c>
      <c r="D53">
        <v>0.17319999635219574</v>
      </c>
      <c r="E53">
        <v>0.17149999737739563</v>
      </c>
      <c r="F53">
        <v>0.16940000653266907</v>
      </c>
      <c r="G53">
        <v>1.3818000555038452</v>
      </c>
      <c r="H53">
        <v>1.3732999563217163</v>
      </c>
      <c r="I53">
        <v>1.2740999460220337</v>
      </c>
      <c r="J53">
        <v>1.3610999584197998</v>
      </c>
      <c r="K53">
        <v>1.3452999591827393</v>
      </c>
      <c r="L53">
        <v>1.3515000343322754</v>
      </c>
      <c r="M53">
        <v>0.42320001125335693</v>
      </c>
      <c r="N53">
        <v>0.42230001091957092</v>
      </c>
      <c r="O53">
        <v>0.42190000414848328</v>
      </c>
      <c r="P53">
        <v>1.0142999887466431</v>
      </c>
      <c r="Q53">
        <v>0.99589997529983521</v>
      </c>
      <c r="R53">
        <v>0.99510002136230469</v>
      </c>
      <c r="T53">
        <f t="shared" si="2"/>
        <v>1.2104333887497585</v>
      </c>
      <c r="U53">
        <f t="shared" si="2"/>
        <v>1.2019332895676296</v>
      </c>
      <c r="V53">
        <f t="shared" si="2"/>
        <v>1.102733279267947</v>
      </c>
      <c r="W53">
        <f t="shared" si="2"/>
        <v>1.1897332916657131</v>
      </c>
      <c r="X53">
        <f t="shared" si="2"/>
        <v>1.1739332924286525</v>
      </c>
      <c r="Y53">
        <f t="shared" si="2"/>
        <v>1.1801333675781887</v>
      </c>
      <c r="Z53">
        <f t="shared" si="2"/>
        <v>0.25183334449927008</v>
      </c>
      <c r="AA53">
        <f t="shared" si="2"/>
        <v>0.25093334416548407</v>
      </c>
      <c r="AB53">
        <f t="shared" si="2"/>
        <v>0.25053333739439643</v>
      </c>
      <c r="AC53">
        <f t="shared" si="2"/>
        <v>0.84293332199255622</v>
      </c>
      <c r="AD53">
        <f t="shared" si="2"/>
        <v>0.82453330854574836</v>
      </c>
      <c r="AE53">
        <f t="shared" si="2"/>
        <v>0.82373335460821784</v>
      </c>
    </row>
    <row r="54" spans="1:31" x14ac:dyDescent="0.2">
      <c r="A54" s="1">
        <v>50</v>
      </c>
      <c r="B54">
        <v>980</v>
      </c>
      <c r="C54">
        <v>25.9</v>
      </c>
      <c r="D54">
        <v>0.17260000109672546</v>
      </c>
      <c r="E54">
        <v>0.17219999432563782</v>
      </c>
      <c r="F54">
        <v>0.16949999332427979</v>
      </c>
      <c r="G54">
        <v>1.3827999830245972</v>
      </c>
      <c r="H54">
        <v>1.3739000558853149</v>
      </c>
      <c r="I54">
        <v>1.2754000425338745</v>
      </c>
      <c r="J54">
        <v>1.3614000082015991</v>
      </c>
      <c r="K54">
        <v>1.3459999561309814</v>
      </c>
      <c r="L54">
        <v>1.3521000146865845</v>
      </c>
      <c r="M54">
        <v>0.42840000987052917</v>
      </c>
      <c r="N54">
        <v>0.42750000953674316</v>
      </c>
      <c r="O54">
        <v>0.42739999294281006</v>
      </c>
      <c r="P54">
        <v>1.0166000127792358</v>
      </c>
      <c r="Q54">
        <v>0.99830001592636108</v>
      </c>
      <c r="R54">
        <v>0.99779999256134033</v>
      </c>
      <c r="T54">
        <f t="shared" si="2"/>
        <v>1.2113666534423828</v>
      </c>
      <c r="U54">
        <f t="shared" si="2"/>
        <v>1.2024667263031006</v>
      </c>
      <c r="V54">
        <f t="shared" si="2"/>
        <v>1.1039667129516602</v>
      </c>
      <c r="W54">
        <f t="shared" si="2"/>
        <v>1.1899666786193848</v>
      </c>
      <c r="X54">
        <f t="shared" si="2"/>
        <v>1.1745666265487671</v>
      </c>
      <c r="Y54">
        <f t="shared" si="2"/>
        <v>1.1806666851043701</v>
      </c>
      <c r="Z54">
        <f t="shared" si="2"/>
        <v>0.25696668028831482</v>
      </c>
      <c r="AA54">
        <f t="shared" si="2"/>
        <v>0.25606667995452881</v>
      </c>
      <c r="AB54">
        <f t="shared" si="2"/>
        <v>0.2559666633605957</v>
      </c>
      <c r="AC54">
        <f t="shared" si="2"/>
        <v>0.84516668319702148</v>
      </c>
      <c r="AD54">
        <f t="shared" si="2"/>
        <v>0.82686668634414673</v>
      </c>
      <c r="AE54">
        <f t="shared" si="2"/>
        <v>0.82636666297912598</v>
      </c>
    </row>
    <row r="55" spans="1:31" x14ac:dyDescent="0.2">
      <c r="A55" s="1">
        <v>51</v>
      </c>
      <c r="B55">
        <v>1000</v>
      </c>
      <c r="C55">
        <v>25.9</v>
      </c>
      <c r="D55">
        <v>0.17280000448226929</v>
      </c>
      <c r="E55">
        <v>0.17200000584125519</v>
      </c>
      <c r="F55">
        <v>0.16949999332427979</v>
      </c>
      <c r="G55">
        <v>1.3839000463485718</v>
      </c>
      <c r="H55">
        <v>1.3747999668121338</v>
      </c>
      <c r="I55">
        <v>1.2763999700546265</v>
      </c>
      <c r="J55">
        <v>1.363800048828125</v>
      </c>
      <c r="K55">
        <v>1.3471000194549561</v>
      </c>
      <c r="L55">
        <v>1.3532999753952026</v>
      </c>
      <c r="M55">
        <v>0.43399998545646667</v>
      </c>
      <c r="N55">
        <v>0.43209999799728394</v>
      </c>
      <c r="O55">
        <v>0.43299999833106995</v>
      </c>
      <c r="P55">
        <v>1.0200999975204468</v>
      </c>
      <c r="Q55">
        <v>1.0010999441146851</v>
      </c>
      <c r="R55">
        <v>1.0010000467300415</v>
      </c>
      <c r="T55">
        <f t="shared" si="2"/>
        <v>1.2124667117993038</v>
      </c>
      <c r="U55">
        <f t="shared" si="2"/>
        <v>1.2033666322628658</v>
      </c>
      <c r="V55">
        <f t="shared" si="2"/>
        <v>1.1049666355053585</v>
      </c>
      <c r="W55">
        <f t="shared" si="2"/>
        <v>1.192366714278857</v>
      </c>
      <c r="X55">
        <f t="shared" si="2"/>
        <v>1.175666684905688</v>
      </c>
      <c r="Y55">
        <f t="shared" si="2"/>
        <v>1.1818666408459346</v>
      </c>
      <c r="Z55">
        <f t="shared" si="2"/>
        <v>0.26256665090719855</v>
      </c>
      <c r="AA55">
        <f t="shared" si="2"/>
        <v>0.26066666344801581</v>
      </c>
      <c r="AB55">
        <f t="shared" si="2"/>
        <v>0.26156666378180182</v>
      </c>
      <c r="AC55">
        <f t="shared" si="2"/>
        <v>0.84866666297117865</v>
      </c>
      <c r="AD55">
        <f t="shared" si="2"/>
        <v>0.82966660956541693</v>
      </c>
      <c r="AE55">
        <f t="shared" si="2"/>
        <v>0.82956671218077338</v>
      </c>
    </row>
    <row r="56" spans="1:31" x14ac:dyDescent="0.2">
      <c r="A56" s="1">
        <v>52</v>
      </c>
      <c r="B56">
        <v>1020</v>
      </c>
      <c r="C56">
        <v>25.9</v>
      </c>
      <c r="D56">
        <v>0.17319999635219574</v>
      </c>
      <c r="E56">
        <v>0.17209999263286591</v>
      </c>
      <c r="F56">
        <v>0.16949999332427979</v>
      </c>
      <c r="G56">
        <v>1.3844000101089478</v>
      </c>
      <c r="H56">
        <v>1.3753000497817993</v>
      </c>
      <c r="I56">
        <v>1.2768000364303589</v>
      </c>
      <c r="J56">
        <v>1.3631000518798828</v>
      </c>
      <c r="K56">
        <v>1.3473999500274658</v>
      </c>
      <c r="L56">
        <v>1.353600025177002</v>
      </c>
      <c r="M56">
        <v>0.43939998745918274</v>
      </c>
      <c r="N56">
        <v>0.4375</v>
      </c>
      <c r="O56">
        <v>0.43819999694824219</v>
      </c>
      <c r="P56">
        <v>1.0227999687194824</v>
      </c>
      <c r="Q56">
        <v>1.003600001335144</v>
      </c>
      <c r="R56">
        <v>1.0032999515533447</v>
      </c>
      <c r="T56">
        <f t="shared" si="2"/>
        <v>1.2128000160058339</v>
      </c>
      <c r="U56">
        <f t="shared" si="2"/>
        <v>1.2037000556786854</v>
      </c>
      <c r="V56">
        <f t="shared" si="2"/>
        <v>1.105200042327245</v>
      </c>
      <c r="W56">
        <f t="shared" si="2"/>
        <v>1.1915000577767689</v>
      </c>
      <c r="X56">
        <f t="shared" si="2"/>
        <v>1.1757999559243519</v>
      </c>
      <c r="Y56">
        <f t="shared" si="2"/>
        <v>1.1820000310738881</v>
      </c>
      <c r="Z56">
        <f t="shared" si="2"/>
        <v>0.26779999335606897</v>
      </c>
      <c r="AA56">
        <f t="shared" si="2"/>
        <v>0.26590000589688623</v>
      </c>
      <c r="AB56">
        <f t="shared" si="2"/>
        <v>0.26660000284512841</v>
      </c>
      <c r="AC56">
        <f t="shared" si="2"/>
        <v>0.85119997461636865</v>
      </c>
      <c r="AD56">
        <f t="shared" si="2"/>
        <v>0.83200000723203027</v>
      </c>
      <c r="AE56">
        <f t="shared" si="2"/>
        <v>0.83169995745023095</v>
      </c>
    </row>
    <row r="57" spans="1:31" x14ac:dyDescent="0.2">
      <c r="A57" s="1">
        <v>53</v>
      </c>
      <c r="B57">
        <v>1040</v>
      </c>
      <c r="C57">
        <v>25.9</v>
      </c>
      <c r="D57">
        <v>0.17299999296665192</v>
      </c>
      <c r="E57">
        <v>0.17209999263286591</v>
      </c>
      <c r="F57">
        <v>0.16949999332427979</v>
      </c>
      <c r="G57">
        <v>1.3844000101089478</v>
      </c>
      <c r="H57">
        <v>1.375499963760376</v>
      </c>
      <c r="I57">
        <v>1.2777999639511108</v>
      </c>
      <c r="J57">
        <v>1.3628000020980835</v>
      </c>
      <c r="K57">
        <v>1.3482999801635742</v>
      </c>
      <c r="L57">
        <v>1.3538999557495117</v>
      </c>
      <c r="M57">
        <v>0.44470000267028809</v>
      </c>
      <c r="N57">
        <v>0.44380000233650208</v>
      </c>
      <c r="O57">
        <v>0.44389998912811279</v>
      </c>
      <c r="P57">
        <v>1.0252000093460083</v>
      </c>
      <c r="Q57">
        <v>1.0068999528884888</v>
      </c>
      <c r="R57">
        <v>1.0055999755859375</v>
      </c>
      <c r="T57">
        <f t="shared" si="2"/>
        <v>1.2128666838010151</v>
      </c>
      <c r="U57">
        <f t="shared" si="2"/>
        <v>1.2039666374524434</v>
      </c>
      <c r="V57">
        <f t="shared" si="2"/>
        <v>1.1062666376431782</v>
      </c>
      <c r="W57">
        <f t="shared" si="2"/>
        <v>1.1912666757901509</v>
      </c>
      <c r="X57">
        <f t="shared" si="2"/>
        <v>1.1767666538556416</v>
      </c>
      <c r="Y57">
        <f t="shared" si="2"/>
        <v>1.1823666294415791</v>
      </c>
      <c r="Z57">
        <f t="shared" si="2"/>
        <v>0.27316667636235559</v>
      </c>
      <c r="AA57">
        <f t="shared" si="2"/>
        <v>0.27226667602856958</v>
      </c>
      <c r="AB57">
        <f t="shared" si="2"/>
        <v>0.27236666282018029</v>
      </c>
      <c r="AC57">
        <f t="shared" si="2"/>
        <v>0.8536666830380758</v>
      </c>
      <c r="AD57">
        <f t="shared" si="2"/>
        <v>0.83536662658055627</v>
      </c>
      <c r="AE57">
        <f t="shared" si="2"/>
        <v>0.834066649278005</v>
      </c>
    </row>
    <row r="58" spans="1:31" x14ac:dyDescent="0.2">
      <c r="A58" s="1">
        <v>54</v>
      </c>
      <c r="B58">
        <v>1060</v>
      </c>
      <c r="C58">
        <v>25.8</v>
      </c>
      <c r="D58">
        <v>0.1737000048160553</v>
      </c>
      <c r="E58">
        <v>0.17139999568462372</v>
      </c>
      <c r="F58">
        <v>0.16979999840259552</v>
      </c>
      <c r="G58">
        <v>1.3844000101089478</v>
      </c>
      <c r="H58">
        <v>1.3758000135421753</v>
      </c>
      <c r="I58">
        <v>1.2789000272750854</v>
      </c>
      <c r="J58">
        <v>1.3637000322341919</v>
      </c>
      <c r="K58">
        <v>1.3486000299453735</v>
      </c>
      <c r="L58">
        <v>1.3547999858856201</v>
      </c>
      <c r="M58">
        <v>0.45059999823570251</v>
      </c>
      <c r="N58">
        <v>0.44949999451637268</v>
      </c>
      <c r="O58">
        <v>0.44960001111030579</v>
      </c>
      <c r="P58">
        <v>1.0276000499725342</v>
      </c>
      <c r="Q58">
        <v>1.0092999935150146</v>
      </c>
      <c r="R58">
        <v>1.0084999799728394</v>
      </c>
      <c r="T58">
        <f t="shared" si="2"/>
        <v>1.2127666771411896</v>
      </c>
      <c r="U58">
        <f t="shared" si="2"/>
        <v>1.2041666805744171</v>
      </c>
      <c r="V58">
        <f t="shared" si="2"/>
        <v>1.1072666943073273</v>
      </c>
      <c r="W58">
        <f t="shared" si="2"/>
        <v>1.1920666992664337</v>
      </c>
      <c r="X58">
        <f t="shared" si="2"/>
        <v>1.1769666969776154</v>
      </c>
      <c r="Y58">
        <f t="shared" si="2"/>
        <v>1.1831666529178619</v>
      </c>
      <c r="Z58">
        <f t="shared" si="2"/>
        <v>0.27896666526794434</v>
      </c>
      <c r="AA58">
        <f t="shared" si="2"/>
        <v>0.2778666615486145</v>
      </c>
      <c r="AB58">
        <f t="shared" si="2"/>
        <v>0.27796667814254761</v>
      </c>
      <c r="AC58">
        <f t="shared" si="2"/>
        <v>0.855966717004776</v>
      </c>
      <c r="AD58">
        <f t="shared" si="2"/>
        <v>0.83766666054725647</v>
      </c>
      <c r="AE58">
        <f t="shared" si="2"/>
        <v>0.83686664700508118</v>
      </c>
    </row>
    <row r="59" spans="1:31" x14ac:dyDescent="0.2">
      <c r="A59" s="1">
        <v>55</v>
      </c>
      <c r="B59">
        <v>1080</v>
      </c>
      <c r="C59">
        <v>26</v>
      </c>
      <c r="D59">
        <v>0.17239999771118164</v>
      </c>
      <c r="E59">
        <v>0.17139999568462372</v>
      </c>
      <c r="F59">
        <v>0.16899999976158142</v>
      </c>
      <c r="G59">
        <v>1.3846999406814575</v>
      </c>
      <c r="H59">
        <v>1.3763999938964844</v>
      </c>
      <c r="I59">
        <v>1.2799999713897705</v>
      </c>
      <c r="J59">
        <v>1.3639999628067017</v>
      </c>
      <c r="K59">
        <v>1.3483999967575073</v>
      </c>
      <c r="L59">
        <v>1.3544000387191772</v>
      </c>
      <c r="M59">
        <v>0.45519998669624329</v>
      </c>
      <c r="N59">
        <v>0.45390000939369202</v>
      </c>
      <c r="O59">
        <v>0.45469999313354492</v>
      </c>
      <c r="P59">
        <v>1.0298000574111938</v>
      </c>
      <c r="Q59">
        <v>1.0115000009536743</v>
      </c>
      <c r="R59">
        <v>1.0104999542236328</v>
      </c>
      <c r="T59">
        <f t="shared" si="2"/>
        <v>1.2137666096289952</v>
      </c>
      <c r="U59">
        <f t="shared" si="2"/>
        <v>1.205466662844022</v>
      </c>
      <c r="V59">
        <f t="shared" si="2"/>
        <v>1.1090666403373082</v>
      </c>
      <c r="W59">
        <f t="shared" si="2"/>
        <v>1.1930666317542393</v>
      </c>
      <c r="X59">
        <f t="shared" si="2"/>
        <v>1.177466665705045</v>
      </c>
      <c r="Y59">
        <f t="shared" si="2"/>
        <v>1.1834667076667149</v>
      </c>
      <c r="Z59">
        <f t="shared" si="2"/>
        <v>0.28426665564378106</v>
      </c>
      <c r="AA59">
        <f t="shared" si="2"/>
        <v>0.28296667834122979</v>
      </c>
      <c r="AB59">
        <f t="shared" si="2"/>
        <v>0.2837666620810827</v>
      </c>
      <c r="AC59">
        <f t="shared" si="2"/>
        <v>0.85886672635873162</v>
      </c>
      <c r="AD59">
        <f t="shared" si="2"/>
        <v>0.84056666990121209</v>
      </c>
      <c r="AE59">
        <f t="shared" si="2"/>
        <v>0.83956662317117059</v>
      </c>
    </row>
    <row r="60" spans="1:31" x14ac:dyDescent="0.2">
      <c r="A60" s="1">
        <v>56</v>
      </c>
      <c r="B60">
        <v>1100</v>
      </c>
      <c r="C60">
        <v>26</v>
      </c>
      <c r="D60">
        <v>0.17170000076293945</v>
      </c>
      <c r="E60">
        <v>0.17139999568462372</v>
      </c>
      <c r="F60">
        <v>0.16889999806880951</v>
      </c>
      <c r="G60">
        <v>1.3855999708175659</v>
      </c>
      <c r="H60">
        <v>1.3768999576568604</v>
      </c>
      <c r="I60">
        <v>1.2809000015258789</v>
      </c>
      <c r="J60">
        <v>1.364300012588501</v>
      </c>
      <c r="K60">
        <v>1.3493000268936157</v>
      </c>
      <c r="L60">
        <v>1.3553999662399292</v>
      </c>
      <c r="M60">
        <v>0.46090000867843628</v>
      </c>
      <c r="N60">
        <v>0.46000000834465027</v>
      </c>
      <c r="O60">
        <v>0.46020001173019409</v>
      </c>
      <c r="P60">
        <v>1.031999945640564</v>
      </c>
      <c r="Q60">
        <v>1.0132999420166016</v>
      </c>
      <c r="R60">
        <v>1.0125999450683594</v>
      </c>
      <c r="T60">
        <f t="shared" si="2"/>
        <v>1.214933305978775</v>
      </c>
      <c r="U60">
        <f t="shared" si="2"/>
        <v>1.2062332928180695</v>
      </c>
      <c r="V60">
        <f t="shared" si="2"/>
        <v>1.110233336687088</v>
      </c>
      <c r="W60">
        <f t="shared" si="2"/>
        <v>1.1936333477497101</v>
      </c>
      <c r="X60">
        <f t="shared" si="2"/>
        <v>1.1786333620548248</v>
      </c>
      <c r="Y60">
        <f t="shared" si="2"/>
        <v>1.1847333014011383</v>
      </c>
      <c r="Z60">
        <f t="shared" si="2"/>
        <v>0.29023334383964539</v>
      </c>
      <c r="AA60">
        <f t="shared" si="2"/>
        <v>0.28933334350585938</v>
      </c>
      <c r="AB60">
        <f t="shared" si="2"/>
        <v>0.2895333468914032</v>
      </c>
      <c r="AC60">
        <f t="shared" si="2"/>
        <v>0.86133328080177307</v>
      </c>
      <c r="AD60">
        <f t="shared" si="2"/>
        <v>0.84263327717781067</v>
      </c>
      <c r="AE60">
        <f t="shared" si="2"/>
        <v>0.84193328022956848</v>
      </c>
    </row>
    <row r="61" spans="1:31" x14ac:dyDescent="0.2">
      <c r="A61" s="1">
        <v>57</v>
      </c>
      <c r="B61">
        <v>1120</v>
      </c>
      <c r="C61">
        <v>25.8</v>
      </c>
      <c r="D61">
        <v>0.17190000414848328</v>
      </c>
      <c r="E61">
        <v>0.17110000550746918</v>
      </c>
      <c r="F61">
        <v>0.16809999942779541</v>
      </c>
      <c r="G61">
        <v>1.385200023651123</v>
      </c>
      <c r="H61">
        <v>1.3770999908447266</v>
      </c>
      <c r="I61">
        <v>1.2815999984741211</v>
      </c>
      <c r="J61">
        <v>1.3650000095367432</v>
      </c>
      <c r="K61">
        <v>1.3497999906539917</v>
      </c>
      <c r="L61">
        <v>1.3565000295639038</v>
      </c>
      <c r="M61">
        <v>0.46650001406669617</v>
      </c>
      <c r="N61">
        <v>0.46560001373291016</v>
      </c>
      <c r="O61">
        <v>0.46570000052452087</v>
      </c>
      <c r="P61">
        <v>1.0343999862670898</v>
      </c>
      <c r="Q61">
        <v>1.0159000158309937</v>
      </c>
      <c r="R61">
        <v>1.0149999856948853</v>
      </c>
      <c r="T61">
        <f t="shared" si="2"/>
        <v>1.2148333539565404</v>
      </c>
      <c r="U61">
        <f t="shared" si="2"/>
        <v>1.2067333211501439</v>
      </c>
      <c r="V61">
        <f t="shared" si="2"/>
        <v>1.1112333287795384</v>
      </c>
      <c r="W61">
        <f t="shared" si="2"/>
        <v>1.1946333398421605</v>
      </c>
      <c r="X61">
        <f t="shared" si="2"/>
        <v>1.179433320959409</v>
      </c>
      <c r="Y61">
        <f t="shared" si="2"/>
        <v>1.1861333598693211</v>
      </c>
      <c r="Z61">
        <f t="shared" si="2"/>
        <v>0.29613334437211358</v>
      </c>
      <c r="AA61">
        <f t="shared" si="2"/>
        <v>0.29523334403832757</v>
      </c>
      <c r="AB61">
        <f t="shared" si="2"/>
        <v>0.29533333082993829</v>
      </c>
      <c r="AC61">
        <f t="shared" si="2"/>
        <v>0.86403331657250726</v>
      </c>
      <c r="AD61">
        <f t="shared" si="2"/>
        <v>0.84553334613641107</v>
      </c>
      <c r="AE61">
        <f t="shared" si="2"/>
        <v>0.84463331600030267</v>
      </c>
    </row>
    <row r="62" spans="1:31" x14ac:dyDescent="0.2">
      <c r="A62" s="1">
        <v>58</v>
      </c>
      <c r="B62">
        <v>1140</v>
      </c>
      <c r="C62">
        <v>25.9</v>
      </c>
      <c r="D62">
        <v>0.17239999771118164</v>
      </c>
      <c r="E62">
        <v>0.17090000212192535</v>
      </c>
      <c r="F62">
        <v>0.16760000586509705</v>
      </c>
      <c r="G62">
        <v>1.3869999647140503</v>
      </c>
      <c r="H62">
        <v>1.377500057220459</v>
      </c>
      <c r="I62">
        <v>1.281999945640564</v>
      </c>
      <c r="J62">
        <v>1.3658000230789185</v>
      </c>
      <c r="K62">
        <v>1.3504999876022339</v>
      </c>
      <c r="L62">
        <v>1.3571000099182129</v>
      </c>
      <c r="M62">
        <v>0.4724000096321106</v>
      </c>
      <c r="N62">
        <v>0.47200000286102295</v>
      </c>
      <c r="O62">
        <v>0.47170001268386841</v>
      </c>
      <c r="P62">
        <v>1.0369999408721924</v>
      </c>
      <c r="Q62">
        <v>1.0189000368118286</v>
      </c>
      <c r="R62">
        <v>1.0169999599456787</v>
      </c>
      <c r="T62">
        <f t="shared" si="2"/>
        <v>1.2166999628146489</v>
      </c>
      <c r="U62">
        <f t="shared" si="2"/>
        <v>1.2072000553210576</v>
      </c>
      <c r="V62">
        <f t="shared" si="2"/>
        <v>1.1116999437411625</v>
      </c>
      <c r="W62">
        <f t="shared" ref="W62:AE65" si="3">J62-AVERAGE($D62:$F62)</f>
        <v>1.195500021179517</v>
      </c>
      <c r="X62">
        <f t="shared" si="3"/>
        <v>1.1801999857028325</v>
      </c>
      <c r="Y62">
        <f t="shared" si="3"/>
        <v>1.1868000080188115</v>
      </c>
      <c r="Z62">
        <f t="shared" si="3"/>
        <v>0.30210000773270929</v>
      </c>
      <c r="AA62">
        <f t="shared" si="3"/>
        <v>0.30170000096162164</v>
      </c>
      <c r="AB62">
        <f t="shared" si="3"/>
        <v>0.3014000107844671</v>
      </c>
      <c r="AC62">
        <f t="shared" si="3"/>
        <v>0.86669993897279107</v>
      </c>
      <c r="AD62">
        <f t="shared" si="3"/>
        <v>0.8486000349124273</v>
      </c>
      <c r="AE62">
        <f t="shared" si="3"/>
        <v>0.8466999580462774</v>
      </c>
    </row>
    <row r="63" spans="1:31" x14ac:dyDescent="0.2">
      <c r="A63" s="1">
        <v>59</v>
      </c>
      <c r="B63">
        <v>1160</v>
      </c>
      <c r="C63">
        <v>25.9</v>
      </c>
      <c r="D63">
        <v>0.17170000076293945</v>
      </c>
      <c r="E63">
        <v>0.17139999568462372</v>
      </c>
      <c r="F63">
        <v>0.16789999604225159</v>
      </c>
      <c r="G63">
        <v>1.3873000144958496</v>
      </c>
      <c r="H63">
        <v>1.3779000043869019</v>
      </c>
      <c r="I63">
        <v>1.2829999923706055</v>
      </c>
      <c r="J63">
        <v>1.3669999837875366</v>
      </c>
      <c r="K63">
        <v>1.350600004196167</v>
      </c>
      <c r="L63">
        <v>1.3573000431060791</v>
      </c>
      <c r="M63">
        <v>0.47819998860359192</v>
      </c>
      <c r="N63">
        <v>0.47699999809265137</v>
      </c>
      <c r="O63">
        <v>0.47720000147819519</v>
      </c>
      <c r="P63">
        <v>1.0393999814987183</v>
      </c>
      <c r="Q63">
        <v>1.021399974822998</v>
      </c>
      <c r="R63">
        <v>1.0191999673843384</v>
      </c>
      <c r="T63">
        <f t="shared" ref="T63:V65" si="4">G63-AVERAGE($D63:$F63)</f>
        <v>1.2169666836659114</v>
      </c>
      <c r="U63">
        <f t="shared" si="4"/>
        <v>1.2075666735569637</v>
      </c>
      <c r="V63">
        <f t="shared" si="4"/>
        <v>1.1126666615406673</v>
      </c>
      <c r="W63">
        <f t="shared" si="3"/>
        <v>1.1966666529575984</v>
      </c>
      <c r="X63">
        <f t="shared" si="3"/>
        <v>1.1802666733662288</v>
      </c>
      <c r="Y63">
        <f t="shared" si="3"/>
        <v>1.1869667122761409</v>
      </c>
      <c r="Z63">
        <f t="shared" si="3"/>
        <v>0.30786665777365363</v>
      </c>
      <c r="AA63">
        <f t="shared" si="3"/>
        <v>0.30666666726271308</v>
      </c>
      <c r="AB63">
        <f t="shared" si="3"/>
        <v>0.3068666706482569</v>
      </c>
      <c r="AC63">
        <f t="shared" si="3"/>
        <v>0.86906665066877997</v>
      </c>
      <c r="AD63">
        <f t="shared" si="3"/>
        <v>0.85106664399305976</v>
      </c>
      <c r="AE63">
        <f t="shared" si="3"/>
        <v>0.84886663655440009</v>
      </c>
    </row>
    <row r="64" spans="1:31" x14ac:dyDescent="0.2">
      <c r="A64" s="1">
        <v>60</v>
      </c>
      <c r="B64">
        <v>1180</v>
      </c>
      <c r="C64">
        <v>26</v>
      </c>
      <c r="D64">
        <v>0.17249999940395355</v>
      </c>
      <c r="E64">
        <v>0.17219999432563782</v>
      </c>
      <c r="F64">
        <v>0.1687999963760376</v>
      </c>
      <c r="G64">
        <v>1.3868999481201172</v>
      </c>
      <c r="H64">
        <v>1.3789999485015869</v>
      </c>
      <c r="I64">
        <v>1.2841000556945801</v>
      </c>
      <c r="J64">
        <v>1.3666000366210938</v>
      </c>
      <c r="K64">
        <v>1.351099967956543</v>
      </c>
      <c r="L64">
        <v>1.3568999767303467</v>
      </c>
      <c r="M64">
        <v>0.48249998688697815</v>
      </c>
      <c r="N64">
        <v>0.48269999027252197</v>
      </c>
      <c r="O64">
        <v>0.48240000009536743</v>
      </c>
      <c r="P64">
        <v>1.0408999919891357</v>
      </c>
      <c r="Q64">
        <v>1.0227999687194824</v>
      </c>
      <c r="R64">
        <v>1.0210000276565552</v>
      </c>
      <c r="T64">
        <f t="shared" si="4"/>
        <v>1.2157332847515743</v>
      </c>
      <c r="U64">
        <f t="shared" si="4"/>
        <v>1.207833285133044</v>
      </c>
      <c r="V64">
        <f t="shared" si="4"/>
        <v>1.1129333923260372</v>
      </c>
      <c r="W64">
        <f t="shared" si="3"/>
        <v>1.1954333732525508</v>
      </c>
      <c r="X64">
        <f t="shared" si="3"/>
        <v>1.1799333045880001</v>
      </c>
      <c r="Y64">
        <f t="shared" si="3"/>
        <v>1.1857333133618038</v>
      </c>
      <c r="Z64">
        <f t="shared" si="3"/>
        <v>0.31133332351843512</v>
      </c>
      <c r="AA64">
        <f t="shared" si="3"/>
        <v>0.31153332690397895</v>
      </c>
      <c r="AB64">
        <f t="shared" si="3"/>
        <v>0.31123333672682441</v>
      </c>
      <c r="AC64">
        <f t="shared" si="3"/>
        <v>0.86973332862059272</v>
      </c>
      <c r="AD64">
        <f t="shared" si="3"/>
        <v>0.8516333053509394</v>
      </c>
      <c r="AE64">
        <f t="shared" si="3"/>
        <v>0.84983336428801215</v>
      </c>
    </row>
    <row r="65" spans="1:31" x14ac:dyDescent="0.2">
      <c r="A65" s="1">
        <v>61</v>
      </c>
      <c r="B65">
        <v>1200</v>
      </c>
      <c r="C65">
        <v>25.9</v>
      </c>
      <c r="D65">
        <v>0.17260000109672546</v>
      </c>
      <c r="E65">
        <v>0.17190000414848328</v>
      </c>
      <c r="F65">
        <v>0.1687999963760376</v>
      </c>
      <c r="G65">
        <v>1.3869999647140503</v>
      </c>
      <c r="H65">
        <v>1.3787000179290771</v>
      </c>
      <c r="I65">
        <v>1.2843999862670898</v>
      </c>
      <c r="J65">
        <v>1.3665000200271606</v>
      </c>
      <c r="K65">
        <v>1.3514000177383423</v>
      </c>
      <c r="L65">
        <v>1.357200026512146</v>
      </c>
      <c r="M65">
        <v>0.48769998550415039</v>
      </c>
      <c r="N65">
        <v>0.48730000853538513</v>
      </c>
      <c r="O65">
        <v>0.48800000548362732</v>
      </c>
      <c r="P65">
        <v>1.0429999828338623</v>
      </c>
      <c r="Q65">
        <v>1.0240000486373901</v>
      </c>
      <c r="R65">
        <v>1.0233999490737915</v>
      </c>
      <c r="T65">
        <f>G65-AVERAGE($D65:$F65)</f>
        <v>1.2158999641736348</v>
      </c>
      <c r="U65">
        <f t="shared" si="4"/>
        <v>1.2076000173886616</v>
      </c>
      <c r="V65">
        <f t="shared" si="4"/>
        <v>1.1132999857266743</v>
      </c>
      <c r="W65">
        <f t="shared" si="3"/>
        <v>1.1954000194867451</v>
      </c>
      <c r="X65">
        <f t="shared" si="3"/>
        <v>1.1803000171979268</v>
      </c>
      <c r="Y65">
        <f t="shared" si="3"/>
        <v>1.1861000259717305</v>
      </c>
      <c r="Z65">
        <f t="shared" si="3"/>
        <v>0.31659998496373498</v>
      </c>
      <c r="AA65">
        <f t="shared" si="3"/>
        <v>0.31620000799496972</v>
      </c>
      <c r="AB65">
        <f t="shared" si="3"/>
        <v>0.31690000494321191</v>
      </c>
      <c r="AC65">
        <f t="shared" si="3"/>
        <v>0.8718999822934469</v>
      </c>
      <c r="AD65">
        <f t="shared" si="3"/>
        <v>0.85290004809697473</v>
      </c>
      <c r="AE65">
        <f>R65-AVERAGE($D65:$F65)</f>
        <v>0.85229994853337609</v>
      </c>
    </row>
    <row r="66" spans="1:31" x14ac:dyDescent="0.2">
      <c r="S66" t="s">
        <v>36</v>
      </c>
      <c r="T66" s="3">
        <f>SLOPE(T5:T11,$B5:$B11)</f>
        <v>5.2901189330787886E-3</v>
      </c>
      <c r="U66" s="3">
        <f t="shared" ref="U66:Y66" si="5">SLOPE(U5:U11,$B5:$B11)</f>
        <v>5.3456548690086324E-3</v>
      </c>
      <c r="V66" s="3">
        <f t="shared" si="5"/>
        <v>2.8827976258028127E-3</v>
      </c>
      <c r="W66" s="3">
        <f t="shared" si="5"/>
        <v>4.6251192777639356E-3</v>
      </c>
      <c r="X66" s="3">
        <f t="shared" si="5"/>
        <v>4.5599406407702539E-3</v>
      </c>
      <c r="Y66" s="3">
        <f t="shared" si="5"/>
        <v>4.9045834246845476E-3</v>
      </c>
      <c r="Z66">
        <f>SLOPE(Z5:Z20,$B5:$B20)</f>
        <v>1.9132107423216693E-4</v>
      </c>
      <c r="AA66">
        <f t="shared" ref="AA66:AE66" si="6">SLOPE(AA5:AA20,$B5:$B20)</f>
        <v>1.8759310062901652E-4</v>
      </c>
      <c r="AB66">
        <f t="shared" si="6"/>
        <v>1.9015930629536222E-4</v>
      </c>
      <c r="AC66">
        <f t="shared" si="6"/>
        <v>1.6710416110707264E-3</v>
      </c>
      <c r="AD66">
        <f t="shared" si="6"/>
        <v>1.6632989677144033E-3</v>
      </c>
      <c r="AE66">
        <f t="shared" si="6"/>
        <v>1.6992548692460155E-3</v>
      </c>
    </row>
    <row r="67" spans="1:31" x14ac:dyDescent="0.2">
      <c r="S67" t="s">
        <v>37</v>
      </c>
      <c r="T67">
        <f>T66*(60*10*10)/(5.1*0.32)</f>
        <v>19.44896666573084</v>
      </c>
      <c r="U67">
        <f t="shared" ref="U67:AD67" si="7">U66*(60*10*10)/(5.1*0.32)</f>
        <v>19.653142900767033</v>
      </c>
      <c r="V67">
        <f t="shared" si="7"/>
        <v>10.598520683098577</v>
      </c>
      <c r="W67">
        <f t="shared" si="7"/>
        <v>17.004114991779176</v>
      </c>
      <c r="X67">
        <f t="shared" si="7"/>
        <v>16.76448764989064</v>
      </c>
      <c r="Y67">
        <f t="shared" si="7"/>
        <v>18.031556708399073</v>
      </c>
      <c r="Z67">
        <f t="shared" si="7"/>
        <v>0.70338630232414323</v>
      </c>
      <c r="AA67">
        <f t="shared" si="7"/>
        <v>0.68968051701844302</v>
      </c>
      <c r="AB67">
        <f t="shared" si="7"/>
        <v>0.69911509667412586</v>
      </c>
      <c r="AC67">
        <f t="shared" si="7"/>
        <v>6.1435353348188482</v>
      </c>
      <c r="AD67">
        <f t="shared" si="7"/>
        <v>6.1150697342441305</v>
      </c>
      <c r="AE67">
        <f>AE66*(60*10*10)/(5.1*0.32)</f>
        <v>6.2472605486985868</v>
      </c>
    </row>
  </sheetData>
  <mergeCells count="9">
    <mergeCell ref="W3:Y3"/>
    <mergeCell ref="Z3:AB3"/>
    <mergeCell ref="AC3:AE3"/>
    <mergeCell ref="D3:F3"/>
    <mergeCell ref="G3:I3"/>
    <mergeCell ref="J3:L3"/>
    <mergeCell ref="M3:O3"/>
    <mergeCell ref="P3:R3"/>
    <mergeCell ref="T3:V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28B5-8A96-4085-B6B6-BDD3108A1DB9}">
  <dimension ref="A1:AE67"/>
  <sheetViews>
    <sheetView zoomScale="70" zoomScaleNormal="70" workbookViewId="0">
      <selection activeCell="T67" sqref="T67"/>
    </sheetView>
  </sheetViews>
  <sheetFormatPr baseColWidth="10" defaultColWidth="8.83203125" defaultRowHeight="15" x14ac:dyDescent="0.2"/>
  <cols>
    <col min="26" max="26" width="11.5" customWidth="1"/>
  </cols>
  <sheetData>
    <row r="1" spans="1:31" x14ac:dyDescent="0.2">
      <c r="A1" t="s">
        <v>38</v>
      </c>
      <c r="T1" t="s">
        <v>39</v>
      </c>
    </row>
    <row r="3" spans="1:31" x14ac:dyDescent="0.2">
      <c r="D3" s="43" t="s">
        <v>0</v>
      </c>
      <c r="E3" s="43"/>
      <c r="F3" s="43"/>
      <c r="G3" s="43" t="s">
        <v>1</v>
      </c>
      <c r="H3" s="43"/>
      <c r="I3" s="43"/>
      <c r="J3" s="45" t="s">
        <v>2</v>
      </c>
      <c r="K3" s="45"/>
      <c r="L3" s="45"/>
      <c r="M3" s="45" t="s">
        <v>3</v>
      </c>
      <c r="N3" s="45"/>
      <c r="O3" s="45"/>
      <c r="P3" s="45" t="s">
        <v>4</v>
      </c>
      <c r="Q3" s="45"/>
      <c r="R3" s="45"/>
      <c r="T3" s="43" t="s">
        <v>1</v>
      </c>
      <c r="U3" s="43"/>
      <c r="V3" s="43"/>
      <c r="W3" s="45" t="s">
        <v>2</v>
      </c>
      <c r="X3" s="45"/>
      <c r="Y3" s="45"/>
      <c r="Z3" s="45" t="s">
        <v>3</v>
      </c>
      <c r="AA3" s="45"/>
      <c r="AB3" s="45"/>
      <c r="AC3" s="45" t="s">
        <v>4</v>
      </c>
      <c r="AD3" s="45"/>
      <c r="AE3" s="45"/>
    </row>
    <row r="4" spans="1:31" x14ac:dyDescent="0.2">
      <c r="A4" s="1" t="s">
        <v>5</v>
      </c>
      <c r="B4" s="1" t="s">
        <v>6</v>
      </c>
      <c r="C4" s="1" t="s">
        <v>7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  <c r="O4" s="1" t="s">
        <v>81</v>
      </c>
      <c r="P4" s="1" t="s">
        <v>82</v>
      </c>
      <c r="Q4" s="1" t="s">
        <v>83</v>
      </c>
      <c r="R4" s="1" t="s">
        <v>84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</row>
    <row r="5" spans="1:31" x14ac:dyDescent="0.2">
      <c r="A5" s="1">
        <v>1</v>
      </c>
      <c r="B5">
        <v>0</v>
      </c>
      <c r="C5">
        <v>25.7</v>
      </c>
      <c r="D5">
        <v>0.125</v>
      </c>
      <c r="E5">
        <v>0.12200000137090683</v>
      </c>
      <c r="F5">
        <v>0.12120000272989273</v>
      </c>
      <c r="G5">
        <v>0.34860000014305115</v>
      </c>
      <c r="H5">
        <v>0.30840000510215759</v>
      </c>
      <c r="I5">
        <v>0.28099998831748962</v>
      </c>
      <c r="J5">
        <v>0.36710000038146973</v>
      </c>
      <c r="K5">
        <v>0.3361000120639801</v>
      </c>
      <c r="L5">
        <v>0.31639999151229858</v>
      </c>
      <c r="M5">
        <v>0.16449999809265137</v>
      </c>
      <c r="N5">
        <v>0.15639999508857727</v>
      </c>
      <c r="O5">
        <v>0.15800000727176666</v>
      </c>
      <c r="P5">
        <v>0.24439999461174011</v>
      </c>
      <c r="Q5">
        <v>0.22879999876022339</v>
      </c>
      <c r="R5">
        <v>0.22529999911785126</v>
      </c>
      <c r="T5">
        <f>G5-AVERAGE($D5:$F5)</f>
        <v>0.22586666544278461</v>
      </c>
      <c r="U5">
        <f t="shared" ref="U5:AE20" si="0">H5-AVERAGE($D5:$F5)</f>
        <v>0.18566667040189105</v>
      </c>
      <c r="V5">
        <f t="shared" si="0"/>
        <v>0.15826665361722309</v>
      </c>
      <c r="W5">
        <f t="shared" si="0"/>
        <v>0.24436666568120319</v>
      </c>
      <c r="X5">
        <f t="shared" si="0"/>
        <v>0.21336667736371356</v>
      </c>
      <c r="Y5">
        <f t="shared" si="0"/>
        <v>0.19366665681203205</v>
      </c>
      <c r="Z5">
        <f t="shared" si="0"/>
        <v>4.1766663392384842E-2</v>
      </c>
      <c r="AA5">
        <f t="shared" si="0"/>
        <v>3.3666660388310746E-2</v>
      </c>
      <c r="AB5">
        <f t="shared" si="0"/>
        <v>3.5266672571500138E-2</v>
      </c>
      <c r="AC5">
        <f t="shared" si="0"/>
        <v>0.12166665991147359</v>
      </c>
      <c r="AD5">
        <f t="shared" si="0"/>
        <v>0.10606666405995686</v>
      </c>
      <c r="AE5">
        <f t="shared" si="0"/>
        <v>0.10256666441758473</v>
      </c>
    </row>
    <row r="6" spans="1:31" x14ac:dyDescent="0.2">
      <c r="A6" s="1">
        <v>2</v>
      </c>
      <c r="B6">
        <v>20</v>
      </c>
      <c r="C6">
        <v>25.7</v>
      </c>
      <c r="D6">
        <v>0.12620000541210175</v>
      </c>
      <c r="E6">
        <v>0.12169999629259109</v>
      </c>
      <c r="F6">
        <v>0.12129999697208405</v>
      </c>
      <c r="G6">
        <v>0.43599998950958252</v>
      </c>
      <c r="H6">
        <v>0.39340001344680786</v>
      </c>
      <c r="I6">
        <v>0.36750000715255737</v>
      </c>
      <c r="J6">
        <v>0.44429999589920044</v>
      </c>
      <c r="K6">
        <v>0.41190001368522644</v>
      </c>
      <c r="L6">
        <v>0.39939999580383301</v>
      </c>
      <c r="M6">
        <v>0.1656000018119812</v>
      </c>
      <c r="N6">
        <v>0.15710000693798065</v>
      </c>
      <c r="O6">
        <v>0.15620000660419464</v>
      </c>
      <c r="P6">
        <v>0.27799999713897705</v>
      </c>
      <c r="Q6">
        <v>0.26320001482963562</v>
      </c>
      <c r="R6">
        <v>0.25569999217987061</v>
      </c>
      <c r="T6">
        <f t="shared" ref="T6:AE40" si="1">G6-AVERAGE($D6:$F6)</f>
        <v>0.31293332328399021</v>
      </c>
      <c r="U6">
        <f t="shared" si="0"/>
        <v>0.27033334722121555</v>
      </c>
      <c r="V6">
        <f t="shared" si="0"/>
        <v>0.24443334092696506</v>
      </c>
      <c r="W6">
        <f t="shared" si="0"/>
        <v>0.32123332967360813</v>
      </c>
      <c r="X6">
        <f t="shared" si="0"/>
        <v>0.28883334745963413</v>
      </c>
      <c r="Y6">
        <f t="shared" si="0"/>
        <v>0.27633332957824069</v>
      </c>
      <c r="Z6">
        <f t="shared" si="0"/>
        <v>4.2533335586388901E-2</v>
      </c>
      <c r="AA6">
        <f t="shared" si="0"/>
        <v>3.4033340712388352E-2</v>
      </c>
      <c r="AB6">
        <f t="shared" si="0"/>
        <v>3.3133340378602341E-2</v>
      </c>
      <c r="AC6">
        <f t="shared" si="0"/>
        <v>0.15493333091338474</v>
      </c>
      <c r="AD6">
        <f t="shared" si="0"/>
        <v>0.14013334860404331</v>
      </c>
      <c r="AE6">
        <f t="shared" si="0"/>
        <v>0.13263332595427829</v>
      </c>
    </row>
    <row r="7" spans="1:31" x14ac:dyDescent="0.2">
      <c r="A7" s="1">
        <v>3</v>
      </c>
      <c r="B7">
        <v>40</v>
      </c>
      <c r="C7">
        <v>25.7</v>
      </c>
      <c r="D7">
        <v>0.12540000677108765</v>
      </c>
      <c r="E7">
        <v>0.12169999629259109</v>
      </c>
      <c r="F7">
        <v>0.12139999866485596</v>
      </c>
      <c r="G7">
        <v>0.51389998197555542</v>
      </c>
      <c r="H7">
        <v>0.47299998998641968</v>
      </c>
      <c r="I7">
        <v>0.44789999723434448</v>
      </c>
      <c r="J7">
        <v>0.50840002298355103</v>
      </c>
      <c r="K7">
        <v>0.4812999963760376</v>
      </c>
      <c r="L7">
        <v>0.47740000486373901</v>
      </c>
      <c r="M7">
        <v>0.16670000553131104</v>
      </c>
      <c r="N7">
        <v>0.15860000252723694</v>
      </c>
      <c r="O7">
        <v>0.1574999988079071</v>
      </c>
      <c r="P7">
        <v>0.30869999527931213</v>
      </c>
      <c r="Q7">
        <v>0.29460000991821289</v>
      </c>
      <c r="R7">
        <v>0.28859999775886536</v>
      </c>
      <c r="T7">
        <f t="shared" si="1"/>
        <v>0.39106664806604385</v>
      </c>
      <c r="U7">
        <f t="shared" si="0"/>
        <v>0.35016665607690811</v>
      </c>
      <c r="V7">
        <f t="shared" si="0"/>
        <v>0.32506666332483292</v>
      </c>
      <c r="W7">
        <f t="shared" si="0"/>
        <v>0.38556668907403946</v>
      </c>
      <c r="X7">
        <f t="shared" si="0"/>
        <v>0.35846666246652603</v>
      </c>
      <c r="Y7">
        <f t="shared" si="0"/>
        <v>0.35456667095422745</v>
      </c>
      <c r="Z7">
        <f t="shared" si="0"/>
        <v>4.3866671621799469E-2</v>
      </c>
      <c r="AA7">
        <f t="shared" si="0"/>
        <v>3.5766668617725372E-2</v>
      </c>
      <c r="AB7">
        <f t="shared" si="0"/>
        <v>3.4666664898395538E-2</v>
      </c>
      <c r="AC7">
        <f t="shared" si="0"/>
        <v>0.18586666136980057</v>
      </c>
      <c r="AD7">
        <f t="shared" si="0"/>
        <v>0.17176667600870132</v>
      </c>
      <c r="AE7">
        <f t="shared" si="0"/>
        <v>0.16576666384935379</v>
      </c>
    </row>
    <row r="8" spans="1:31" x14ac:dyDescent="0.2">
      <c r="A8" s="1">
        <v>4</v>
      </c>
      <c r="B8">
        <v>60</v>
      </c>
      <c r="C8">
        <v>25.6</v>
      </c>
      <c r="D8">
        <v>0.12649999558925629</v>
      </c>
      <c r="E8">
        <v>0.12160000205039978</v>
      </c>
      <c r="F8">
        <v>0.12099999934434891</v>
      </c>
      <c r="G8">
        <v>0.57539999485015869</v>
      </c>
      <c r="H8">
        <v>0.53839999437332153</v>
      </c>
      <c r="I8">
        <v>0.51880002021789551</v>
      </c>
      <c r="J8">
        <v>0.55940002202987671</v>
      </c>
      <c r="K8">
        <v>0.53640002012252808</v>
      </c>
      <c r="L8">
        <v>0.53570002317428589</v>
      </c>
      <c r="M8">
        <v>0.1687999963760376</v>
      </c>
      <c r="N8">
        <v>0.16060000658035278</v>
      </c>
      <c r="O8">
        <v>0.15950000286102295</v>
      </c>
      <c r="P8">
        <v>0.33709999918937683</v>
      </c>
      <c r="Q8">
        <v>0.32530000805854797</v>
      </c>
      <c r="R8">
        <v>0.31949999928474426</v>
      </c>
      <c r="T8">
        <f t="shared" si="1"/>
        <v>0.45236666252215701</v>
      </c>
      <c r="U8">
        <f t="shared" si="0"/>
        <v>0.41536666204531986</v>
      </c>
      <c r="V8">
        <f t="shared" si="0"/>
        <v>0.39576668788989383</v>
      </c>
      <c r="W8">
        <f t="shared" si="0"/>
        <v>0.43636668970187503</v>
      </c>
      <c r="X8">
        <f t="shared" si="0"/>
        <v>0.4133666877945264</v>
      </c>
      <c r="Y8">
        <f t="shared" si="0"/>
        <v>0.41266669084628421</v>
      </c>
      <c r="Z8">
        <f t="shared" si="0"/>
        <v>4.5766664048035935E-2</v>
      </c>
      <c r="AA8">
        <f t="shared" si="0"/>
        <v>3.756667425235112E-2</v>
      </c>
      <c r="AB8">
        <f t="shared" si="0"/>
        <v>3.6466670533021286E-2</v>
      </c>
      <c r="AC8">
        <f t="shared" si="0"/>
        <v>0.21406666686137515</v>
      </c>
      <c r="AD8">
        <f t="shared" si="0"/>
        <v>0.2022666757305463</v>
      </c>
      <c r="AE8">
        <f t="shared" si="0"/>
        <v>0.19646666695674259</v>
      </c>
    </row>
    <row r="9" spans="1:31" x14ac:dyDescent="0.2">
      <c r="A9" s="1">
        <v>5</v>
      </c>
      <c r="B9">
        <v>80</v>
      </c>
      <c r="C9">
        <v>25.8</v>
      </c>
      <c r="D9">
        <v>0.12860000133514404</v>
      </c>
      <c r="E9">
        <v>0.12179999798536301</v>
      </c>
      <c r="F9">
        <v>0.12129999697208405</v>
      </c>
      <c r="G9">
        <v>0.62059998512268066</v>
      </c>
      <c r="H9">
        <v>0.58890002965927124</v>
      </c>
      <c r="I9">
        <v>0.57630002498626709</v>
      </c>
      <c r="J9">
        <v>0.5997999906539917</v>
      </c>
      <c r="K9">
        <v>0.58069998025894165</v>
      </c>
      <c r="L9">
        <v>0.58240002393722534</v>
      </c>
      <c r="M9">
        <v>0.17059999704360962</v>
      </c>
      <c r="N9">
        <v>0.16220000386238098</v>
      </c>
      <c r="O9">
        <v>0.16079999506473541</v>
      </c>
      <c r="P9">
        <v>0.36289998888969421</v>
      </c>
      <c r="Q9">
        <v>0.35269999504089355</v>
      </c>
      <c r="R9">
        <v>0.34709998965263367</v>
      </c>
      <c r="T9">
        <f t="shared" si="1"/>
        <v>0.49669998635848361</v>
      </c>
      <c r="U9">
        <f t="shared" si="0"/>
        <v>0.46500003089507419</v>
      </c>
      <c r="V9">
        <f t="shared" si="0"/>
        <v>0.45240002622207004</v>
      </c>
      <c r="W9">
        <f t="shared" si="0"/>
        <v>0.47589999188979465</v>
      </c>
      <c r="X9">
        <f t="shared" si="0"/>
        <v>0.4567999814947446</v>
      </c>
      <c r="Y9">
        <f t="shared" si="0"/>
        <v>0.45850002517302829</v>
      </c>
      <c r="Z9">
        <f t="shared" si="0"/>
        <v>4.6699998279412583E-2</v>
      </c>
      <c r="AA9">
        <f t="shared" si="0"/>
        <v>3.8300005098183945E-2</v>
      </c>
      <c r="AB9">
        <f t="shared" si="0"/>
        <v>3.6899996300538376E-2</v>
      </c>
      <c r="AC9">
        <f t="shared" si="0"/>
        <v>0.23899999012549716</v>
      </c>
      <c r="AD9">
        <f t="shared" si="0"/>
        <v>0.2287999962766965</v>
      </c>
      <c r="AE9">
        <f t="shared" si="0"/>
        <v>0.22319999088843662</v>
      </c>
    </row>
    <row r="10" spans="1:31" x14ac:dyDescent="0.2">
      <c r="A10" s="1">
        <v>6</v>
      </c>
      <c r="B10">
        <v>100</v>
      </c>
      <c r="C10">
        <v>25.6</v>
      </c>
      <c r="D10">
        <v>0.12870000302791595</v>
      </c>
      <c r="E10">
        <v>0.12179999798536301</v>
      </c>
      <c r="F10">
        <v>0.12160000205039978</v>
      </c>
      <c r="G10">
        <v>0.65410000085830688</v>
      </c>
      <c r="H10">
        <v>0.62690001726150513</v>
      </c>
      <c r="I10">
        <v>0.62050002813339233</v>
      </c>
      <c r="J10">
        <v>0.62980002164840698</v>
      </c>
      <c r="K10">
        <v>0.6151999831199646</v>
      </c>
      <c r="L10">
        <v>0.62010002136230469</v>
      </c>
      <c r="M10">
        <v>0.17270000278949738</v>
      </c>
      <c r="N10">
        <v>0.16419999301433563</v>
      </c>
      <c r="O10">
        <v>0.16349999606609344</v>
      </c>
      <c r="P10">
        <v>0.38499999046325684</v>
      </c>
      <c r="Q10">
        <v>0.37689998745918274</v>
      </c>
      <c r="R10">
        <v>0.37209999561309814</v>
      </c>
      <c r="T10">
        <f t="shared" si="1"/>
        <v>0.53006666650374734</v>
      </c>
      <c r="U10">
        <f t="shared" si="0"/>
        <v>0.50286668290694558</v>
      </c>
      <c r="V10">
        <f t="shared" si="0"/>
        <v>0.49646669377883273</v>
      </c>
      <c r="W10">
        <f t="shared" si="0"/>
        <v>0.50576668729384744</v>
      </c>
      <c r="X10">
        <f t="shared" si="0"/>
        <v>0.491166648765405</v>
      </c>
      <c r="Y10">
        <f t="shared" si="0"/>
        <v>0.49606668700774509</v>
      </c>
      <c r="Z10">
        <f t="shared" si="0"/>
        <v>4.866666843493779E-2</v>
      </c>
      <c r="AA10">
        <f t="shared" si="0"/>
        <v>4.0166658659776047E-2</v>
      </c>
      <c r="AB10">
        <f t="shared" si="0"/>
        <v>3.946666171153386E-2</v>
      </c>
      <c r="AC10">
        <f t="shared" si="0"/>
        <v>0.26096665610869724</v>
      </c>
      <c r="AD10">
        <f t="shared" si="0"/>
        <v>0.25286665310462314</v>
      </c>
      <c r="AE10">
        <f t="shared" si="0"/>
        <v>0.24806666125853855</v>
      </c>
    </row>
    <row r="11" spans="1:31" x14ac:dyDescent="0.2">
      <c r="A11" s="1">
        <v>7</v>
      </c>
      <c r="B11">
        <v>120</v>
      </c>
      <c r="C11">
        <v>25.6</v>
      </c>
      <c r="D11">
        <v>0.12829999625682831</v>
      </c>
      <c r="E11">
        <v>0.12219999730587006</v>
      </c>
      <c r="F11">
        <v>0.12200000137090683</v>
      </c>
      <c r="G11">
        <v>0.67809998989105225</v>
      </c>
      <c r="H11">
        <v>0.65450000762939453</v>
      </c>
      <c r="I11">
        <v>0.65179997682571411</v>
      </c>
      <c r="J11">
        <v>0.65280002355575562</v>
      </c>
      <c r="K11">
        <v>0.64289999008178711</v>
      </c>
      <c r="L11">
        <v>0.64789998531341553</v>
      </c>
      <c r="M11">
        <v>0.17460000514984131</v>
      </c>
      <c r="N11">
        <v>0.16609999537467957</v>
      </c>
      <c r="O11">
        <v>0.16519999504089355</v>
      </c>
      <c r="P11">
        <v>0.40400001406669617</v>
      </c>
      <c r="Q11">
        <v>0.39730000495910645</v>
      </c>
      <c r="R11">
        <v>0.39269998669624329</v>
      </c>
      <c r="T11">
        <f t="shared" si="1"/>
        <v>0.55393332491318381</v>
      </c>
      <c r="U11">
        <f t="shared" si="0"/>
        <v>0.5303333426515261</v>
      </c>
      <c r="V11">
        <f t="shared" si="0"/>
        <v>0.52763331184784568</v>
      </c>
      <c r="W11">
        <f t="shared" si="0"/>
        <v>0.52863335857788718</v>
      </c>
      <c r="X11">
        <f t="shared" si="0"/>
        <v>0.51873332510391867</v>
      </c>
      <c r="Y11">
        <f t="shared" si="0"/>
        <v>0.52373332033554709</v>
      </c>
      <c r="Z11">
        <f t="shared" si="0"/>
        <v>5.0433340171972915E-2</v>
      </c>
      <c r="AA11">
        <f t="shared" si="0"/>
        <v>4.1933330396811172E-2</v>
      </c>
      <c r="AB11">
        <f t="shared" si="0"/>
        <v>4.1033330063025161E-2</v>
      </c>
      <c r="AC11">
        <f t="shared" si="0"/>
        <v>0.27983334908882779</v>
      </c>
      <c r="AD11">
        <f t="shared" si="0"/>
        <v>0.27313333998123807</v>
      </c>
      <c r="AE11">
        <f t="shared" si="0"/>
        <v>0.26853332171837491</v>
      </c>
    </row>
    <row r="12" spans="1:31" x14ac:dyDescent="0.2">
      <c r="A12" s="1">
        <v>8</v>
      </c>
      <c r="B12">
        <v>140</v>
      </c>
      <c r="C12">
        <v>25.5</v>
      </c>
      <c r="D12">
        <v>0.13079999387264252</v>
      </c>
      <c r="E12">
        <v>0.12259999662637711</v>
      </c>
      <c r="F12">
        <v>0.12200000137090683</v>
      </c>
      <c r="G12">
        <v>0.69539999961853027</v>
      </c>
      <c r="H12">
        <v>0.6754000186920166</v>
      </c>
      <c r="I12">
        <v>0.67409998178482056</v>
      </c>
      <c r="J12">
        <v>0.67019999027252197</v>
      </c>
      <c r="K12">
        <v>0.66350001096725464</v>
      </c>
      <c r="L12">
        <v>0.6687999963760376</v>
      </c>
      <c r="M12">
        <v>0.17679999768733978</v>
      </c>
      <c r="N12">
        <v>0.16820000112056732</v>
      </c>
      <c r="O12">
        <v>0.1671999990940094</v>
      </c>
      <c r="P12">
        <v>0.42089998722076416</v>
      </c>
      <c r="Q12">
        <v>0.4156000018119812</v>
      </c>
      <c r="R12">
        <v>0.41139999032020569</v>
      </c>
      <c r="T12">
        <f t="shared" si="1"/>
        <v>0.57026666899522149</v>
      </c>
      <c r="U12">
        <f t="shared" si="0"/>
        <v>0.55026668806870782</v>
      </c>
      <c r="V12">
        <f t="shared" si="0"/>
        <v>0.54896665116151178</v>
      </c>
      <c r="W12">
        <f t="shared" si="0"/>
        <v>0.54506665964921319</v>
      </c>
      <c r="X12">
        <f t="shared" si="0"/>
        <v>0.53836668034394586</v>
      </c>
      <c r="Y12">
        <f t="shared" si="0"/>
        <v>0.54366666575272882</v>
      </c>
      <c r="Z12">
        <f t="shared" si="0"/>
        <v>5.1666667064030974E-2</v>
      </c>
      <c r="AA12">
        <f t="shared" si="0"/>
        <v>4.3066670497258513E-2</v>
      </c>
      <c r="AB12">
        <f t="shared" si="0"/>
        <v>4.2066668470700591E-2</v>
      </c>
      <c r="AC12">
        <f t="shared" si="0"/>
        <v>0.29576665659745538</v>
      </c>
      <c r="AD12">
        <f t="shared" si="0"/>
        <v>0.29046667118867242</v>
      </c>
      <c r="AE12">
        <f t="shared" si="0"/>
        <v>0.28626665969689691</v>
      </c>
    </row>
    <row r="13" spans="1:31" x14ac:dyDescent="0.2">
      <c r="A13" s="1">
        <v>9</v>
      </c>
      <c r="B13">
        <v>160</v>
      </c>
      <c r="C13">
        <v>25.6</v>
      </c>
      <c r="D13">
        <v>0.12970000505447388</v>
      </c>
      <c r="E13">
        <v>0.12229999899864197</v>
      </c>
      <c r="F13">
        <v>0.12179999798536301</v>
      </c>
      <c r="G13">
        <v>0.70789998769760132</v>
      </c>
      <c r="H13">
        <v>0.69059997797012329</v>
      </c>
      <c r="I13">
        <v>0.68999999761581421</v>
      </c>
      <c r="J13">
        <v>0.68290001153945923</v>
      </c>
      <c r="K13">
        <v>0.67919999361038208</v>
      </c>
      <c r="L13">
        <v>0.68440002202987671</v>
      </c>
      <c r="M13">
        <v>0.17890000343322754</v>
      </c>
      <c r="N13">
        <v>0.17010000348091125</v>
      </c>
      <c r="O13">
        <v>0.16969999670982361</v>
      </c>
      <c r="P13">
        <v>0.43599998950958252</v>
      </c>
      <c r="Q13">
        <v>0.43160000443458557</v>
      </c>
      <c r="R13">
        <v>0.42809998989105225</v>
      </c>
      <c r="T13">
        <f t="shared" si="1"/>
        <v>0.58329998701810837</v>
      </c>
      <c r="U13">
        <f t="shared" si="0"/>
        <v>0.56599997729063034</v>
      </c>
      <c r="V13">
        <f t="shared" si="0"/>
        <v>0.56539999693632126</v>
      </c>
      <c r="W13">
        <f t="shared" si="0"/>
        <v>0.55830001085996628</v>
      </c>
      <c r="X13">
        <f t="shared" si="0"/>
        <v>0.55459999293088913</v>
      </c>
      <c r="Y13">
        <f t="shared" si="0"/>
        <v>0.55980002135038376</v>
      </c>
      <c r="Z13">
        <f t="shared" si="0"/>
        <v>5.4300002753734589E-2</v>
      </c>
      <c r="AA13">
        <f t="shared" si="0"/>
        <v>4.5500002801418304E-2</v>
      </c>
      <c r="AB13">
        <f t="shared" si="0"/>
        <v>4.5099996030330658E-2</v>
      </c>
      <c r="AC13">
        <f t="shared" si="0"/>
        <v>0.31139998883008957</v>
      </c>
      <c r="AD13">
        <f t="shared" si="0"/>
        <v>0.30700000375509262</v>
      </c>
      <c r="AE13">
        <f t="shared" si="0"/>
        <v>0.3034999892115593</v>
      </c>
    </row>
    <row r="14" spans="1:31" x14ac:dyDescent="0.2">
      <c r="A14" s="1">
        <v>10</v>
      </c>
      <c r="B14">
        <v>180</v>
      </c>
      <c r="C14">
        <v>25.6</v>
      </c>
      <c r="D14">
        <v>0.12919999659061432</v>
      </c>
      <c r="E14">
        <v>0.12259999662637711</v>
      </c>
      <c r="F14">
        <v>0.12210000306367874</v>
      </c>
      <c r="G14">
        <v>0.71749997138977051</v>
      </c>
      <c r="H14">
        <v>0.70169997215270996</v>
      </c>
      <c r="I14">
        <v>0.70130002498626709</v>
      </c>
      <c r="J14">
        <v>0.69249999523162842</v>
      </c>
      <c r="K14">
        <v>0.6908000111579895</v>
      </c>
      <c r="L14">
        <v>0.69539999961853027</v>
      </c>
      <c r="M14">
        <v>0.18160000443458557</v>
      </c>
      <c r="N14">
        <v>0.1729000061750412</v>
      </c>
      <c r="O14">
        <v>0.17170000076293945</v>
      </c>
      <c r="P14">
        <v>0.44900000095367432</v>
      </c>
      <c r="Q14">
        <v>0.44629999995231628</v>
      </c>
      <c r="R14">
        <v>0.44269999861717224</v>
      </c>
      <c r="T14">
        <f t="shared" si="1"/>
        <v>0.59286663929621375</v>
      </c>
      <c r="U14">
        <f t="shared" si="0"/>
        <v>0.5770666400591532</v>
      </c>
      <c r="V14">
        <f t="shared" si="0"/>
        <v>0.57666669289271033</v>
      </c>
      <c r="W14">
        <f t="shared" si="0"/>
        <v>0.56786666313807166</v>
      </c>
      <c r="X14">
        <f t="shared" si="0"/>
        <v>0.56616667906443274</v>
      </c>
      <c r="Y14">
        <f t="shared" si="0"/>
        <v>0.57076666752497351</v>
      </c>
      <c r="Z14">
        <f t="shared" si="0"/>
        <v>5.6966672341028854E-2</v>
      </c>
      <c r="AA14">
        <f t="shared" si="0"/>
        <v>4.8266674081484481E-2</v>
      </c>
      <c r="AB14">
        <f t="shared" si="0"/>
        <v>4.7066668669382736E-2</v>
      </c>
      <c r="AC14">
        <f t="shared" si="0"/>
        <v>0.32436666886011761</v>
      </c>
      <c r="AD14">
        <f t="shared" si="0"/>
        <v>0.32166666785875958</v>
      </c>
      <c r="AE14">
        <f t="shared" si="0"/>
        <v>0.31806666652361554</v>
      </c>
    </row>
    <row r="15" spans="1:31" x14ac:dyDescent="0.2">
      <c r="A15" s="1">
        <v>11</v>
      </c>
      <c r="B15">
        <v>200</v>
      </c>
      <c r="C15">
        <v>25.6</v>
      </c>
      <c r="D15">
        <v>0.13210000097751617</v>
      </c>
      <c r="E15">
        <v>0.12290000170469284</v>
      </c>
      <c r="F15">
        <v>0.12200000137090683</v>
      </c>
      <c r="G15">
        <v>0.72509998083114624</v>
      </c>
      <c r="H15">
        <v>0.71009999513626099</v>
      </c>
      <c r="I15">
        <v>0.71009999513626099</v>
      </c>
      <c r="J15">
        <v>0.6996999979019165</v>
      </c>
      <c r="K15">
        <v>0.70029997825622559</v>
      </c>
      <c r="L15">
        <v>0.70429998636245728</v>
      </c>
      <c r="M15">
        <v>0.18330000340938568</v>
      </c>
      <c r="N15">
        <v>0.17470000684261322</v>
      </c>
      <c r="O15">
        <v>0.17350000143051147</v>
      </c>
      <c r="P15">
        <v>0.46059998869895935</v>
      </c>
      <c r="Q15">
        <v>0.45899999141693115</v>
      </c>
      <c r="R15">
        <v>0.45600000023841858</v>
      </c>
      <c r="T15">
        <f t="shared" si="1"/>
        <v>0.59943331281344092</v>
      </c>
      <c r="U15">
        <f t="shared" si="0"/>
        <v>0.58443332711855567</v>
      </c>
      <c r="V15">
        <f t="shared" si="0"/>
        <v>0.58443332711855567</v>
      </c>
      <c r="W15">
        <f t="shared" si="0"/>
        <v>0.57403332988421119</v>
      </c>
      <c r="X15">
        <f t="shared" si="0"/>
        <v>0.57463331023852027</v>
      </c>
      <c r="Y15">
        <f t="shared" si="0"/>
        <v>0.57863331834475196</v>
      </c>
      <c r="Z15">
        <f t="shared" si="0"/>
        <v>5.763333539168039E-2</v>
      </c>
      <c r="AA15">
        <f t="shared" si="0"/>
        <v>4.9033338824907929E-2</v>
      </c>
      <c r="AB15">
        <f t="shared" si="0"/>
        <v>4.7833333412806184E-2</v>
      </c>
      <c r="AC15">
        <f t="shared" si="0"/>
        <v>0.33493332068125403</v>
      </c>
      <c r="AD15">
        <f t="shared" si="0"/>
        <v>0.33333332339922583</v>
      </c>
      <c r="AE15">
        <f t="shared" si="0"/>
        <v>0.33033333222071326</v>
      </c>
    </row>
    <row r="16" spans="1:31" x14ac:dyDescent="0.2">
      <c r="A16" s="1">
        <v>12</v>
      </c>
      <c r="B16">
        <v>220</v>
      </c>
      <c r="C16">
        <v>25.8</v>
      </c>
      <c r="D16">
        <v>0.13249999284744263</v>
      </c>
      <c r="E16">
        <v>0.12309999763965607</v>
      </c>
      <c r="F16">
        <v>0.12210000306367874</v>
      </c>
      <c r="G16">
        <v>0.73100000619888306</v>
      </c>
      <c r="H16">
        <v>0.71660000085830688</v>
      </c>
      <c r="I16">
        <v>0.71640002727508545</v>
      </c>
      <c r="J16">
        <v>0.70560002326965332</v>
      </c>
      <c r="K16">
        <v>0.70690000057220459</v>
      </c>
      <c r="L16">
        <v>0.71060001850128174</v>
      </c>
      <c r="M16">
        <v>0.18610000610351562</v>
      </c>
      <c r="N16">
        <v>0.17700000107288361</v>
      </c>
      <c r="O16">
        <v>0.17620000243186951</v>
      </c>
      <c r="P16">
        <v>0.47150000929832458</v>
      </c>
      <c r="Q16">
        <v>0.47089999914169312</v>
      </c>
      <c r="R16">
        <v>0.46740001440048218</v>
      </c>
      <c r="T16">
        <f t="shared" si="1"/>
        <v>0.60510000834862387</v>
      </c>
      <c r="U16">
        <f t="shared" si="0"/>
        <v>0.5907000030080477</v>
      </c>
      <c r="V16">
        <f t="shared" si="0"/>
        <v>0.59050002942482627</v>
      </c>
      <c r="W16">
        <f t="shared" si="0"/>
        <v>0.57970002541939414</v>
      </c>
      <c r="X16">
        <f t="shared" si="0"/>
        <v>0.58100000272194541</v>
      </c>
      <c r="Y16">
        <f t="shared" si="0"/>
        <v>0.58470002065102256</v>
      </c>
      <c r="Z16">
        <f t="shared" si="0"/>
        <v>6.0200008253256471E-2</v>
      </c>
      <c r="AA16">
        <f t="shared" si="0"/>
        <v>5.1100003222624452E-2</v>
      </c>
      <c r="AB16">
        <f t="shared" si="0"/>
        <v>5.0300004581610352E-2</v>
      </c>
      <c r="AC16">
        <f t="shared" si="0"/>
        <v>0.3456000114480654</v>
      </c>
      <c r="AD16">
        <f t="shared" si="0"/>
        <v>0.34500000129143393</v>
      </c>
      <c r="AE16">
        <f t="shared" si="0"/>
        <v>0.341500016550223</v>
      </c>
    </row>
    <row r="17" spans="1:31" x14ac:dyDescent="0.2">
      <c r="A17" s="1">
        <v>13</v>
      </c>
      <c r="B17">
        <v>240</v>
      </c>
      <c r="C17">
        <v>25.5</v>
      </c>
      <c r="D17">
        <v>0.13060000538825989</v>
      </c>
      <c r="E17">
        <v>0.12319999933242798</v>
      </c>
      <c r="F17">
        <v>0.12229999899864197</v>
      </c>
      <c r="G17">
        <v>0.73519998788833618</v>
      </c>
      <c r="H17">
        <v>0.7215999960899353</v>
      </c>
      <c r="I17">
        <v>0.72140002250671387</v>
      </c>
      <c r="J17">
        <v>0.70969998836517334</v>
      </c>
      <c r="K17">
        <v>0.71240001916885376</v>
      </c>
      <c r="L17">
        <v>0.71520000696182251</v>
      </c>
      <c r="M17">
        <v>0.18850000202655792</v>
      </c>
      <c r="N17">
        <v>0.17990000545978546</v>
      </c>
      <c r="O17">
        <v>0.17829999327659607</v>
      </c>
      <c r="P17">
        <v>0.48059999942779541</v>
      </c>
      <c r="Q17">
        <v>0.48019999265670776</v>
      </c>
      <c r="R17">
        <v>0.47679999470710754</v>
      </c>
      <c r="T17">
        <f t="shared" si="1"/>
        <v>0.60983331998189294</v>
      </c>
      <c r="U17">
        <f t="shared" si="0"/>
        <v>0.59623332818349206</v>
      </c>
      <c r="V17">
        <f t="shared" si="0"/>
        <v>0.59603335460027063</v>
      </c>
      <c r="W17">
        <f t="shared" si="0"/>
        <v>0.5843333204587301</v>
      </c>
      <c r="X17">
        <f t="shared" si="0"/>
        <v>0.58703335126241052</v>
      </c>
      <c r="Y17">
        <f t="shared" si="0"/>
        <v>0.58983333905537927</v>
      </c>
      <c r="Z17">
        <f t="shared" si="0"/>
        <v>6.3133334120114654E-2</v>
      </c>
      <c r="AA17">
        <f t="shared" si="0"/>
        <v>5.4533337553342193E-2</v>
      </c>
      <c r="AB17">
        <f t="shared" si="0"/>
        <v>5.2933325370152801E-2</v>
      </c>
      <c r="AC17">
        <f t="shared" si="0"/>
        <v>0.35523333152135217</v>
      </c>
      <c r="AD17">
        <f t="shared" si="0"/>
        <v>0.35483332475026452</v>
      </c>
      <c r="AE17">
        <f t="shared" si="0"/>
        <v>0.3514333268006643</v>
      </c>
    </row>
    <row r="18" spans="1:31" x14ac:dyDescent="0.2">
      <c r="A18" s="1">
        <v>14</v>
      </c>
      <c r="B18">
        <v>260</v>
      </c>
      <c r="C18">
        <v>25.5</v>
      </c>
      <c r="D18">
        <v>0.13279999792575836</v>
      </c>
      <c r="E18">
        <v>0.1234000027179718</v>
      </c>
      <c r="F18">
        <v>0.12269999831914902</v>
      </c>
      <c r="G18">
        <v>0.73860001564025879</v>
      </c>
      <c r="H18">
        <v>0.72509998083114624</v>
      </c>
      <c r="I18">
        <v>0.72460001707077026</v>
      </c>
      <c r="J18">
        <v>0.71329998970031738</v>
      </c>
      <c r="K18">
        <v>0.71649998426437378</v>
      </c>
      <c r="L18">
        <v>0.71899998188018799</v>
      </c>
      <c r="M18">
        <v>0.19189999997615814</v>
      </c>
      <c r="N18">
        <v>0.18250000476837158</v>
      </c>
      <c r="O18">
        <v>0.1809999942779541</v>
      </c>
      <c r="P18">
        <v>0.48919999599456787</v>
      </c>
      <c r="Q18">
        <v>0.48960000276565552</v>
      </c>
      <c r="R18">
        <v>0.48609998822212219</v>
      </c>
      <c r="T18">
        <f t="shared" si="1"/>
        <v>0.61230001598596573</v>
      </c>
      <c r="U18">
        <f t="shared" si="0"/>
        <v>0.59879998117685318</v>
      </c>
      <c r="V18">
        <f t="shared" si="0"/>
        <v>0.5983000174164772</v>
      </c>
      <c r="W18">
        <f t="shared" si="0"/>
        <v>0.58699999004602432</v>
      </c>
      <c r="X18">
        <f t="shared" si="0"/>
        <v>0.59019998461008072</v>
      </c>
      <c r="Y18">
        <f t="shared" si="0"/>
        <v>0.59269998222589493</v>
      </c>
      <c r="Z18">
        <f t="shared" si="0"/>
        <v>6.5600000321865082E-2</v>
      </c>
      <c r="AA18">
        <f t="shared" si="0"/>
        <v>5.6200005114078522E-2</v>
      </c>
      <c r="AB18">
        <f t="shared" si="0"/>
        <v>5.4699994623661041E-2</v>
      </c>
      <c r="AC18">
        <f t="shared" si="0"/>
        <v>0.36289999634027481</v>
      </c>
      <c r="AD18">
        <f t="shared" si="0"/>
        <v>0.36330000311136246</v>
      </c>
      <c r="AE18">
        <f t="shared" si="0"/>
        <v>0.35979998856782913</v>
      </c>
    </row>
    <row r="19" spans="1:31" x14ac:dyDescent="0.2">
      <c r="A19" s="1">
        <v>15</v>
      </c>
      <c r="B19">
        <v>280</v>
      </c>
      <c r="C19">
        <v>25.6</v>
      </c>
      <c r="D19">
        <v>0.12809999287128448</v>
      </c>
      <c r="E19">
        <v>0.12349999696016312</v>
      </c>
      <c r="F19">
        <v>0.12280000001192093</v>
      </c>
      <c r="G19">
        <v>0.74119997024536133</v>
      </c>
      <c r="H19">
        <v>0.72839999198913574</v>
      </c>
      <c r="I19">
        <v>0.72759997844696045</v>
      </c>
      <c r="J19">
        <v>0.71679997444152832</v>
      </c>
      <c r="K19">
        <v>0.71960002183914185</v>
      </c>
      <c r="L19">
        <v>0.72200000286102295</v>
      </c>
      <c r="M19">
        <v>0.19419999420642853</v>
      </c>
      <c r="N19">
        <v>0.1843000054359436</v>
      </c>
      <c r="O19">
        <v>0.18310000002384186</v>
      </c>
      <c r="P19">
        <v>0.49619999527931213</v>
      </c>
      <c r="Q19">
        <v>0.49750000238418579</v>
      </c>
      <c r="R19">
        <v>0.49419999122619629</v>
      </c>
      <c r="T19">
        <f t="shared" si="1"/>
        <v>0.61639997363090515</v>
      </c>
      <c r="U19">
        <f t="shared" si="0"/>
        <v>0.60359999537467957</v>
      </c>
      <c r="V19">
        <f t="shared" si="0"/>
        <v>0.60279998183250427</v>
      </c>
      <c r="W19">
        <f t="shared" si="0"/>
        <v>0.59199997782707214</v>
      </c>
      <c r="X19">
        <f t="shared" si="0"/>
        <v>0.59480002522468567</v>
      </c>
      <c r="Y19">
        <f t="shared" si="0"/>
        <v>0.59720000624656677</v>
      </c>
      <c r="Z19">
        <f t="shared" si="0"/>
        <v>6.9399997591972351E-2</v>
      </c>
      <c r="AA19">
        <f t="shared" si="0"/>
        <v>5.9500008821487427E-2</v>
      </c>
      <c r="AB19">
        <f t="shared" si="0"/>
        <v>5.8300003409385681E-2</v>
      </c>
      <c r="AC19">
        <f t="shared" si="0"/>
        <v>0.37139999866485596</v>
      </c>
      <c r="AD19">
        <f t="shared" si="0"/>
        <v>0.37270000576972961</v>
      </c>
      <c r="AE19">
        <f t="shared" si="0"/>
        <v>0.36939999461174011</v>
      </c>
    </row>
    <row r="20" spans="1:31" x14ac:dyDescent="0.2">
      <c r="A20" s="1">
        <v>16</v>
      </c>
      <c r="B20">
        <v>300</v>
      </c>
      <c r="C20">
        <v>25.7</v>
      </c>
      <c r="D20">
        <v>0.13019999861717224</v>
      </c>
      <c r="E20">
        <v>0.12359999865293503</v>
      </c>
      <c r="F20">
        <v>0.12290000170469284</v>
      </c>
      <c r="G20">
        <v>0.74299997091293335</v>
      </c>
      <c r="H20">
        <v>0.73089998960494995</v>
      </c>
      <c r="I20">
        <v>0.7304999828338623</v>
      </c>
      <c r="J20">
        <v>0.71960002183914185</v>
      </c>
      <c r="K20">
        <v>0.72259998321533203</v>
      </c>
      <c r="L20">
        <v>0.7249000072479248</v>
      </c>
      <c r="M20">
        <v>0.19689999520778656</v>
      </c>
      <c r="N20">
        <v>0.1882999986410141</v>
      </c>
      <c r="O20">
        <v>0.18549999594688416</v>
      </c>
      <c r="P20">
        <v>0.50300002098083496</v>
      </c>
      <c r="Q20">
        <v>0.50529998540878296</v>
      </c>
      <c r="R20">
        <v>0.50160002708435059</v>
      </c>
      <c r="T20">
        <f t="shared" si="1"/>
        <v>0.61743330458799994</v>
      </c>
      <c r="U20">
        <f t="shared" si="0"/>
        <v>0.60533332328001654</v>
      </c>
      <c r="V20">
        <f t="shared" si="0"/>
        <v>0.6049333165089289</v>
      </c>
      <c r="W20">
        <f t="shared" si="0"/>
        <v>0.59403335551420844</v>
      </c>
      <c r="X20">
        <f t="shared" si="0"/>
        <v>0.59703331689039862</v>
      </c>
      <c r="Y20">
        <f t="shared" si="0"/>
        <v>0.5993333409229914</v>
      </c>
      <c r="Z20">
        <f t="shared" si="0"/>
        <v>7.1333328882853181E-2</v>
      </c>
      <c r="AA20">
        <f t="shared" si="0"/>
        <v>6.273333231608072E-2</v>
      </c>
      <c r="AB20">
        <f t="shared" si="0"/>
        <v>5.9933329621950776E-2</v>
      </c>
      <c r="AC20">
        <f t="shared" si="0"/>
        <v>0.37743335465590155</v>
      </c>
      <c r="AD20">
        <f t="shared" si="0"/>
        <v>0.37973331908384955</v>
      </c>
      <c r="AE20">
        <f t="shared" si="0"/>
        <v>0.37603336075941718</v>
      </c>
    </row>
    <row r="21" spans="1:31" x14ac:dyDescent="0.2">
      <c r="A21" s="1">
        <v>17</v>
      </c>
      <c r="B21">
        <v>320</v>
      </c>
      <c r="C21">
        <v>25.7</v>
      </c>
      <c r="D21">
        <v>0.13240000605583191</v>
      </c>
      <c r="E21">
        <v>0.12479999661445618</v>
      </c>
      <c r="F21">
        <v>0.12370000034570694</v>
      </c>
      <c r="G21">
        <v>0.74519997835159302</v>
      </c>
      <c r="H21">
        <v>0.73350000381469727</v>
      </c>
      <c r="I21">
        <v>0.73259997367858887</v>
      </c>
      <c r="J21">
        <v>0.72180002927780151</v>
      </c>
      <c r="K21">
        <v>0.72539997100830078</v>
      </c>
      <c r="L21">
        <v>0.72729998826980591</v>
      </c>
      <c r="M21">
        <v>0.19939999282360077</v>
      </c>
      <c r="N21">
        <v>0.19059999287128448</v>
      </c>
      <c r="O21">
        <v>0.18780000507831573</v>
      </c>
      <c r="P21">
        <v>0.50910001993179321</v>
      </c>
      <c r="Q21">
        <v>0.51200002431869507</v>
      </c>
      <c r="R21">
        <v>0.50840002298355103</v>
      </c>
      <c r="T21">
        <f t="shared" si="1"/>
        <v>0.61823331067959464</v>
      </c>
      <c r="U21">
        <f t="shared" si="1"/>
        <v>0.60653333614269889</v>
      </c>
      <c r="V21">
        <f t="shared" si="1"/>
        <v>0.60563330600659049</v>
      </c>
      <c r="W21">
        <f t="shared" si="1"/>
        <v>0.59483336160580313</v>
      </c>
      <c r="X21">
        <f t="shared" si="1"/>
        <v>0.5984333033363024</v>
      </c>
      <c r="Y21">
        <f t="shared" si="1"/>
        <v>0.60033332059780753</v>
      </c>
      <c r="Z21">
        <f t="shared" si="1"/>
        <v>7.2433325151602418E-2</v>
      </c>
      <c r="AA21">
        <f t="shared" si="1"/>
        <v>6.3633325199286134E-2</v>
      </c>
      <c r="AB21">
        <f t="shared" si="1"/>
        <v>6.0833337406317384E-2</v>
      </c>
      <c r="AC21">
        <f t="shared" si="1"/>
        <v>0.38213335225979483</v>
      </c>
      <c r="AD21">
        <f t="shared" si="1"/>
        <v>0.38503335664669669</v>
      </c>
      <c r="AE21">
        <f t="shared" si="1"/>
        <v>0.38143335531155265</v>
      </c>
    </row>
    <row r="22" spans="1:31" x14ac:dyDescent="0.2">
      <c r="A22" s="1">
        <v>18</v>
      </c>
      <c r="B22">
        <v>340</v>
      </c>
      <c r="C22">
        <v>25.8</v>
      </c>
      <c r="D22">
        <v>0.13179999589920044</v>
      </c>
      <c r="E22">
        <v>0.12399999797344208</v>
      </c>
      <c r="F22">
        <v>0.12290000170469284</v>
      </c>
      <c r="G22">
        <v>0.74709999561309814</v>
      </c>
      <c r="H22">
        <v>0.73589998483657837</v>
      </c>
      <c r="I22">
        <v>0.73470002412796021</v>
      </c>
      <c r="J22">
        <v>0.72439998388290405</v>
      </c>
      <c r="K22">
        <v>0.72759997844696045</v>
      </c>
      <c r="L22">
        <v>0.72949999570846558</v>
      </c>
      <c r="M22">
        <v>0.20270000398159027</v>
      </c>
      <c r="N22">
        <v>0.1940000057220459</v>
      </c>
      <c r="O22">
        <v>0.19099999964237213</v>
      </c>
      <c r="P22">
        <v>0.51499998569488525</v>
      </c>
      <c r="Q22">
        <v>0.51810002326965332</v>
      </c>
      <c r="R22">
        <v>0.51459997892379761</v>
      </c>
      <c r="T22">
        <f t="shared" si="1"/>
        <v>0.62086666375398636</v>
      </c>
      <c r="U22">
        <f t="shared" si="1"/>
        <v>0.60966665297746658</v>
      </c>
      <c r="V22">
        <f t="shared" si="1"/>
        <v>0.60846669226884842</v>
      </c>
      <c r="W22">
        <f t="shared" si="1"/>
        <v>0.59816665202379227</v>
      </c>
      <c r="X22">
        <f t="shared" si="1"/>
        <v>0.60136664658784866</v>
      </c>
      <c r="Y22">
        <f t="shared" si="1"/>
        <v>0.60326666384935379</v>
      </c>
      <c r="Z22">
        <f t="shared" si="1"/>
        <v>7.6466672122478485E-2</v>
      </c>
      <c r="AA22">
        <f t="shared" si="1"/>
        <v>6.7766673862934113E-2</v>
      </c>
      <c r="AB22">
        <f t="shared" si="1"/>
        <v>6.4766667783260345E-2</v>
      </c>
      <c r="AC22">
        <f t="shared" si="1"/>
        <v>0.38876665383577347</v>
      </c>
      <c r="AD22">
        <f t="shared" si="1"/>
        <v>0.39186669141054153</v>
      </c>
      <c r="AE22">
        <f t="shared" si="1"/>
        <v>0.38836664706468582</v>
      </c>
    </row>
    <row r="23" spans="1:31" x14ac:dyDescent="0.2">
      <c r="A23" s="1">
        <v>19</v>
      </c>
      <c r="B23">
        <v>360</v>
      </c>
      <c r="C23">
        <v>25.7</v>
      </c>
      <c r="D23">
        <v>0.13279999792575836</v>
      </c>
      <c r="E23">
        <v>0.12449999898672104</v>
      </c>
      <c r="F23">
        <v>0.12280000001192093</v>
      </c>
      <c r="G23">
        <v>0.74849998950958252</v>
      </c>
      <c r="H23">
        <v>0.7378000020980835</v>
      </c>
      <c r="I23">
        <v>0.73640000820159912</v>
      </c>
      <c r="J23">
        <v>0.72640001773834229</v>
      </c>
      <c r="K23">
        <v>0.72909998893737793</v>
      </c>
      <c r="L23">
        <v>0.73119997978210449</v>
      </c>
      <c r="M23">
        <v>0.20389999449253082</v>
      </c>
      <c r="N23">
        <v>0.19499999284744263</v>
      </c>
      <c r="O23">
        <v>0.19380000233650208</v>
      </c>
      <c r="P23">
        <v>0.52009999752044678</v>
      </c>
      <c r="Q23">
        <v>0.52329999208450317</v>
      </c>
      <c r="R23">
        <v>0.51959997415542603</v>
      </c>
      <c r="T23">
        <f t="shared" si="1"/>
        <v>0.62179999053478241</v>
      </c>
      <c r="U23">
        <f t="shared" si="1"/>
        <v>0.61110000312328339</v>
      </c>
      <c r="V23">
        <f t="shared" si="1"/>
        <v>0.60970000922679901</v>
      </c>
      <c r="W23">
        <f t="shared" si="1"/>
        <v>0.59970001876354218</v>
      </c>
      <c r="X23">
        <f t="shared" si="1"/>
        <v>0.60239998996257782</v>
      </c>
      <c r="Y23">
        <f t="shared" si="1"/>
        <v>0.60449998080730438</v>
      </c>
      <c r="Z23">
        <f t="shared" si="1"/>
        <v>7.7199995517730713E-2</v>
      </c>
      <c r="AA23">
        <f t="shared" si="1"/>
        <v>6.8299993872642517E-2</v>
      </c>
      <c r="AB23">
        <f t="shared" si="1"/>
        <v>6.7100003361701965E-2</v>
      </c>
      <c r="AC23">
        <f t="shared" si="1"/>
        <v>0.39339999854564667</v>
      </c>
      <c r="AD23">
        <f t="shared" si="1"/>
        <v>0.39659999310970306</v>
      </c>
      <c r="AE23">
        <f t="shared" si="1"/>
        <v>0.39289997518062592</v>
      </c>
    </row>
    <row r="24" spans="1:31" x14ac:dyDescent="0.2">
      <c r="A24" s="1">
        <v>20</v>
      </c>
      <c r="B24">
        <v>380</v>
      </c>
      <c r="C24">
        <v>25.8</v>
      </c>
      <c r="D24">
        <v>0.13169999420642853</v>
      </c>
      <c r="E24">
        <v>0.12540000677108765</v>
      </c>
      <c r="F24">
        <v>0.12349999696016312</v>
      </c>
      <c r="G24">
        <v>0.74959999322891235</v>
      </c>
      <c r="H24">
        <v>0.73919999599456787</v>
      </c>
      <c r="I24">
        <v>0.73809999227523804</v>
      </c>
      <c r="J24">
        <v>0.72790002822875977</v>
      </c>
      <c r="K24">
        <v>0.73070001602172852</v>
      </c>
      <c r="L24">
        <v>0.73229998350143433</v>
      </c>
      <c r="M24">
        <v>0.20690000057220459</v>
      </c>
      <c r="N24">
        <v>0.19810000061988831</v>
      </c>
      <c r="O24">
        <v>0.19589999318122864</v>
      </c>
      <c r="P24">
        <v>0.52460002899169922</v>
      </c>
      <c r="Q24">
        <v>0.52880001068115234</v>
      </c>
      <c r="R24">
        <v>0.52480000257492065</v>
      </c>
      <c r="T24">
        <f t="shared" si="1"/>
        <v>0.62273332724968589</v>
      </c>
      <c r="U24">
        <f t="shared" si="1"/>
        <v>0.6123333300153414</v>
      </c>
      <c r="V24">
        <f t="shared" si="1"/>
        <v>0.61123332629601157</v>
      </c>
      <c r="W24">
        <f t="shared" si="1"/>
        <v>0.6010333622495333</v>
      </c>
      <c r="X24">
        <f t="shared" si="1"/>
        <v>0.60383335004250205</v>
      </c>
      <c r="Y24">
        <f t="shared" si="1"/>
        <v>0.60543331752220786</v>
      </c>
      <c r="Z24">
        <f t="shared" si="1"/>
        <v>8.003333459297815E-2</v>
      </c>
      <c r="AA24">
        <f t="shared" si="1"/>
        <v>7.1233334640661866E-2</v>
      </c>
      <c r="AB24">
        <f t="shared" si="1"/>
        <v>6.9033327202002198E-2</v>
      </c>
      <c r="AC24">
        <f t="shared" si="1"/>
        <v>0.39773336301247275</v>
      </c>
      <c r="AD24">
        <f t="shared" si="1"/>
        <v>0.40193334470192588</v>
      </c>
      <c r="AE24">
        <f t="shared" si="1"/>
        <v>0.39793333659569419</v>
      </c>
    </row>
    <row r="25" spans="1:31" x14ac:dyDescent="0.2">
      <c r="A25" s="1">
        <v>21</v>
      </c>
      <c r="B25">
        <v>400</v>
      </c>
      <c r="C25">
        <v>25.7</v>
      </c>
      <c r="D25">
        <v>0.12839999794960022</v>
      </c>
      <c r="E25">
        <v>0.12430000305175781</v>
      </c>
      <c r="F25">
        <v>0.12330000102519989</v>
      </c>
      <c r="G25">
        <v>0.75069999694824219</v>
      </c>
      <c r="H25">
        <v>0.74089998006820679</v>
      </c>
      <c r="I25">
        <v>0.73890000581741333</v>
      </c>
      <c r="J25">
        <v>0.72949999570846558</v>
      </c>
      <c r="K25">
        <v>0.73199999332427979</v>
      </c>
      <c r="L25">
        <v>0.73400002717971802</v>
      </c>
      <c r="M25">
        <v>0.21050000190734863</v>
      </c>
      <c r="N25">
        <v>0.20219999551773071</v>
      </c>
      <c r="O25">
        <v>0.19859999418258667</v>
      </c>
      <c r="P25">
        <v>0.52929997444152832</v>
      </c>
      <c r="Q25">
        <v>0.53350001573562622</v>
      </c>
      <c r="R25">
        <v>0.52950000762939453</v>
      </c>
      <c r="T25">
        <f t="shared" si="1"/>
        <v>0.62536666293938958</v>
      </c>
      <c r="U25">
        <f t="shared" si="1"/>
        <v>0.61556664605935418</v>
      </c>
      <c r="V25">
        <f t="shared" si="1"/>
        <v>0.61356667180856073</v>
      </c>
      <c r="W25">
        <f t="shared" si="1"/>
        <v>0.60416666169961297</v>
      </c>
      <c r="X25">
        <f t="shared" si="1"/>
        <v>0.60666665931542718</v>
      </c>
      <c r="Y25">
        <f t="shared" si="1"/>
        <v>0.60866669317086541</v>
      </c>
      <c r="Z25">
        <f t="shared" si="1"/>
        <v>8.5166667898496001E-2</v>
      </c>
      <c r="AA25">
        <f t="shared" si="1"/>
        <v>7.6866661508878081E-2</v>
      </c>
      <c r="AB25">
        <f t="shared" si="1"/>
        <v>7.3266660173734038E-2</v>
      </c>
      <c r="AC25">
        <f t="shared" si="1"/>
        <v>0.40396664043267572</v>
      </c>
      <c r="AD25">
        <f t="shared" si="1"/>
        <v>0.40816668172677362</v>
      </c>
      <c r="AE25">
        <f t="shared" si="1"/>
        <v>0.40416667362054193</v>
      </c>
    </row>
    <row r="26" spans="1:31" x14ac:dyDescent="0.2">
      <c r="A26" s="1">
        <v>22</v>
      </c>
      <c r="B26">
        <v>420</v>
      </c>
      <c r="C26">
        <v>25.7</v>
      </c>
      <c r="D26">
        <v>0.13089999556541443</v>
      </c>
      <c r="E26">
        <v>0.1257999986410141</v>
      </c>
      <c r="F26">
        <v>0.12319999933242798</v>
      </c>
      <c r="G26">
        <v>0.75190001726150513</v>
      </c>
      <c r="H26">
        <v>0.74220001697540283</v>
      </c>
      <c r="I26">
        <v>0.74029999971389771</v>
      </c>
      <c r="J26">
        <v>0.73089998960494995</v>
      </c>
      <c r="K26">
        <v>0.73379999399185181</v>
      </c>
      <c r="L26">
        <v>0.73530000448226929</v>
      </c>
      <c r="M26">
        <v>0.21289999783039093</v>
      </c>
      <c r="N26">
        <v>0.20389999449253082</v>
      </c>
      <c r="O26">
        <v>0.20160000026226044</v>
      </c>
      <c r="P26">
        <v>0.53320002555847168</v>
      </c>
      <c r="Q26">
        <v>0.53799998760223389</v>
      </c>
      <c r="R26">
        <v>0.53380000591278076</v>
      </c>
      <c r="T26">
        <f t="shared" si="1"/>
        <v>0.62526668608188629</v>
      </c>
      <c r="U26">
        <f t="shared" si="1"/>
        <v>0.615566685795784</v>
      </c>
      <c r="V26">
        <f t="shared" si="1"/>
        <v>0.61366666853427887</v>
      </c>
      <c r="W26">
        <f t="shared" si="1"/>
        <v>0.60426665842533112</v>
      </c>
      <c r="X26">
        <f t="shared" si="1"/>
        <v>0.60716666281223297</v>
      </c>
      <c r="Y26">
        <f t="shared" si="1"/>
        <v>0.60866667330265045</v>
      </c>
      <c r="Z26">
        <f t="shared" si="1"/>
        <v>8.6266666650772095E-2</v>
      </c>
      <c r="AA26">
        <f t="shared" si="1"/>
        <v>7.7266663312911987E-2</v>
      </c>
      <c r="AB26">
        <f t="shared" si="1"/>
        <v>7.4966669082641602E-2</v>
      </c>
      <c r="AC26">
        <f t="shared" si="1"/>
        <v>0.40656669437885284</v>
      </c>
      <c r="AD26">
        <f t="shared" si="1"/>
        <v>0.41136665642261505</v>
      </c>
      <c r="AE26">
        <f t="shared" si="1"/>
        <v>0.40716667473316193</v>
      </c>
    </row>
    <row r="27" spans="1:31" x14ac:dyDescent="0.2">
      <c r="A27" s="1">
        <v>23</v>
      </c>
      <c r="B27">
        <v>440</v>
      </c>
      <c r="C27">
        <v>25.7</v>
      </c>
      <c r="D27">
        <v>0.13169999420642853</v>
      </c>
      <c r="E27">
        <v>0.12669999897480011</v>
      </c>
      <c r="F27">
        <v>0.12430000305175781</v>
      </c>
      <c r="G27">
        <v>0.75279998779296875</v>
      </c>
      <c r="H27">
        <v>0.74360001087188721</v>
      </c>
      <c r="I27">
        <v>0.74129998683929443</v>
      </c>
      <c r="J27">
        <v>0.73170000314712524</v>
      </c>
      <c r="K27">
        <v>0.73449999094009399</v>
      </c>
      <c r="L27">
        <v>0.73640000820159912</v>
      </c>
      <c r="M27">
        <v>0.21610000729560852</v>
      </c>
      <c r="N27">
        <v>0.20790000259876251</v>
      </c>
      <c r="O27">
        <v>0.20419999957084656</v>
      </c>
      <c r="P27">
        <v>0.53710001707077026</v>
      </c>
      <c r="Q27">
        <v>0.54159998893737793</v>
      </c>
      <c r="R27">
        <v>0.53799998760223389</v>
      </c>
      <c r="T27">
        <f t="shared" si="1"/>
        <v>0.62523332238197327</v>
      </c>
      <c r="U27">
        <f t="shared" si="1"/>
        <v>0.61603334546089172</v>
      </c>
      <c r="V27">
        <f t="shared" si="1"/>
        <v>0.61373332142829895</v>
      </c>
      <c r="W27">
        <f t="shared" si="1"/>
        <v>0.60413333773612976</v>
      </c>
      <c r="X27">
        <f t="shared" si="1"/>
        <v>0.60693332552909851</v>
      </c>
      <c r="Y27">
        <f t="shared" si="1"/>
        <v>0.60883334279060364</v>
      </c>
      <c r="Z27">
        <f t="shared" si="1"/>
        <v>8.8533341884613037E-2</v>
      </c>
      <c r="AA27">
        <f t="shared" si="1"/>
        <v>8.0333337187767029E-2</v>
      </c>
      <c r="AB27">
        <f t="shared" si="1"/>
        <v>7.6633334159851074E-2</v>
      </c>
      <c r="AC27">
        <f t="shared" si="1"/>
        <v>0.40953335165977478</v>
      </c>
      <c r="AD27">
        <f t="shared" si="1"/>
        <v>0.41403332352638245</v>
      </c>
      <c r="AE27">
        <f t="shared" si="1"/>
        <v>0.4104333221912384</v>
      </c>
    </row>
    <row r="28" spans="1:31" x14ac:dyDescent="0.2">
      <c r="A28" s="1">
        <v>24</v>
      </c>
      <c r="B28">
        <v>460</v>
      </c>
      <c r="C28">
        <v>25.6</v>
      </c>
      <c r="D28">
        <v>0.13410000503063202</v>
      </c>
      <c r="E28">
        <v>0.12700000405311584</v>
      </c>
      <c r="F28">
        <v>0.12449999898672104</v>
      </c>
      <c r="G28">
        <v>0.75379997491836548</v>
      </c>
      <c r="H28">
        <v>0.74529999494552612</v>
      </c>
      <c r="I28">
        <v>0.74199998378753662</v>
      </c>
      <c r="J28">
        <v>0.73309999704360962</v>
      </c>
      <c r="K28">
        <v>0.73549997806549072</v>
      </c>
      <c r="L28">
        <v>0.7368999719619751</v>
      </c>
      <c r="M28">
        <v>0.21889999508857727</v>
      </c>
      <c r="N28">
        <v>0.21080000698566437</v>
      </c>
      <c r="O28">
        <v>0.20690000057220459</v>
      </c>
      <c r="P28">
        <v>0.54070001840591431</v>
      </c>
      <c r="Q28">
        <v>0.54549998044967651</v>
      </c>
      <c r="R28">
        <v>0.54149997234344482</v>
      </c>
      <c r="T28">
        <f t="shared" si="1"/>
        <v>0.62526663889487588</v>
      </c>
      <c r="U28">
        <f t="shared" si="1"/>
        <v>0.61676665892203653</v>
      </c>
      <c r="V28">
        <f t="shared" si="1"/>
        <v>0.61346664776404702</v>
      </c>
      <c r="W28">
        <f t="shared" si="1"/>
        <v>0.60456666102012002</v>
      </c>
      <c r="X28">
        <f t="shared" si="1"/>
        <v>0.60696664204200113</v>
      </c>
      <c r="Y28">
        <f t="shared" si="1"/>
        <v>0.6083666359384855</v>
      </c>
      <c r="Z28">
        <f t="shared" si="1"/>
        <v>9.0366659065087646E-2</v>
      </c>
      <c r="AA28">
        <f t="shared" si="1"/>
        <v>8.2266670962174743E-2</v>
      </c>
      <c r="AB28">
        <f t="shared" si="1"/>
        <v>7.8366664548714965E-2</v>
      </c>
      <c r="AC28">
        <f t="shared" si="1"/>
        <v>0.41216668238242471</v>
      </c>
      <c r="AD28">
        <f t="shared" si="1"/>
        <v>0.41696664442618692</v>
      </c>
      <c r="AE28">
        <f t="shared" si="1"/>
        <v>0.41296663631995523</v>
      </c>
    </row>
    <row r="29" spans="1:31" x14ac:dyDescent="0.2">
      <c r="A29" s="1">
        <v>25</v>
      </c>
      <c r="B29">
        <v>480</v>
      </c>
      <c r="C29">
        <v>25.7</v>
      </c>
      <c r="D29">
        <v>0.13249999284744263</v>
      </c>
      <c r="E29">
        <v>0.12680000066757202</v>
      </c>
      <c r="F29">
        <v>0.12449999898672104</v>
      </c>
      <c r="G29">
        <v>0.75540000200271606</v>
      </c>
      <c r="H29">
        <v>0.74629998207092285</v>
      </c>
      <c r="I29">
        <v>0.74290001392364502</v>
      </c>
      <c r="J29">
        <v>0.73390001058578491</v>
      </c>
      <c r="K29">
        <v>0.73659998178482056</v>
      </c>
      <c r="L29">
        <v>0.73769998550415039</v>
      </c>
      <c r="M29">
        <v>0.22210000455379486</v>
      </c>
      <c r="N29">
        <v>0.21369999647140503</v>
      </c>
      <c r="O29">
        <v>0.2101999968290329</v>
      </c>
      <c r="P29">
        <v>0.54400002956390381</v>
      </c>
      <c r="Q29">
        <v>0.54890000820159912</v>
      </c>
      <c r="R29">
        <v>0.54509997367858887</v>
      </c>
      <c r="T29">
        <f t="shared" si="1"/>
        <v>0.62746667116880417</v>
      </c>
      <c r="U29">
        <f t="shared" si="1"/>
        <v>0.61836665123701096</v>
      </c>
      <c r="V29">
        <f t="shared" si="1"/>
        <v>0.61496668308973312</v>
      </c>
      <c r="W29">
        <f t="shared" si="1"/>
        <v>0.60596667975187302</v>
      </c>
      <c r="X29">
        <f t="shared" si="1"/>
        <v>0.60866665095090866</v>
      </c>
      <c r="Y29">
        <f t="shared" si="1"/>
        <v>0.60976665467023849</v>
      </c>
      <c r="Z29">
        <f t="shared" si="1"/>
        <v>9.4166673719882965E-2</v>
      </c>
      <c r="AA29">
        <f t="shared" si="1"/>
        <v>8.5766665637493134E-2</v>
      </c>
      <c r="AB29">
        <f t="shared" si="1"/>
        <v>8.2266665995121002E-2</v>
      </c>
      <c r="AC29">
        <f t="shared" si="1"/>
        <v>0.41606669872999191</v>
      </c>
      <c r="AD29">
        <f t="shared" si="1"/>
        <v>0.42096667736768723</v>
      </c>
      <c r="AE29">
        <f t="shared" si="1"/>
        <v>0.41716664284467697</v>
      </c>
    </row>
    <row r="30" spans="1:31" x14ac:dyDescent="0.2">
      <c r="A30" s="1">
        <v>26</v>
      </c>
      <c r="B30">
        <v>500</v>
      </c>
      <c r="C30">
        <v>25.7</v>
      </c>
      <c r="D30">
        <v>0.1331000030040741</v>
      </c>
      <c r="E30">
        <v>0.12639999389648438</v>
      </c>
      <c r="F30">
        <v>0.12449999898672104</v>
      </c>
      <c r="G30">
        <v>0.75629997253417969</v>
      </c>
      <c r="H30">
        <v>0.74709999561309814</v>
      </c>
      <c r="I30">
        <v>0.74379998445510864</v>
      </c>
      <c r="J30">
        <v>0.7346000075340271</v>
      </c>
      <c r="K30">
        <v>0.73680001497268677</v>
      </c>
      <c r="L30">
        <v>0.73830002546310425</v>
      </c>
      <c r="M30">
        <v>0.22419999539852142</v>
      </c>
      <c r="N30">
        <v>0.21529999375343323</v>
      </c>
      <c r="O30">
        <v>0.21279999613761902</v>
      </c>
      <c r="P30">
        <v>0.54659998416900635</v>
      </c>
      <c r="Q30">
        <v>0.55169999599456787</v>
      </c>
      <c r="R30">
        <v>0.54799997806549072</v>
      </c>
      <c r="T30">
        <f t="shared" si="1"/>
        <v>0.62829997390508652</v>
      </c>
      <c r="U30">
        <f t="shared" si="1"/>
        <v>0.61909999698400497</v>
      </c>
      <c r="V30">
        <f t="shared" si="1"/>
        <v>0.61579998582601547</v>
      </c>
      <c r="W30">
        <f t="shared" si="1"/>
        <v>0.60660000890493393</v>
      </c>
      <c r="X30">
        <f t="shared" si="1"/>
        <v>0.6088000163435936</v>
      </c>
      <c r="Y30">
        <f t="shared" si="1"/>
        <v>0.61030002683401108</v>
      </c>
      <c r="Z30">
        <f t="shared" si="1"/>
        <v>9.6199996769428253E-2</v>
      </c>
      <c r="AA30">
        <f t="shared" si="1"/>
        <v>8.7299995124340057E-2</v>
      </c>
      <c r="AB30">
        <f t="shared" si="1"/>
        <v>8.4799997508525848E-2</v>
      </c>
      <c r="AC30">
        <f t="shared" si="1"/>
        <v>0.41859998553991318</v>
      </c>
      <c r="AD30">
        <f t="shared" si="1"/>
        <v>0.4236999973654747</v>
      </c>
      <c r="AE30">
        <f t="shared" si="1"/>
        <v>0.41999997943639755</v>
      </c>
    </row>
    <row r="31" spans="1:31" x14ac:dyDescent="0.2">
      <c r="A31" s="1">
        <v>27</v>
      </c>
      <c r="B31">
        <v>520</v>
      </c>
      <c r="C31">
        <v>25.7</v>
      </c>
      <c r="D31">
        <v>0.13510000705718994</v>
      </c>
      <c r="E31">
        <v>0.12770000100135803</v>
      </c>
      <c r="F31">
        <v>0.12569999694824219</v>
      </c>
      <c r="G31">
        <v>0.75590002536773682</v>
      </c>
      <c r="H31">
        <v>0.74779999256134033</v>
      </c>
      <c r="I31">
        <v>0.7444000244140625</v>
      </c>
      <c r="J31">
        <v>0.73559999465942383</v>
      </c>
      <c r="K31">
        <v>0.7378000020980835</v>
      </c>
      <c r="L31">
        <v>0.73900002241134644</v>
      </c>
      <c r="M31">
        <v>0.22699999809265137</v>
      </c>
      <c r="N31">
        <v>0.21879999339580536</v>
      </c>
      <c r="O31">
        <v>0.21580000221729279</v>
      </c>
      <c r="P31">
        <v>0.55010002851486206</v>
      </c>
      <c r="Q31">
        <v>0.55540001392364502</v>
      </c>
      <c r="R31">
        <v>0.55140000581741333</v>
      </c>
      <c r="T31">
        <f t="shared" si="1"/>
        <v>0.62640002369880676</v>
      </c>
      <c r="U31">
        <f t="shared" si="1"/>
        <v>0.61829999089241028</v>
      </c>
      <c r="V31">
        <f t="shared" si="1"/>
        <v>0.61490002274513245</v>
      </c>
      <c r="W31">
        <f t="shared" si="1"/>
        <v>0.60609999299049377</v>
      </c>
      <c r="X31">
        <f t="shared" si="1"/>
        <v>0.60830000042915344</v>
      </c>
      <c r="Y31">
        <f t="shared" si="1"/>
        <v>0.60950002074241638</v>
      </c>
      <c r="Z31">
        <f t="shared" si="1"/>
        <v>9.7499996423721313E-2</v>
      </c>
      <c r="AA31">
        <f t="shared" si="1"/>
        <v>8.9299991726875305E-2</v>
      </c>
      <c r="AB31">
        <f t="shared" si="1"/>
        <v>8.6300000548362732E-2</v>
      </c>
      <c r="AC31">
        <f t="shared" si="1"/>
        <v>0.42060002684593201</v>
      </c>
      <c r="AD31">
        <f t="shared" si="1"/>
        <v>0.42590001225471497</v>
      </c>
      <c r="AE31">
        <f t="shared" si="1"/>
        <v>0.42190000414848328</v>
      </c>
    </row>
    <row r="32" spans="1:31" x14ac:dyDescent="0.2">
      <c r="A32" s="1">
        <v>28</v>
      </c>
      <c r="B32">
        <v>540</v>
      </c>
      <c r="C32">
        <v>25.4</v>
      </c>
      <c r="D32">
        <v>0.13439999520778656</v>
      </c>
      <c r="E32">
        <v>0.12759999930858612</v>
      </c>
      <c r="F32">
        <v>0.1257999986410141</v>
      </c>
      <c r="G32">
        <v>0.75700002908706665</v>
      </c>
      <c r="H32">
        <v>0.74779999256134033</v>
      </c>
      <c r="I32">
        <v>0.74550002813339233</v>
      </c>
      <c r="J32">
        <v>0.73619997501373291</v>
      </c>
      <c r="K32">
        <v>0.73879998922348022</v>
      </c>
      <c r="L32">
        <v>0.73970001935958862</v>
      </c>
      <c r="M32">
        <v>0.22980000078678131</v>
      </c>
      <c r="N32">
        <v>0.22190000116825104</v>
      </c>
      <c r="O32">
        <v>0.21879999339580536</v>
      </c>
      <c r="P32">
        <v>0.5526999831199646</v>
      </c>
      <c r="Q32">
        <v>0.55800002813339233</v>
      </c>
      <c r="R32">
        <v>0.55419999361038208</v>
      </c>
      <c r="T32">
        <f t="shared" si="1"/>
        <v>0.62773336470127106</v>
      </c>
      <c r="U32">
        <f t="shared" si="1"/>
        <v>0.61853332817554474</v>
      </c>
      <c r="V32">
        <f t="shared" si="1"/>
        <v>0.61623336374759674</v>
      </c>
      <c r="W32">
        <f t="shared" si="1"/>
        <v>0.60693331062793732</v>
      </c>
      <c r="X32">
        <f t="shared" si="1"/>
        <v>0.60953332483768463</v>
      </c>
      <c r="Y32">
        <f t="shared" si="1"/>
        <v>0.61043335497379303</v>
      </c>
      <c r="Z32">
        <f t="shared" si="1"/>
        <v>0.10053333640098572</v>
      </c>
      <c r="AA32">
        <f t="shared" si="1"/>
        <v>9.2633336782455444E-2</v>
      </c>
      <c r="AB32">
        <f t="shared" si="1"/>
        <v>8.9533329010009766E-2</v>
      </c>
      <c r="AC32">
        <f t="shared" si="1"/>
        <v>0.42343331873416901</v>
      </c>
      <c r="AD32">
        <f t="shared" si="1"/>
        <v>0.42873336374759674</v>
      </c>
      <c r="AE32">
        <f t="shared" si="1"/>
        <v>0.42493332922458649</v>
      </c>
    </row>
    <row r="33" spans="1:31" x14ac:dyDescent="0.2">
      <c r="A33" s="1">
        <v>29</v>
      </c>
      <c r="B33">
        <v>560</v>
      </c>
      <c r="C33">
        <v>25.5</v>
      </c>
      <c r="D33">
        <v>0.1331000030040741</v>
      </c>
      <c r="E33">
        <v>0.12690000236034393</v>
      </c>
      <c r="F33">
        <v>0.12489999830722809</v>
      </c>
      <c r="G33">
        <v>0.75690001249313354</v>
      </c>
      <c r="H33">
        <v>0.74849998950958252</v>
      </c>
      <c r="I33">
        <v>0.74599999189376831</v>
      </c>
      <c r="J33">
        <v>0.7369999885559082</v>
      </c>
      <c r="K33">
        <v>0.73900002241134644</v>
      </c>
      <c r="L33">
        <v>0.74049997329711914</v>
      </c>
      <c r="M33">
        <v>0.23280000686645508</v>
      </c>
      <c r="N33">
        <v>0.22460000216960907</v>
      </c>
      <c r="O33">
        <v>0.22200000286102295</v>
      </c>
      <c r="P33">
        <v>0.55500000715255737</v>
      </c>
      <c r="Q33">
        <v>0.56050002574920654</v>
      </c>
      <c r="R33">
        <v>0.55650001764297485</v>
      </c>
      <c r="T33">
        <f t="shared" si="1"/>
        <v>0.62860001126925147</v>
      </c>
      <c r="U33">
        <f t="shared" si="1"/>
        <v>0.62019998828570044</v>
      </c>
      <c r="V33">
        <f t="shared" si="1"/>
        <v>0.61769999066988623</v>
      </c>
      <c r="W33">
        <f t="shared" si="1"/>
        <v>0.60869998733202613</v>
      </c>
      <c r="X33">
        <f t="shared" si="1"/>
        <v>0.61070002118746436</v>
      </c>
      <c r="Y33">
        <f t="shared" si="1"/>
        <v>0.61219997207323706</v>
      </c>
      <c r="Z33">
        <f t="shared" si="1"/>
        <v>0.10450000564257303</v>
      </c>
      <c r="AA33">
        <f t="shared" si="1"/>
        <v>9.6300000945727021E-2</v>
      </c>
      <c r="AB33">
        <f t="shared" si="1"/>
        <v>9.3700001637140901E-2</v>
      </c>
      <c r="AC33">
        <f t="shared" si="1"/>
        <v>0.4267000059286753</v>
      </c>
      <c r="AD33">
        <f t="shared" si="1"/>
        <v>0.43220002452532447</v>
      </c>
      <c r="AE33">
        <f t="shared" si="1"/>
        <v>0.42820001641909278</v>
      </c>
    </row>
    <row r="34" spans="1:31" x14ac:dyDescent="0.2">
      <c r="A34" s="1">
        <v>30</v>
      </c>
      <c r="B34">
        <v>580</v>
      </c>
      <c r="C34">
        <v>25.6</v>
      </c>
      <c r="D34">
        <v>0.13439999520778656</v>
      </c>
      <c r="E34">
        <v>0.12800000607967377</v>
      </c>
      <c r="F34">
        <v>0.1257999986410141</v>
      </c>
      <c r="G34">
        <v>0.75760000944137573</v>
      </c>
      <c r="H34">
        <v>0.74970000982284546</v>
      </c>
      <c r="I34">
        <v>0.74629998207092285</v>
      </c>
      <c r="J34">
        <v>0.73750001192092896</v>
      </c>
      <c r="K34">
        <v>0.73970001935958862</v>
      </c>
      <c r="L34">
        <v>0.74140000343322754</v>
      </c>
      <c r="M34">
        <v>0.2354000061750412</v>
      </c>
      <c r="N34">
        <v>0.22820000350475311</v>
      </c>
      <c r="O34">
        <v>0.22480000555515289</v>
      </c>
      <c r="P34">
        <v>0.55760002136230469</v>
      </c>
      <c r="Q34">
        <v>0.56319999694824219</v>
      </c>
      <c r="R34">
        <v>0.5593000054359436</v>
      </c>
      <c r="T34">
        <f t="shared" si="1"/>
        <v>0.62820000946521759</v>
      </c>
      <c r="U34">
        <f t="shared" si="1"/>
        <v>0.62030000984668732</v>
      </c>
      <c r="V34">
        <f t="shared" si="1"/>
        <v>0.61689998209476471</v>
      </c>
      <c r="W34">
        <f t="shared" si="1"/>
        <v>0.60810001194477081</v>
      </c>
      <c r="X34">
        <f t="shared" si="1"/>
        <v>0.61030001938343048</v>
      </c>
      <c r="Y34">
        <f t="shared" si="1"/>
        <v>0.6120000034570694</v>
      </c>
      <c r="Z34">
        <f t="shared" si="1"/>
        <v>0.10600000619888306</v>
      </c>
      <c r="AA34">
        <f t="shared" si="1"/>
        <v>9.8800003528594971E-2</v>
      </c>
      <c r="AB34">
        <f t="shared" si="1"/>
        <v>9.5400005578994751E-2</v>
      </c>
      <c r="AC34">
        <f t="shared" si="1"/>
        <v>0.42820002138614655</v>
      </c>
      <c r="AD34">
        <f t="shared" si="1"/>
        <v>0.43379999697208405</v>
      </c>
      <c r="AE34">
        <f t="shared" si="1"/>
        <v>0.42990000545978546</v>
      </c>
    </row>
    <row r="35" spans="1:31" x14ac:dyDescent="0.2">
      <c r="A35" s="1">
        <v>31</v>
      </c>
      <c r="B35">
        <v>600</v>
      </c>
      <c r="C35">
        <v>25.6</v>
      </c>
      <c r="D35">
        <v>0.13189999759197235</v>
      </c>
      <c r="E35">
        <v>0.12729999423027039</v>
      </c>
      <c r="F35">
        <v>0.12590000033378601</v>
      </c>
      <c r="G35">
        <v>0.75840002298355103</v>
      </c>
      <c r="H35">
        <v>0.75059998035430908</v>
      </c>
      <c r="I35">
        <v>0.74720001220703125</v>
      </c>
      <c r="J35">
        <v>0.73830002546310425</v>
      </c>
      <c r="K35">
        <v>0.74049997329711914</v>
      </c>
      <c r="L35">
        <v>0.74180001020431519</v>
      </c>
      <c r="M35">
        <v>0.23829999566078186</v>
      </c>
      <c r="N35">
        <v>0.23070000112056732</v>
      </c>
      <c r="O35">
        <v>0.2281000018119812</v>
      </c>
      <c r="P35">
        <v>0.56019997596740723</v>
      </c>
      <c r="Q35">
        <v>0.5658000111579895</v>
      </c>
      <c r="R35">
        <v>0.56190001964569092</v>
      </c>
      <c r="T35">
        <f t="shared" si="1"/>
        <v>0.63003335893154144</v>
      </c>
      <c r="U35">
        <f t="shared" si="1"/>
        <v>0.6222333163022995</v>
      </c>
      <c r="V35">
        <f t="shared" si="1"/>
        <v>0.61883334815502167</v>
      </c>
      <c r="W35">
        <f t="shared" si="1"/>
        <v>0.60993336141109467</v>
      </c>
      <c r="X35">
        <f t="shared" si="1"/>
        <v>0.61213330924510956</v>
      </c>
      <c r="Y35">
        <f t="shared" si="1"/>
        <v>0.6134333461523056</v>
      </c>
      <c r="Z35">
        <f t="shared" si="1"/>
        <v>0.10993333160877228</v>
      </c>
      <c r="AA35">
        <f t="shared" si="1"/>
        <v>0.10233333706855774</v>
      </c>
      <c r="AB35">
        <f t="shared" si="1"/>
        <v>9.9733337759971619E-2</v>
      </c>
      <c r="AC35">
        <f t="shared" si="1"/>
        <v>0.43183331191539764</v>
      </c>
      <c r="AD35">
        <f t="shared" si="1"/>
        <v>0.43743334710597992</v>
      </c>
      <c r="AE35">
        <f t="shared" si="1"/>
        <v>0.43353335559368134</v>
      </c>
    </row>
    <row r="36" spans="1:31" x14ac:dyDescent="0.2">
      <c r="A36" s="1">
        <v>32</v>
      </c>
      <c r="B36">
        <v>620</v>
      </c>
      <c r="C36">
        <v>25.7</v>
      </c>
      <c r="D36">
        <v>0.13429999351501465</v>
      </c>
      <c r="E36">
        <v>0.12849999964237213</v>
      </c>
      <c r="F36">
        <v>0.12600000202655792</v>
      </c>
      <c r="G36">
        <v>0.75919997692108154</v>
      </c>
      <c r="H36">
        <v>0.75050002336502075</v>
      </c>
      <c r="I36">
        <v>0.7476000189781189</v>
      </c>
      <c r="J36">
        <v>0.73849999904632568</v>
      </c>
      <c r="K36">
        <v>0.74040001630783081</v>
      </c>
      <c r="L36">
        <v>0.74190002679824829</v>
      </c>
      <c r="M36">
        <v>0.24140000343322754</v>
      </c>
      <c r="N36">
        <v>0.23360000550746918</v>
      </c>
      <c r="O36">
        <v>0.23109999299049377</v>
      </c>
      <c r="P36">
        <v>0.56230002641677856</v>
      </c>
      <c r="Q36">
        <v>0.56819999217987061</v>
      </c>
      <c r="R36">
        <v>0.56410002708435059</v>
      </c>
      <c r="T36">
        <f t="shared" si="1"/>
        <v>0.62959997852643335</v>
      </c>
      <c r="U36">
        <f t="shared" si="1"/>
        <v>0.62090002497037255</v>
      </c>
      <c r="V36">
        <f t="shared" si="1"/>
        <v>0.6180000205834707</v>
      </c>
      <c r="W36">
        <f t="shared" si="1"/>
        <v>0.60890000065167749</v>
      </c>
      <c r="X36">
        <f t="shared" si="1"/>
        <v>0.61080001791318261</v>
      </c>
      <c r="Y36">
        <f t="shared" si="1"/>
        <v>0.61230002840360009</v>
      </c>
      <c r="Z36">
        <f t="shared" si="1"/>
        <v>0.11180000503857931</v>
      </c>
      <c r="AA36">
        <f t="shared" si="1"/>
        <v>0.10400000711282095</v>
      </c>
      <c r="AB36">
        <f t="shared" si="1"/>
        <v>0.10149999459584555</v>
      </c>
      <c r="AC36">
        <f t="shared" si="1"/>
        <v>0.43270002802213037</v>
      </c>
      <c r="AD36">
        <f t="shared" si="1"/>
        <v>0.43859999378522241</v>
      </c>
      <c r="AE36">
        <f t="shared" si="1"/>
        <v>0.43450002868970239</v>
      </c>
    </row>
    <row r="37" spans="1:31" x14ac:dyDescent="0.2">
      <c r="A37" s="1">
        <v>33</v>
      </c>
      <c r="B37">
        <v>640</v>
      </c>
      <c r="C37">
        <v>25.7</v>
      </c>
      <c r="D37">
        <v>0.13539999723434448</v>
      </c>
      <c r="E37">
        <v>0.12839999794960022</v>
      </c>
      <c r="F37">
        <v>0.12669999897480011</v>
      </c>
      <c r="G37">
        <v>0.75989997386932373</v>
      </c>
      <c r="H37">
        <v>0.75190001726150513</v>
      </c>
      <c r="I37">
        <v>0.74849998950958252</v>
      </c>
      <c r="J37">
        <v>0.73940002918243408</v>
      </c>
      <c r="K37">
        <v>0.74129998683929443</v>
      </c>
      <c r="L37">
        <v>0.74290001392364502</v>
      </c>
      <c r="M37">
        <v>0.24439999461174011</v>
      </c>
      <c r="N37">
        <v>0.23649999499320984</v>
      </c>
      <c r="O37">
        <v>0.23379999399185181</v>
      </c>
      <c r="P37">
        <v>0.56440001726150513</v>
      </c>
      <c r="Q37">
        <v>0.57059997320175171</v>
      </c>
      <c r="R37">
        <v>0.56639999151229858</v>
      </c>
      <c r="T37">
        <f t="shared" si="1"/>
        <v>0.62973330914974213</v>
      </c>
      <c r="U37">
        <f t="shared" si="1"/>
        <v>0.62173335254192352</v>
      </c>
      <c r="V37">
        <f t="shared" si="1"/>
        <v>0.61833332479000092</v>
      </c>
      <c r="W37">
        <f t="shared" si="1"/>
        <v>0.60923336446285248</v>
      </c>
      <c r="X37">
        <f t="shared" si="1"/>
        <v>0.61113332211971283</v>
      </c>
      <c r="Y37">
        <f t="shared" si="1"/>
        <v>0.61273334920406342</v>
      </c>
      <c r="Z37">
        <f t="shared" si="1"/>
        <v>0.11423332989215851</v>
      </c>
      <c r="AA37">
        <f t="shared" si="1"/>
        <v>0.10633333027362823</v>
      </c>
      <c r="AB37">
        <f t="shared" si="1"/>
        <v>0.1036333292722702</v>
      </c>
      <c r="AC37">
        <f t="shared" si="1"/>
        <v>0.43423335254192352</v>
      </c>
      <c r="AD37">
        <f t="shared" si="1"/>
        <v>0.4404333084821701</v>
      </c>
      <c r="AE37">
        <f t="shared" si="1"/>
        <v>0.43623332679271698</v>
      </c>
    </row>
    <row r="38" spans="1:31" x14ac:dyDescent="0.2">
      <c r="A38" s="1">
        <v>34</v>
      </c>
      <c r="B38">
        <v>660</v>
      </c>
      <c r="C38">
        <v>25.6</v>
      </c>
      <c r="D38">
        <v>0.13410000503063202</v>
      </c>
      <c r="E38">
        <v>0.12749999761581421</v>
      </c>
      <c r="F38">
        <v>0.12540000677108765</v>
      </c>
      <c r="G38">
        <v>0.76020002365112305</v>
      </c>
      <c r="H38">
        <v>0.7523999810218811</v>
      </c>
      <c r="I38">
        <v>0.74900001287460327</v>
      </c>
      <c r="J38">
        <v>0.73989999294281006</v>
      </c>
      <c r="K38">
        <v>0.74159997701644897</v>
      </c>
      <c r="L38">
        <v>0.74309998750686646</v>
      </c>
      <c r="M38">
        <v>0.24819999933242798</v>
      </c>
      <c r="N38">
        <v>0.24060000479221344</v>
      </c>
      <c r="O38">
        <v>0.23749999701976776</v>
      </c>
      <c r="P38">
        <v>0.56660002470016479</v>
      </c>
      <c r="Q38">
        <v>0.57270002365112305</v>
      </c>
      <c r="R38">
        <v>0.5690000057220459</v>
      </c>
      <c r="T38">
        <f t="shared" si="1"/>
        <v>0.63120002051194513</v>
      </c>
      <c r="U38">
        <f t="shared" si="1"/>
        <v>0.62339997788270318</v>
      </c>
      <c r="V38">
        <f t="shared" si="1"/>
        <v>0.62000000973542535</v>
      </c>
      <c r="W38">
        <f t="shared" si="1"/>
        <v>0.61089998980363214</v>
      </c>
      <c r="X38">
        <f t="shared" si="1"/>
        <v>0.61259997387727105</v>
      </c>
      <c r="Y38">
        <f t="shared" si="1"/>
        <v>0.61409998436768853</v>
      </c>
      <c r="Z38">
        <f t="shared" si="1"/>
        <v>0.11919999619325003</v>
      </c>
      <c r="AA38">
        <f t="shared" si="1"/>
        <v>0.11160000165303549</v>
      </c>
      <c r="AB38">
        <f t="shared" si="1"/>
        <v>0.10849999388058981</v>
      </c>
      <c r="AC38">
        <f t="shared" si="1"/>
        <v>0.43760002156098687</v>
      </c>
      <c r="AD38">
        <f t="shared" si="1"/>
        <v>0.44370002051194513</v>
      </c>
      <c r="AE38">
        <f t="shared" si="1"/>
        <v>0.44000000258286798</v>
      </c>
    </row>
    <row r="39" spans="1:31" x14ac:dyDescent="0.2">
      <c r="A39" s="1">
        <v>35</v>
      </c>
      <c r="B39">
        <v>680</v>
      </c>
      <c r="C39">
        <v>25.8</v>
      </c>
      <c r="D39">
        <v>0.13510000705718994</v>
      </c>
      <c r="E39">
        <v>0.12970000505447388</v>
      </c>
      <c r="F39">
        <v>0.12720000743865967</v>
      </c>
      <c r="G39">
        <v>0.76059997081756592</v>
      </c>
      <c r="H39">
        <v>0.75230002403259277</v>
      </c>
      <c r="I39">
        <v>0.74910002946853638</v>
      </c>
      <c r="J39">
        <v>0.74029999971389771</v>
      </c>
      <c r="K39">
        <v>0.74199998378753662</v>
      </c>
      <c r="L39">
        <v>0.74379998445510864</v>
      </c>
      <c r="M39">
        <v>0.25069999694824219</v>
      </c>
      <c r="N39">
        <v>0.24379999935626984</v>
      </c>
      <c r="O39">
        <v>0.24019999802112579</v>
      </c>
      <c r="P39">
        <v>0.56819999217987061</v>
      </c>
      <c r="Q39">
        <v>0.57450002431869507</v>
      </c>
      <c r="R39">
        <v>0.57039999961853027</v>
      </c>
      <c r="T39">
        <f t="shared" si="1"/>
        <v>0.62993329763412476</v>
      </c>
      <c r="U39">
        <f t="shared" si="1"/>
        <v>0.62163335084915161</v>
      </c>
      <c r="V39">
        <f t="shared" si="1"/>
        <v>0.61843335628509521</v>
      </c>
      <c r="W39">
        <f t="shared" si="1"/>
        <v>0.60963332653045654</v>
      </c>
      <c r="X39">
        <f t="shared" si="1"/>
        <v>0.61133331060409546</v>
      </c>
      <c r="Y39">
        <f t="shared" si="1"/>
        <v>0.61313331127166748</v>
      </c>
      <c r="Z39">
        <f t="shared" si="1"/>
        <v>0.12003332376480103</v>
      </c>
      <c r="AA39">
        <f t="shared" si="1"/>
        <v>0.11313332617282867</v>
      </c>
      <c r="AB39">
        <f t="shared" si="1"/>
        <v>0.10953332483768463</v>
      </c>
      <c r="AC39">
        <f t="shared" si="1"/>
        <v>0.43753331899642944</v>
      </c>
      <c r="AD39">
        <f t="shared" si="1"/>
        <v>0.44383335113525391</v>
      </c>
      <c r="AE39">
        <f t="shared" si="1"/>
        <v>0.43973332643508911</v>
      </c>
    </row>
    <row r="40" spans="1:31" x14ac:dyDescent="0.2">
      <c r="A40" s="1">
        <v>36</v>
      </c>
      <c r="B40">
        <v>700</v>
      </c>
      <c r="C40">
        <v>25.7</v>
      </c>
      <c r="D40">
        <v>0.13519999384880066</v>
      </c>
      <c r="E40">
        <v>0.12989999353885651</v>
      </c>
      <c r="F40">
        <v>0.1273999959230423</v>
      </c>
      <c r="G40">
        <v>0.76090002059936523</v>
      </c>
      <c r="H40">
        <v>0.75309997797012329</v>
      </c>
      <c r="I40">
        <v>0.74940001964569092</v>
      </c>
      <c r="J40">
        <v>0.74059998989105225</v>
      </c>
      <c r="K40">
        <v>0.74290001392364502</v>
      </c>
      <c r="L40">
        <v>0.74409997463226318</v>
      </c>
      <c r="M40">
        <v>0.25400000810623169</v>
      </c>
      <c r="N40">
        <v>0.2460000067949295</v>
      </c>
      <c r="O40">
        <v>0.24390000104904175</v>
      </c>
      <c r="P40">
        <v>0.57059997320175171</v>
      </c>
      <c r="Q40">
        <v>0.57690000534057617</v>
      </c>
      <c r="R40">
        <v>0.57289999723434448</v>
      </c>
      <c r="T40">
        <f t="shared" si="1"/>
        <v>0.63006669282913208</v>
      </c>
      <c r="U40">
        <f t="shared" si="1"/>
        <v>0.62226665019989014</v>
      </c>
      <c r="V40">
        <f t="shared" si="1"/>
        <v>0.61856669187545776</v>
      </c>
      <c r="W40">
        <f t="shared" si="1"/>
        <v>0.60976666212081909</v>
      </c>
      <c r="X40">
        <f t="shared" si="1"/>
        <v>0.61206668615341187</v>
      </c>
      <c r="Y40">
        <f t="shared" si="1"/>
        <v>0.61326664686203003</v>
      </c>
      <c r="Z40">
        <f t="shared" si="1"/>
        <v>0.12316668033599854</v>
      </c>
      <c r="AA40">
        <f t="shared" si="1"/>
        <v>0.11516667902469635</v>
      </c>
      <c r="AB40">
        <f t="shared" si="1"/>
        <v>0.11306667327880859</v>
      </c>
      <c r="AC40">
        <f t="shared" si="1"/>
        <v>0.43976664543151855</v>
      </c>
      <c r="AD40">
        <f t="shared" si="1"/>
        <v>0.44606667757034302</v>
      </c>
      <c r="AE40">
        <f t="shared" si="1"/>
        <v>0.44206666946411133</v>
      </c>
    </row>
    <row r="41" spans="1:31" x14ac:dyDescent="0.2">
      <c r="A41" s="1">
        <v>37</v>
      </c>
      <c r="B41">
        <v>720</v>
      </c>
      <c r="C41">
        <v>25.6</v>
      </c>
      <c r="D41">
        <v>0.13279999792575836</v>
      </c>
      <c r="E41">
        <v>0.12870000302791595</v>
      </c>
      <c r="F41">
        <v>0.12729999423027039</v>
      </c>
      <c r="G41">
        <v>0.76130002737045288</v>
      </c>
      <c r="H41">
        <v>0.75410002470016479</v>
      </c>
      <c r="I41">
        <v>0.75</v>
      </c>
      <c r="J41">
        <v>0.74099999666213989</v>
      </c>
      <c r="K41">
        <v>0.74360001087188721</v>
      </c>
      <c r="L41">
        <v>0.7444000244140625</v>
      </c>
      <c r="M41">
        <v>0.25690001249313354</v>
      </c>
      <c r="N41">
        <v>0.24979999661445618</v>
      </c>
      <c r="O41">
        <v>0.24709999561309814</v>
      </c>
      <c r="P41">
        <v>0.57279998064041138</v>
      </c>
      <c r="Q41">
        <v>0.57889997959136963</v>
      </c>
      <c r="R41">
        <v>0.57489997148513794</v>
      </c>
      <c r="T41">
        <f t="shared" ref="T41:AE62" si="2">G41-AVERAGE($D41:$F41)</f>
        <v>0.63170002897580468</v>
      </c>
      <c r="U41">
        <f t="shared" si="2"/>
        <v>0.6245000263055166</v>
      </c>
      <c r="V41">
        <f t="shared" si="2"/>
        <v>0.6204000016053518</v>
      </c>
      <c r="W41">
        <f t="shared" si="2"/>
        <v>0.6113999982674917</v>
      </c>
      <c r="X41">
        <f t="shared" si="2"/>
        <v>0.61400001247723901</v>
      </c>
      <c r="Y41">
        <f t="shared" si="2"/>
        <v>0.6148000260194143</v>
      </c>
      <c r="Z41">
        <f t="shared" si="2"/>
        <v>0.12730001409848532</v>
      </c>
      <c r="AA41">
        <f t="shared" si="2"/>
        <v>0.12019999821980795</v>
      </c>
      <c r="AB41">
        <f t="shared" si="2"/>
        <v>0.11749999721844992</v>
      </c>
      <c r="AC41">
        <f t="shared" si="2"/>
        <v>0.44319998224576318</v>
      </c>
      <c r="AD41">
        <f t="shared" si="2"/>
        <v>0.44929998119672143</v>
      </c>
      <c r="AE41">
        <f t="shared" si="2"/>
        <v>0.44529997309048974</v>
      </c>
    </row>
    <row r="42" spans="1:31" x14ac:dyDescent="0.2">
      <c r="A42" s="1">
        <v>38</v>
      </c>
      <c r="B42">
        <v>740</v>
      </c>
      <c r="C42">
        <v>25.7</v>
      </c>
      <c r="D42">
        <v>0.13359999656677246</v>
      </c>
      <c r="E42">
        <v>0.12989999353885651</v>
      </c>
      <c r="F42">
        <v>0.12770000100135803</v>
      </c>
      <c r="G42">
        <v>0.76160001754760742</v>
      </c>
      <c r="H42">
        <v>0.75349998474121094</v>
      </c>
      <c r="I42">
        <v>0.75029999017715454</v>
      </c>
      <c r="J42">
        <v>0.74159997701644897</v>
      </c>
      <c r="K42">
        <v>0.7434999942779541</v>
      </c>
      <c r="L42">
        <v>0.74479997158050537</v>
      </c>
      <c r="M42">
        <v>0.26039999723434448</v>
      </c>
      <c r="N42">
        <v>0.25339999794960022</v>
      </c>
      <c r="O42">
        <v>0.25020000338554382</v>
      </c>
      <c r="P42">
        <v>0.57419997453689575</v>
      </c>
      <c r="Q42">
        <v>0.58060002326965332</v>
      </c>
      <c r="R42">
        <v>0.57639998197555542</v>
      </c>
      <c r="T42">
        <f t="shared" si="2"/>
        <v>0.63120002051194513</v>
      </c>
      <c r="U42">
        <f t="shared" si="2"/>
        <v>0.62309998770554864</v>
      </c>
      <c r="V42">
        <f t="shared" si="2"/>
        <v>0.61989999314149224</v>
      </c>
      <c r="W42">
        <f t="shared" si="2"/>
        <v>0.61119997998078668</v>
      </c>
      <c r="X42">
        <f t="shared" si="2"/>
        <v>0.61309999724229181</v>
      </c>
      <c r="Y42">
        <f t="shared" si="2"/>
        <v>0.61439997454484307</v>
      </c>
      <c r="Z42">
        <f t="shared" si="2"/>
        <v>0.13000000019868216</v>
      </c>
      <c r="AA42">
        <f t="shared" si="2"/>
        <v>0.1230000009139379</v>
      </c>
      <c r="AB42">
        <f t="shared" si="2"/>
        <v>0.1198000063498815</v>
      </c>
      <c r="AC42">
        <f t="shared" si="2"/>
        <v>0.44379997750123346</v>
      </c>
      <c r="AD42">
        <f t="shared" si="2"/>
        <v>0.45020002623399102</v>
      </c>
      <c r="AE42">
        <f t="shared" si="2"/>
        <v>0.44599998493989312</v>
      </c>
    </row>
    <row r="43" spans="1:31" x14ac:dyDescent="0.2">
      <c r="A43" s="1">
        <v>39</v>
      </c>
      <c r="B43">
        <v>760</v>
      </c>
      <c r="C43">
        <v>25.7</v>
      </c>
      <c r="D43">
        <v>0.13519999384880066</v>
      </c>
      <c r="E43">
        <v>0.12919999659061432</v>
      </c>
      <c r="F43">
        <v>0.12720000743865967</v>
      </c>
      <c r="G43">
        <v>0.76230001449584961</v>
      </c>
      <c r="H43">
        <v>0.75349998474121094</v>
      </c>
      <c r="I43">
        <v>0.75040000677108765</v>
      </c>
      <c r="J43">
        <v>0.74180001020431519</v>
      </c>
      <c r="K43">
        <v>0.743399977684021</v>
      </c>
      <c r="L43">
        <v>0.74519997835159302</v>
      </c>
      <c r="M43">
        <v>0.26330000162124634</v>
      </c>
      <c r="N43">
        <v>0.25580000877380371</v>
      </c>
      <c r="O43">
        <v>0.2533000111579895</v>
      </c>
      <c r="P43">
        <v>0.57609999179840088</v>
      </c>
      <c r="Q43">
        <v>0.58259999752044678</v>
      </c>
      <c r="R43">
        <v>0.57840001583099365</v>
      </c>
      <c r="T43">
        <f t="shared" si="2"/>
        <v>0.63176668186982476</v>
      </c>
      <c r="U43">
        <f t="shared" si="2"/>
        <v>0.62296665211518609</v>
      </c>
      <c r="V43">
        <f t="shared" si="2"/>
        <v>0.6198666741450628</v>
      </c>
      <c r="W43">
        <f t="shared" si="2"/>
        <v>0.61126667757829034</v>
      </c>
      <c r="X43">
        <f t="shared" si="2"/>
        <v>0.61286664505799615</v>
      </c>
      <c r="Y43">
        <f t="shared" si="2"/>
        <v>0.61466664572556817</v>
      </c>
      <c r="Z43">
        <f t="shared" si="2"/>
        <v>0.13276666899522147</v>
      </c>
      <c r="AA43">
        <f t="shared" si="2"/>
        <v>0.12526667614777884</v>
      </c>
      <c r="AB43">
        <f t="shared" si="2"/>
        <v>0.12276667853196463</v>
      </c>
      <c r="AC43">
        <f t="shared" si="2"/>
        <v>0.44556665917237603</v>
      </c>
      <c r="AD43">
        <f t="shared" si="2"/>
        <v>0.45206666489442193</v>
      </c>
      <c r="AE43">
        <f t="shared" si="2"/>
        <v>0.44786668320496881</v>
      </c>
    </row>
    <row r="44" spans="1:31" x14ac:dyDescent="0.2">
      <c r="A44" s="1">
        <v>40</v>
      </c>
      <c r="B44">
        <v>780</v>
      </c>
      <c r="C44">
        <v>25.8</v>
      </c>
      <c r="D44">
        <v>0.13490000367164612</v>
      </c>
      <c r="E44">
        <v>0.13050000369548798</v>
      </c>
      <c r="F44">
        <v>0.12809999287128448</v>
      </c>
      <c r="G44">
        <v>0.76150000095367432</v>
      </c>
      <c r="H44">
        <v>0.7531999945640564</v>
      </c>
      <c r="I44">
        <v>0.75099998712539673</v>
      </c>
      <c r="J44">
        <v>0.74220001697540283</v>
      </c>
      <c r="K44">
        <v>0.74370002746582031</v>
      </c>
      <c r="L44">
        <v>0.74550002813339233</v>
      </c>
      <c r="M44">
        <v>0.26609998941421509</v>
      </c>
      <c r="N44">
        <v>0.25879999995231628</v>
      </c>
      <c r="O44">
        <v>0.25609999895095825</v>
      </c>
      <c r="P44">
        <v>0.57740002870559692</v>
      </c>
      <c r="Q44">
        <v>0.58359998464584351</v>
      </c>
      <c r="R44">
        <v>0.57990002632141113</v>
      </c>
      <c r="T44">
        <f t="shared" si="2"/>
        <v>0.63033333420753479</v>
      </c>
      <c r="U44">
        <f t="shared" si="2"/>
        <v>0.62203332781791687</v>
      </c>
      <c r="V44">
        <f t="shared" si="2"/>
        <v>0.6198333203792572</v>
      </c>
      <c r="W44">
        <f t="shared" si="2"/>
        <v>0.61103335022926331</v>
      </c>
      <c r="X44">
        <f t="shared" si="2"/>
        <v>0.61253336071968079</v>
      </c>
      <c r="Y44">
        <f t="shared" si="2"/>
        <v>0.61433336138725281</v>
      </c>
      <c r="Z44">
        <f t="shared" si="2"/>
        <v>0.13493332266807556</v>
      </c>
      <c r="AA44">
        <f t="shared" si="2"/>
        <v>0.12763333320617676</v>
      </c>
      <c r="AB44">
        <f t="shared" si="2"/>
        <v>0.12493333220481873</v>
      </c>
      <c r="AC44">
        <f t="shared" si="2"/>
        <v>0.4462333619594574</v>
      </c>
      <c r="AD44">
        <f t="shared" si="2"/>
        <v>0.45243331789970398</v>
      </c>
      <c r="AE44">
        <f t="shared" si="2"/>
        <v>0.44873335957527161</v>
      </c>
    </row>
    <row r="45" spans="1:31" x14ac:dyDescent="0.2">
      <c r="A45" s="1">
        <v>41</v>
      </c>
      <c r="B45">
        <v>800</v>
      </c>
      <c r="C45">
        <v>25.8</v>
      </c>
      <c r="D45">
        <v>0.13449999690055847</v>
      </c>
      <c r="E45">
        <v>0.12980000674724579</v>
      </c>
      <c r="F45">
        <v>0.12729999423027039</v>
      </c>
      <c r="G45">
        <v>0.76160001754760742</v>
      </c>
      <c r="H45">
        <v>0.75349998474121094</v>
      </c>
      <c r="I45">
        <v>0.75169998407363892</v>
      </c>
      <c r="J45">
        <v>0.74260002374649048</v>
      </c>
      <c r="K45">
        <v>0.74419999122619629</v>
      </c>
      <c r="L45">
        <v>0.74570000171661377</v>
      </c>
      <c r="M45">
        <v>0.2687000036239624</v>
      </c>
      <c r="N45">
        <v>0.26100000739097595</v>
      </c>
      <c r="O45">
        <v>0.25990000367164612</v>
      </c>
      <c r="P45">
        <v>0.57910001277923584</v>
      </c>
      <c r="Q45">
        <v>0.58590000867843628</v>
      </c>
      <c r="R45">
        <v>0.58149999380111694</v>
      </c>
      <c r="T45">
        <f t="shared" si="2"/>
        <v>0.63106668492158258</v>
      </c>
      <c r="U45">
        <f t="shared" si="2"/>
        <v>0.62296665211518609</v>
      </c>
      <c r="V45">
        <f t="shared" si="2"/>
        <v>0.62116665144761407</v>
      </c>
      <c r="W45">
        <f t="shared" si="2"/>
        <v>0.61206669112046563</v>
      </c>
      <c r="X45">
        <f t="shared" si="2"/>
        <v>0.61366665860017144</v>
      </c>
      <c r="Y45">
        <f t="shared" si="2"/>
        <v>0.61516666909058892</v>
      </c>
      <c r="Z45">
        <f t="shared" si="2"/>
        <v>0.13816667099793753</v>
      </c>
      <c r="AA45">
        <f t="shared" si="2"/>
        <v>0.13046667476495108</v>
      </c>
      <c r="AB45">
        <f t="shared" si="2"/>
        <v>0.12936667104562125</v>
      </c>
      <c r="AC45">
        <f t="shared" si="2"/>
        <v>0.44856668015321099</v>
      </c>
      <c r="AD45">
        <f t="shared" si="2"/>
        <v>0.45536667605241143</v>
      </c>
      <c r="AE45">
        <f t="shared" si="2"/>
        <v>0.4509666611750921</v>
      </c>
    </row>
    <row r="46" spans="1:31" x14ac:dyDescent="0.2">
      <c r="A46" s="1">
        <v>42</v>
      </c>
      <c r="B46">
        <v>820</v>
      </c>
      <c r="C46">
        <v>25.7</v>
      </c>
      <c r="D46">
        <v>0.13500000536441803</v>
      </c>
      <c r="E46">
        <v>0.13179999589920044</v>
      </c>
      <c r="F46">
        <v>0.12890000641345978</v>
      </c>
      <c r="G46">
        <v>0.76249998807907104</v>
      </c>
      <c r="H46">
        <v>0.75470000505447388</v>
      </c>
      <c r="I46">
        <v>0.75190001726150513</v>
      </c>
      <c r="J46">
        <v>0.74290001392364502</v>
      </c>
      <c r="K46">
        <v>0.74459999799728394</v>
      </c>
      <c r="L46">
        <v>0.74629998207092285</v>
      </c>
      <c r="M46">
        <v>0.27250000834465027</v>
      </c>
      <c r="N46">
        <v>0.26559999585151672</v>
      </c>
      <c r="O46">
        <v>0.26320001482963562</v>
      </c>
      <c r="P46">
        <v>0.58069998025894165</v>
      </c>
      <c r="Q46">
        <v>0.58780002593994141</v>
      </c>
      <c r="R46">
        <v>0.58340001106262207</v>
      </c>
      <c r="T46">
        <f t="shared" si="2"/>
        <v>0.63059998552004493</v>
      </c>
      <c r="U46">
        <f t="shared" si="2"/>
        <v>0.62280000249544776</v>
      </c>
      <c r="V46">
        <f t="shared" si="2"/>
        <v>0.62000001470247901</v>
      </c>
      <c r="W46">
        <f t="shared" si="2"/>
        <v>0.6110000113646189</v>
      </c>
      <c r="X46">
        <f t="shared" si="2"/>
        <v>0.61269999543825782</v>
      </c>
      <c r="Y46">
        <f t="shared" si="2"/>
        <v>0.61439997951189673</v>
      </c>
      <c r="Z46">
        <f t="shared" si="2"/>
        <v>0.14060000578562418</v>
      </c>
      <c r="AA46">
        <f t="shared" si="2"/>
        <v>0.13369999329249063</v>
      </c>
      <c r="AB46">
        <f t="shared" si="2"/>
        <v>0.13130001227060953</v>
      </c>
      <c r="AC46">
        <f t="shared" si="2"/>
        <v>0.44879997769991553</v>
      </c>
      <c r="AD46">
        <f t="shared" si="2"/>
        <v>0.45590002338091529</v>
      </c>
      <c r="AE46">
        <f t="shared" si="2"/>
        <v>0.45150000850359595</v>
      </c>
    </row>
    <row r="47" spans="1:31" x14ac:dyDescent="0.2">
      <c r="A47" s="1">
        <v>43</v>
      </c>
      <c r="B47">
        <v>840</v>
      </c>
      <c r="C47">
        <v>25.6</v>
      </c>
      <c r="D47">
        <v>0.13519999384880066</v>
      </c>
      <c r="E47">
        <v>0.13160000741481781</v>
      </c>
      <c r="F47">
        <v>0.12939999997615814</v>
      </c>
      <c r="G47">
        <v>0.76270002126693726</v>
      </c>
      <c r="H47">
        <v>0.75440001487731934</v>
      </c>
      <c r="I47">
        <v>0.75209999084472656</v>
      </c>
      <c r="J47">
        <v>0.74309998750686646</v>
      </c>
      <c r="K47">
        <v>0.74500000476837158</v>
      </c>
      <c r="L47">
        <v>0.74650001525878906</v>
      </c>
      <c r="M47">
        <v>0.2752000093460083</v>
      </c>
      <c r="N47">
        <v>0.26780000329017639</v>
      </c>
      <c r="O47">
        <v>0.26629999279975891</v>
      </c>
      <c r="P47">
        <v>0.58179998397827148</v>
      </c>
      <c r="Q47">
        <v>0.58850002288818359</v>
      </c>
      <c r="R47">
        <v>0.58429998159408569</v>
      </c>
      <c r="T47">
        <f t="shared" si="2"/>
        <v>0.63063335418701172</v>
      </c>
      <c r="U47">
        <f t="shared" si="2"/>
        <v>0.6223333477973938</v>
      </c>
      <c r="V47">
        <f t="shared" si="2"/>
        <v>0.62003332376480103</v>
      </c>
      <c r="W47">
        <f t="shared" si="2"/>
        <v>0.61103332042694092</v>
      </c>
      <c r="X47">
        <f t="shared" si="2"/>
        <v>0.61293333768844604</v>
      </c>
      <c r="Y47">
        <f t="shared" si="2"/>
        <v>0.61443334817886353</v>
      </c>
      <c r="Z47">
        <f t="shared" si="2"/>
        <v>0.14313334226608276</v>
      </c>
      <c r="AA47">
        <f t="shared" si="2"/>
        <v>0.13573333621025085</v>
      </c>
      <c r="AB47">
        <f t="shared" si="2"/>
        <v>0.13423332571983337</v>
      </c>
      <c r="AC47">
        <f t="shared" si="2"/>
        <v>0.44973331689834595</v>
      </c>
      <c r="AD47">
        <f t="shared" si="2"/>
        <v>0.45643335580825806</v>
      </c>
      <c r="AE47">
        <f t="shared" si="2"/>
        <v>0.45223331451416016</v>
      </c>
    </row>
    <row r="48" spans="1:31" x14ac:dyDescent="0.2">
      <c r="A48" s="1">
        <v>44</v>
      </c>
      <c r="B48">
        <v>860</v>
      </c>
      <c r="C48">
        <v>25.6</v>
      </c>
      <c r="D48">
        <v>0.13330000638961792</v>
      </c>
      <c r="E48">
        <v>0.13060000538825989</v>
      </c>
      <c r="F48">
        <v>0.12849999964237213</v>
      </c>
      <c r="G48">
        <v>0.7631000280380249</v>
      </c>
      <c r="H48">
        <v>0.75510001182556152</v>
      </c>
      <c r="I48">
        <v>0.75230002403259277</v>
      </c>
      <c r="J48">
        <v>0.74409997463226318</v>
      </c>
      <c r="K48">
        <v>0.74510002136230469</v>
      </c>
      <c r="L48">
        <v>0.7466999888420105</v>
      </c>
      <c r="M48">
        <v>0.27799999713897705</v>
      </c>
      <c r="N48">
        <v>0.27079999446868896</v>
      </c>
      <c r="O48">
        <v>0.27000001072883606</v>
      </c>
      <c r="P48">
        <v>0.58340001106262207</v>
      </c>
      <c r="Q48">
        <v>0.59049999713897705</v>
      </c>
      <c r="R48">
        <v>0.58609998226165771</v>
      </c>
      <c r="T48">
        <f t="shared" si="2"/>
        <v>0.63230002423127496</v>
      </c>
      <c r="U48">
        <f t="shared" si="2"/>
        <v>0.62430000801881158</v>
      </c>
      <c r="V48">
        <f t="shared" si="2"/>
        <v>0.62150002022584283</v>
      </c>
      <c r="W48">
        <f t="shared" si="2"/>
        <v>0.61329997082551324</v>
      </c>
      <c r="X48">
        <f t="shared" si="2"/>
        <v>0.61430001755555474</v>
      </c>
      <c r="Y48">
        <f t="shared" si="2"/>
        <v>0.61589998503526056</v>
      </c>
      <c r="Z48">
        <f t="shared" si="2"/>
        <v>0.14719999333222708</v>
      </c>
      <c r="AA48">
        <f t="shared" si="2"/>
        <v>0.13999999066193899</v>
      </c>
      <c r="AB48">
        <f t="shared" si="2"/>
        <v>0.13920000692208609</v>
      </c>
      <c r="AC48">
        <f t="shared" si="2"/>
        <v>0.45260000725587213</v>
      </c>
      <c r="AD48">
        <f t="shared" si="2"/>
        <v>0.45969999333222711</v>
      </c>
      <c r="AE48">
        <f t="shared" si="2"/>
        <v>0.45529997845490777</v>
      </c>
    </row>
    <row r="49" spans="1:31" x14ac:dyDescent="0.2">
      <c r="A49" s="1">
        <v>45</v>
      </c>
      <c r="B49">
        <v>880</v>
      </c>
      <c r="C49">
        <v>25.9</v>
      </c>
      <c r="D49">
        <v>0.13400000333786011</v>
      </c>
      <c r="E49">
        <v>0.12989999353885651</v>
      </c>
      <c r="F49">
        <v>0.12770000100135803</v>
      </c>
      <c r="G49">
        <v>0.7631000280380249</v>
      </c>
      <c r="H49">
        <v>0.75480002164840698</v>
      </c>
      <c r="I49">
        <v>0.75279998779296875</v>
      </c>
      <c r="J49">
        <v>0.74390000104904175</v>
      </c>
      <c r="K49">
        <v>0.74550002813339233</v>
      </c>
      <c r="L49">
        <v>0.74709999561309814</v>
      </c>
      <c r="M49">
        <v>0.28130000829696655</v>
      </c>
      <c r="N49">
        <v>0.27480000257492065</v>
      </c>
      <c r="O49">
        <v>0.27250000834465027</v>
      </c>
      <c r="P49">
        <v>0.58469998836517334</v>
      </c>
      <c r="Q49">
        <v>0.59149998426437378</v>
      </c>
      <c r="R49">
        <v>0.5875999927520752</v>
      </c>
      <c r="T49">
        <f t="shared" si="2"/>
        <v>0.63256669541200006</v>
      </c>
      <c r="U49">
        <f t="shared" si="2"/>
        <v>0.62426668902238214</v>
      </c>
      <c r="V49">
        <f t="shared" si="2"/>
        <v>0.62226665516694391</v>
      </c>
      <c r="W49">
        <f t="shared" si="2"/>
        <v>0.6133666684230169</v>
      </c>
      <c r="X49">
        <f t="shared" si="2"/>
        <v>0.61496669550736749</v>
      </c>
      <c r="Y49">
        <f t="shared" si="2"/>
        <v>0.6165666629870733</v>
      </c>
      <c r="Z49">
        <f t="shared" si="2"/>
        <v>0.15076667567094168</v>
      </c>
      <c r="AA49">
        <f t="shared" si="2"/>
        <v>0.14426666994889578</v>
      </c>
      <c r="AB49">
        <f t="shared" si="2"/>
        <v>0.1419666757186254</v>
      </c>
      <c r="AC49">
        <f t="shared" si="2"/>
        <v>0.45416665573914849</v>
      </c>
      <c r="AD49">
        <f t="shared" si="2"/>
        <v>0.46096665163834893</v>
      </c>
      <c r="AE49">
        <f t="shared" si="2"/>
        <v>0.45706666012605035</v>
      </c>
    </row>
    <row r="50" spans="1:31" x14ac:dyDescent="0.2">
      <c r="A50" s="1">
        <v>46</v>
      </c>
      <c r="B50">
        <v>900</v>
      </c>
      <c r="C50">
        <v>25.7</v>
      </c>
      <c r="D50">
        <v>0.13359999656677246</v>
      </c>
      <c r="E50">
        <v>0.13210000097751617</v>
      </c>
      <c r="F50">
        <v>0.12950000166893005</v>
      </c>
      <c r="G50">
        <v>0.76340001821517944</v>
      </c>
      <c r="H50">
        <v>0.75550001859664917</v>
      </c>
      <c r="I50">
        <v>0.75279998779296875</v>
      </c>
      <c r="J50">
        <v>0.74430000782012939</v>
      </c>
      <c r="K50">
        <v>0.74529999494552612</v>
      </c>
      <c r="L50">
        <v>0.74699997901916504</v>
      </c>
      <c r="M50">
        <v>0.28450000286102295</v>
      </c>
      <c r="N50">
        <v>0.27779999375343323</v>
      </c>
      <c r="O50">
        <v>0.27610000967979431</v>
      </c>
      <c r="P50">
        <v>0.58609998226165771</v>
      </c>
      <c r="Q50">
        <v>0.59289997816085815</v>
      </c>
      <c r="R50">
        <v>0.58880001306533813</v>
      </c>
      <c r="T50">
        <f t="shared" si="2"/>
        <v>0.63166668514410651</v>
      </c>
      <c r="U50">
        <f t="shared" si="2"/>
        <v>0.62376668552557624</v>
      </c>
      <c r="V50">
        <f t="shared" si="2"/>
        <v>0.62106665472189582</v>
      </c>
      <c r="W50">
        <f t="shared" si="2"/>
        <v>0.61256667474905646</v>
      </c>
      <c r="X50">
        <f t="shared" si="2"/>
        <v>0.61356666187445319</v>
      </c>
      <c r="Y50">
        <f t="shared" si="2"/>
        <v>0.61526664594809211</v>
      </c>
      <c r="Z50">
        <f t="shared" si="2"/>
        <v>0.15276666978995004</v>
      </c>
      <c r="AA50">
        <f t="shared" si="2"/>
        <v>0.14606666068236032</v>
      </c>
      <c r="AB50">
        <f t="shared" si="2"/>
        <v>0.14436667660872141</v>
      </c>
      <c r="AC50">
        <f t="shared" si="2"/>
        <v>0.45436664919058478</v>
      </c>
      <c r="AD50">
        <f t="shared" si="2"/>
        <v>0.46116664508978522</v>
      </c>
      <c r="AE50">
        <f t="shared" si="2"/>
        <v>0.4570666799942652</v>
      </c>
    </row>
    <row r="51" spans="1:31" x14ac:dyDescent="0.2">
      <c r="A51" s="1">
        <v>47</v>
      </c>
      <c r="B51">
        <v>920</v>
      </c>
      <c r="C51">
        <v>25.7</v>
      </c>
      <c r="D51">
        <v>0.13549999892711639</v>
      </c>
      <c r="E51">
        <v>0.13189999759197235</v>
      </c>
      <c r="F51">
        <v>0.12950000166893005</v>
      </c>
      <c r="G51">
        <v>0.76349997520446777</v>
      </c>
      <c r="H51">
        <v>0.7555999755859375</v>
      </c>
      <c r="I51">
        <v>0.7531999945640564</v>
      </c>
      <c r="J51">
        <v>0.7444000244140625</v>
      </c>
      <c r="K51">
        <v>0.74610000848770142</v>
      </c>
      <c r="L51">
        <v>0.74769997596740723</v>
      </c>
      <c r="M51">
        <v>0.2874000072479248</v>
      </c>
      <c r="N51">
        <v>0.28110000491142273</v>
      </c>
      <c r="O51">
        <v>0.27930000424385071</v>
      </c>
      <c r="P51">
        <v>0.58710002899169922</v>
      </c>
      <c r="Q51">
        <v>0.59409999847412109</v>
      </c>
      <c r="R51">
        <v>0.58990001678466797</v>
      </c>
      <c r="T51">
        <f t="shared" si="2"/>
        <v>0.63119997580846154</v>
      </c>
      <c r="U51">
        <f t="shared" si="2"/>
        <v>0.62329997618993127</v>
      </c>
      <c r="V51">
        <f t="shared" si="2"/>
        <v>0.62089999516805017</v>
      </c>
      <c r="W51">
        <f t="shared" si="2"/>
        <v>0.61210002501805627</v>
      </c>
      <c r="X51">
        <f t="shared" si="2"/>
        <v>0.61380000909169519</v>
      </c>
      <c r="Y51">
        <f t="shared" si="2"/>
        <v>0.615399976571401</v>
      </c>
      <c r="Z51">
        <f t="shared" si="2"/>
        <v>0.15510000785191855</v>
      </c>
      <c r="AA51">
        <f t="shared" si="2"/>
        <v>0.14880000551541647</v>
      </c>
      <c r="AB51">
        <f t="shared" si="2"/>
        <v>0.14700000484784445</v>
      </c>
      <c r="AC51">
        <f t="shared" si="2"/>
        <v>0.45480002959569299</v>
      </c>
      <c r="AD51">
        <f t="shared" si="2"/>
        <v>0.46179999907811486</v>
      </c>
      <c r="AE51">
        <f t="shared" si="2"/>
        <v>0.45760001738866174</v>
      </c>
    </row>
    <row r="52" spans="1:31" x14ac:dyDescent="0.2">
      <c r="A52" s="1">
        <v>48</v>
      </c>
      <c r="B52">
        <v>940</v>
      </c>
      <c r="C52">
        <v>25.8</v>
      </c>
      <c r="D52">
        <v>0.13490000367164612</v>
      </c>
      <c r="E52">
        <v>0.13120000064373016</v>
      </c>
      <c r="F52">
        <v>0.12870000302791595</v>
      </c>
      <c r="G52">
        <v>0.76349997520446777</v>
      </c>
      <c r="H52">
        <v>0.75620001554489136</v>
      </c>
      <c r="I52">
        <v>0.75360000133514404</v>
      </c>
      <c r="J52">
        <v>0.74479997158050537</v>
      </c>
      <c r="K52">
        <v>0.74650001525878906</v>
      </c>
      <c r="L52">
        <v>0.74800002574920654</v>
      </c>
      <c r="M52">
        <v>0.29100000858306885</v>
      </c>
      <c r="N52">
        <v>0.28510001301765442</v>
      </c>
      <c r="O52">
        <v>0.28259998559951782</v>
      </c>
      <c r="P52">
        <v>0.58920001983642578</v>
      </c>
      <c r="Q52">
        <v>0.59570002555847168</v>
      </c>
      <c r="R52">
        <v>0.59160000085830688</v>
      </c>
      <c r="T52">
        <f t="shared" si="2"/>
        <v>0.63189997275670373</v>
      </c>
      <c r="U52">
        <f t="shared" si="2"/>
        <v>0.62460001309712732</v>
      </c>
      <c r="V52">
        <f t="shared" si="2"/>
        <v>0.62199999888738</v>
      </c>
      <c r="W52">
        <f t="shared" si="2"/>
        <v>0.61319996913274133</v>
      </c>
      <c r="X52">
        <f t="shared" si="2"/>
        <v>0.61490001281102502</v>
      </c>
      <c r="Y52">
        <f t="shared" si="2"/>
        <v>0.6164000233014425</v>
      </c>
      <c r="Z52">
        <f t="shared" si="2"/>
        <v>0.15940000613530478</v>
      </c>
      <c r="AA52">
        <f t="shared" si="2"/>
        <v>0.15350001056989035</v>
      </c>
      <c r="AB52">
        <f t="shared" si="2"/>
        <v>0.15099998315175375</v>
      </c>
      <c r="AC52">
        <f t="shared" si="2"/>
        <v>0.45760001738866174</v>
      </c>
      <c r="AD52">
        <f t="shared" si="2"/>
        <v>0.46410002311070764</v>
      </c>
      <c r="AE52">
        <f t="shared" si="2"/>
        <v>0.45999999841054284</v>
      </c>
    </row>
    <row r="53" spans="1:31" x14ac:dyDescent="0.2">
      <c r="A53" s="1">
        <v>49</v>
      </c>
      <c r="B53">
        <v>960</v>
      </c>
      <c r="C53">
        <v>25.7</v>
      </c>
      <c r="D53">
        <v>0.13490000367164612</v>
      </c>
      <c r="E53">
        <v>0.13060000538825989</v>
      </c>
      <c r="F53">
        <v>0.12860000133514404</v>
      </c>
      <c r="G53">
        <v>0.76389998197555542</v>
      </c>
      <c r="H53">
        <v>0.75669997930526733</v>
      </c>
      <c r="I53">
        <v>0.75360000133514404</v>
      </c>
      <c r="J53">
        <v>0.74479997158050537</v>
      </c>
      <c r="K53">
        <v>0.74650001525878906</v>
      </c>
      <c r="L53">
        <v>0.74779999256134033</v>
      </c>
      <c r="M53">
        <v>0.29420000314712524</v>
      </c>
      <c r="N53">
        <v>0.28859999775886536</v>
      </c>
      <c r="O53">
        <v>0.28560000658035278</v>
      </c>
      <c r="P53">
        <v>0.58990001678466797</v>
      </c>
      <c r="Q53">
        <v>0.59719997644424438</v>
      </c>
      <c r="R53">
        <v>0.59289997816085815</v>
      </c>
      <c r="T53">
        <f t="shared" si="2"/>
        <v>0.63253331184387207</v>
      </c>
      <c r="U53">
        <f t="shared" si="2"/>
        <v>0.62533330917358398</v>
      </c>
      <c r="V53">
        <f t="shared" si="2"/>
        <v>0.62223333120346069</v>
      </c>
      <c r="W53">
        <f t="shared" si="2"/>
        <v>0.61343330144882202</v>
      </c>
      <c r="X53">
        <f t="shared" si="2"/>
        <v>0.61513334512710571</v>
      </c>
      <c r="Y53">
        <f t="shared" si="2"/>
        <v>0.61643332242965698</v>
      </c>
      <c r="Z53">
        <f t="shared" si="2"/>
        <v>0.16283333301544189</v>
      </c>
      <c r="AA53">
        <f t="shared" si="2"/>
        <v>0.15723332762718201</v>
      </c>
      <c r="AB53">
        <f t="shared" si="2"/>
        <v>0.15423333644866943</v>
      </c>
      <c r="AC53">
        <f t="shared" si="2"/>
        <v>0.45853334665298462</v>
      </c>
      <c r="AD53">
        <f t="shared" si="2"/>
        <v>0.46583330631256104</v>
      </c>
      <c r="AE53">
        <f t="shared" si="2"/>
        <v>0.4615333080291748</v>
      </c>
    </row>
    <row r="54" spans="1:31" x14ac:dyDescent="0.2">
      <c r="A54" s="1">
        <v>50</v>
      </c>
      <c r="B54">
        <v>980</v>
      </c>
      <c r="C54">
        <v>25.7</v>
      </c>
      <c r="D54">
        <v>0.1339000016450882</v>
      </c>
      <c r="E54">
        <v>0.12950000166893005</v>
      </c>
      <c r="F54">
        <v>0.12590000033378601</v>
      </c>
      <c r="G54">
        <v>0.76399999856948853</v>
      </c>
      <c r="H54">
        <v>0.75679999589920044</v>
      </c>
      <c r="I54">
        <v>0.75360000133514404</v>
      </c>
      <c r="J54">
        <v>0.74489998817443848</v>
      </c>
      <c r="K54">
        <v>0.74659997224807739</v>
      </c>
      <c r="L54">
        <v>0.74800002574920654</v>
      </c>
      <c r="M54">
        <v>0.29750001430511475</v>
      </c>
      <c r="N54">
        <v>0.29100000858306885</v>
      </c>
      <c r="O54">
        <v>0.2888999879360199</v>
      </c>
      <c r="P54">
        <v>0.59079998731613159</v>
      </c>
      <c r="Q54">
        <v>0.59789997339248657</v>
      </c>
      <c r="R54">
        <v>0.59409999847412109</v>
      </c>
      <c r="T54">
        <f t="shared" si="2"/>
        <v>0.63423333068688714</v>
      </c>
      <c r="U54">
        <f t="shared" si="2"/>
        <v>0.62703332801659906</v>
      </c>
      <c r="V54">
        <f t="shared" si="2"/>
        <v>0.62383333345254266</v>
      </c>
      <c r="W54">
        <f t="shared" si="2"/>
        <v>0.61513332029183709</v>
      </c>
      <c r="X54">
        <f t="shared" si="2"/>
        <v>0.61683330436547601</v>
      </c>
      <c r="Y54">
        <f t="shared" si="2"/>
        <v>0.61823335786660516</v>
      </c>
      <c r="Z54">
        <f t="shared" si="2"/>
        <v>0.16773334642251334</v>
      </c>
      <c r="AA54">
        <f t="shared" si="2"/>
        <v>0.16123334070046744</v>
      </c>
      <c r="AB54">
        <f t="shared" si="2"/>
        <v>0.15913332005341849</v>
      </c>
      <c r="AC54">
        <f t="shared" si="2"/>
        <v>0.46103331943353021</v>
      </c>
      <c r="AD54">
        <f t="shared" si="2"/>
        <v>0.46813330550988519</v>
      </c>
      <c r="AE54">
        <f t="shared" si="2"/>
        <v>0.46433333059151971</v>
      </c>
    </row>
    <row r="55" spans="1:31" x14ac:dyDescent="0.2">
      <c r="A55" s="1">
        <v>51</v>
      </c>
      <c r="B55">
        <v>1000</v>
      </c>
      <c r="C55">
        <v>25.7</v>
      </c>
      <c r="D55">
        <v>0.13459999859333038</v>
      </c>
      <c r="E55">
        <v>0.13089999556541443</v>
      </c>
      <c r="F55">
        <v>0.12690000236034393</v>
      </c>
      <c r="G55">
        <v>0.76469999551773071</v>
      </c>
      <c r="H55">
        <v>0.75700002908706665</v>
      </c>
      <c r="I55">
        <v>0.75410002470016479</v>
      </c>
      <c r="J55">
        <v>0.74540001153945923</v>
      </c>
      <c r="K55">
        <v>0.74750000238418579</v>
      </c>
      <c r="L55">
        <v>0.74879997968673706</v>
      </c>
      <c r="M55">
        <v>0.30120000243186951</v>
      </c>
      <c r="N55">
        <v>0.29429998993873596</v>
      </c>
      <c r="O55">
        <v>0.29269999265670776</v>
      </c>
      <c r="P55">
        <v>0.59240001440048218</v>
      </c>
      <c r="Q55">
        <v>0.59960001707077026</v>
      </c>
      <c r="R55">
        <v>0.59530001878738403</v>
      </c>
      <c r="T55">
        <f t="shared" si="2"/>
        <v>0.63389999667803443</v>
      </c>
      <c r="U55">
        <f t="shared" si="2"/>
        <v>0.62620003024737037</v>
      </c>
      <c r="V55">
        <f t="shared" si="2"/>
        <v>0.62330002586046851</v>
      </c>
      <c r="W55">
        <f t="shared" si="2"/>
        <v>0.61460001269976294</v>
      </c>
      <c r="X55">
        <f t="shared" si="2"/>
        <v>0.61670000354448951</v>
      </c>
      <c r="Y55">
        <f t="shared" si="2"/>
        <v>0.61799998084704078</v>
      </c>
      <c r="Z55">
        <f t="shared" si="2"/>
        <v>0.17040000359217325</v>
      </c>
      <c r="AA55">
        <f t="shared" si="2"/>
        <v>0.1634999910990397</v>
      </c>
      <c r="AB55">
        <f t="shared" si="2"/>
        <v>0.16189999381701151</v>
      </c>
      <c r="AC55">
        <f t="shared" si="2"/>
        <v>0.46160001556078589</v>
      </c>
      <c r="AD55">
        <f t="shared" si="2"/>
        <v>0.46880001823107398</v>
      </c>
      <c r="AE55">
        <f t="shared" si="2"/>
        <v>0.46450001994768775</v>
      </c>
    </row>
    <row r="56" spans="1:31" x14ac:dyDescent="0.2">
      <c r="A56" s="1">
        <v>52</v>
      </c>
      <c r="B56">
        <v>1020</v>
      </c>
      <c r="C56">
        <v>25.7</v>
      </c>
      <c r="D56">
        <v>0.13420000672340393</v>
      </c>
      <c r="E56">
        <v>0.13210000097751617</v>
      </c>
      <c r="F56">
        <v>0.12950000166893005</v>
      </c>
      <c r="G56">
        <v>0.76499998569488525</v>
      </c>
      <c r="H56">
        <v>0.75709998607635498</v>
      </c>
      <c r="I56">
        <v>0.75410002470016479</v>
      </c>
      <c r="J56">
        <v>0.74580001831054688</v>
      </c>
      <c r="K56">
        <v>0.74750000238418579</v>
      </c>
      <c r="L56">
        <v>0.74870002269744873</v>
      </c>
      <c r="M56">
        <v>0.30379998683929443</v>
      </c>
      <c r="N56">
        <v>0.29670000076293945</v>
      </c>
      <c r="O56">
        <v>0.2953999936580658</v>
      </c>
      <c r="P56">
        <v>0.5932999849319458</v>
      </c>
      <c r="Q56">
        <v>0.60060000419616699</v>
      </c>
      <c r="R56">
        <v>0.59609997272491455</v>
      </c>
      <c r="T56">
        <f t="shared" si="2"/>
        <v>0.6330666492382685</v>
      </c>
      <c r="U56">
        <f t="shared" si="2"/>
        <v>0.62516664961973822</v>
      </c>
      <c r="V56">
        <f t="shared" si="2"/>
        <v>0.62216668824354804</v>
      </c>
      <c r="W56">
        <f t="shared" si="2"/>
        <v>0.61386668185393012</v>
      </c>
      <c r="X56">
        <f t="shared" si="2"/>
        <v>0.61556666592756903</v>
      </c>
      <c r="Y56">
        <f t="shared" si="2"/>
        <v>0.61676668624083197</v>
      </c>
      <c r="Z56">
        <f t="shared" si="2"/>
        <v>0.1718666503826777</v>
      </c>
      <c r="AA56">
        <f t="shared" si="2"/>
        <v>0.16476666430632272</v>
      </c>
      <c r="AB56">
        <f t="shared" si="2"/>
        <v>0.16346665720144907</v>
      </c>
      <c r="AC56">
        <f t="shared" si="2"/>
        <v>0.46136664847532904</v>
      </c>
      <c r="AD56">
        <f t="shared" si="2"/>
        <v>0.46866666773955024</v>
      </c>
      <c r="AE56">
        <f t="shared" si="2"/>
        <v>0.46416663626829779</v>
      </c>
    </row>
    <row r="57" spans="1:31" x14ac:dyDescent="0.2">
      <c r="A57" s="1">
        <v>53</v>
      </c>
      <c r="B57">
        <v>1040</v>
      </c>
      <c r="C57">
        <v>25.9</v>
      </c>
      <c r="D57">
        <v>0.1339000016450882</v>
      </c>
      <c r="E57">
        <v>0.1315000057220459</v>
      </c>
      <c r="F57">
        <v>0.13009999692440033</v>
      </c>
      <c r="G57">
        <v>0.76499998569488525</v>
      </c>
      <c r="H57">
        <v>0.75709998607635498</v>
      </c>
      <c r="I57">
        <v>0.75400000810623169</v>
      </c>
      <c r="J57">
        <v>0.74610000848770142</v>
      </c>
      <c r="K57">
        <v>0.7476000189781189</v>
      </c>
      <c r="L57">
        <v>0.74889999628067017</v>
      </c>
      <c r="M57">
        <v>0.30739998817443848</v>
      </c>
      <c r="N57">
        <v>0.30070000886917114</v>
      </c>
      <c r="O57">
        <v>0.29879999160766602</v>
      </c>
      <c r="P57">
        <v>0.5942000150680542</v>
      </c>
      <c r="Q57">
        <v>0.60189998149871826</v>
      </c>
      <c r="R57">
        <v>0.59689998626708984</v>
      </c>
      <c r="T57">
        <f t="shared" si="2"/>
        <v>0.63316665093104041</v>
      </c>
      <c r="U57">
        <f t="shared" si="2"/>
        <v>0.62526665131251014</v>
      </c>
      <c r="V57">
        <f t="shared" si="2"/>
        <v>0.62216667334238684</v>
      </c>
      <c r="W57">
        <f t="shared" si="2"/>
        <v>0.61426667372385657</v>
      </c>
      <c r="X57">
        <f t="shared" si="2"/>
        <v>0.61576668421427405</v>
      </c>
      <c r="Y57">
        <f t="shared" si="2"/>
        <v>0.61706666151682532</v>
      </c>
      <c r="Z57">
        <f t="shared" si="2"/>
        <v>0.17556665341059366</v>
      </c>
      <c r="AA57">
        <f t="shared" si="2"/>
        <v>0.16886667410532633</v>
      </c>
      <c r="AB57">
        <f t="shared" si="2"/>
        <v>0.1669666568438212</v>
      </c>
      <c r="AC57">
        <f t="shared" si="2"/>
        <v>0.46236668030420935</v>
      </c>
      <c r="AD57">
        <f t="shared" si="2"/>
        <v>0.47006664673487342</v>
      </c>
      <c r="AE57">
        <f t="shared" si="2"/>
        <v>0.465066651503245</v>
      </c>
    </row>
    <row r="58" spans="1:31" x14ac:dyDescent="0.2">
      <c r="A58" s="1">
        <v>54</v>
      </c>
      <c r="B58">
        <v>1060</v>
      </c>
      <c r="C58">
        <v>25.7</v>
      </c>
      <c r="D58">
        <v>0.13349999487400055</v>
      </c>
      <c r="E58">
        <v>0.13199999928474426</v>
      </c>
      <c r="F58">
        <v>0.13060000538825989</v>
      </c>
      <c r="G58">
        <v>0.76480001211166382</v>
      </c>
      <c r="H58">
        <v>0.75669997930526733</v>
      </c>
      <c r="I58">
        <v>0.75440001487731934</v>
      </c>
      <c r="J58">
        <v>0.74610000848770142</v>
      </c>
      <c r="K58">
        <v>0.74790000915527344</v>
      </c>
      <c r="L58">
        <v>0.74940001964569092</v>
      </c>
      <c r="M58">
        <v>0.31060001254081726</v>
      </c>
      <c r="N58">
        <v>0.303600013256073</v>
      </c>
      <c r="O58">
        <v>0.30250000953674316</v>
      </c>
      <c r="P58">
        <v>0.59509998559951782</v>
      </c>
      <c r="Q58">
        <v>0.60250002145767212</v>
      </c>
      <c r="R58">
        <v>0.59810000658035278</v>
      </c>
      <c r="T58">
        <f t="shared" si="2"/>
        <v>0.63276667892932892</v>
      </c>
      <c r="U58">
        <f t="shared" si="2"/>
        <v>0.62466664612293243</v>
      </c>
      <c r="V58">
        <f t="shared" si="2"/>
        <v>0.62236668169498444</v>
      </c>
      <c r="W58">
        <f t="shared" si="2"/>
        <v>0.61406667530536652</v>
      </c>
      <c r="X58">
        <f t="shared" si="2"/>
        <v>0.61586667597293854</v>
      </c>
      <c r="Y58">
        <f t="shared" si="2"/>
        <v>0.61736668646335602</v>
      </c>
      <c r="Z58">
        <f t="shared" si="2"/>
        <v>0.17856667935848236</v>
      </c>
      <c r="AA58">
        <f t="shared" si="2"/>
        <v>0.1715666800737381</v>
      </c>
      <c r="AB58">
        <f t="shared" si="2"/>
        <v>0.17046667635440826</v>
      </c>
      <c r="AC58">
        <f t="shared" si="2"/>
        <v>0.46306665241718292</v>
      </c>
      <c r="AD58">
        <f t="shared" si="2"/>
        <v>0.47046668827533722</v>
      </c>
      <c r="AE58">
        <f t="shared" si="2"/>
        <v>0.46606667339801788</v>
      </c>
    </row>
    <row r="59" spans="1:31" x14ac:dyDescent="0.2">
      <c r="A59" s="1">
        <v>55</v>
      </c>
      <c r="B59">
        <v>1080</v>
      </c>
      <c r="C59">
        <v>25.7</v>
      </c>
      <c r="D59">
        <v>0.13279999792575836</v>
      </c>
      <c r="E59">
        <v>0.13189999759197235</v>
      </c>
      <c r="F59">
        <v>0.13030000030994415</v>
      </c>
      <c r="G59">
        <v>0.76560002565383911</v>
      </c>
      <c r="H59">
        <v>0.75669997930526733</v>
      </c>
      <c r="I59">
        <v>0.75449997186660767</v>
      </c>
      <c r="J59">
        <v>0.74620002508163452</v>
      </c>
      <c r="K59">
        <v>0.74800002574920654</v>
      </c>
      <c r="L59">
        <v>0.74959999322891235</v>
      </c>
      <c r="M59">
        <v>0.31340000033378601</v>
      </c>
      <c r="N59">
        <v>0.30649998784065247</v>
      </c>
      <c r="O59">
        <v>0.30550000071525574</v>
      </c>
      <c r="P59">
        <v>0.5965999960899353</v>
      </c>
      <c r="Q59">
        <v>0.60320001840591431</v>
      </c>
      <c r="R59">
        <v>0.59899997711181641</v>
      </c>
      <c r="T59">
        <f t="shared" si="2"/>
        <v>0.63393336037794745</v>
      </c>
      <c r="U59">
        <f t="shared" si="2"/>
        <v>0.62503331402937568</v>
      </c>
      <c r="V59">
        <f t="shared" si="2"/>
        <v>0.62283330659071601</v>
      </c>
      <c r="W59">
        <f t="shared" si="2"/>
        <v>0.61453335980574286</v>
      </c>
      <c r="X59">
        <f t="shared" si="2"/>
        <v>0.61633336047331488</v>
      </c>
      <c r="Y59">
        <f t="shared" si="2"/>
        <v>0.61793332795302069</v>
      </c>
      <c r="Z59">
        <f t="shared" si="2"/>
        <v>0.18173333505789438</v>
      </c>
      <c r="AA59">
        <f t="shared" si="2"/>
        <v>0.17483332256476083</v>
      </c>
      <c r="AB59">
        <f t="shared" si="2"/>
        <v>0.17383333543936411</v>
      </c>
      <c r="AC59">
        <f t="shared" si="2"/>
        <v>0.46493333081404364</v>
      </c>
      <c r="AD59">
        <f t="shared" si="2"/>
        <v>0.47153335313002265</v>
      </c>
      <c r="AE59">
        <f t="shared" si="2"/>
        <v>0.46733331183592475</v>
      </c>
    </row>
    <row r="60" spans="1:31" x14ac:dyDescent="0.2">
      <c r="A60" s="1">
        <v>56</v>
      </c>
      <c r="B60">
        <v>1100</v>
      </c>
      <c r="C60">
        <v>25.7</v>
      </c>
      <c r="D60">
        <v>0.13429999351501465</v>
      </c>
      <c r="E60">
        <v>0.13179999589920044</v>
      </c>
      <c r="F60">
        <v>0.13019999861717224</v>
      </c>
      <c r="G60">
        <v>0.76579999923706055</v>
      </c>
      <c r="H60">
        <v>0.75720000267028809</v>
      </c>
      <c r="I60">
        <v>0.75489997863769531</v>
      </c>
      <c r="J60">
        <v>0.74650001525878906</v>
      </c>
      <c r="K60">
        <v>0.74839997291564941</v>
      </c>
      <c r="L60">
        <v>0.74970000982284546</v>
      </c>
      <c r="M60">
        <v>0.31679999828338623</v>
      </c>
      <c r="N60">
        <v>0.31029999256134033</v>
      </c>
      <c r="O60">
        <v>0.30869999527931213</v>
      </c>
      <c r="P60">
        <v>0.59689998626708984</v>
      </c>
      <c r="Q60">
        <v>0.60420000553131104</v>
      </c>
      <c r="R60">
        <v>0.60000002384185791</v>
      </c>
      <c r="T60">
        <f t="shared" si="2"/>
        <v>0.63370000322659814</v>
      </c>
      <c r="U60">
        <f t="shared" si="2"/>
        <v>0.62510000665982568</v>
      </c>
      <c r="V60">
        <f t="shared" si="2"/>
        <v>0.62279998262723291</v>
      </c>
      <c r="W60">
        <f t="shared" si="2"/>
        <v>0.61440001924832666</v>
      </c>
      <c r="X60">
        <f t="shared" si="2"/>
        <v>0.61629997690518701</v>
      </c>
      <c r="Y60">
        <f t="shared" si="2"/>
        <v>0.61760001381238305</v>
      </c>
      <c r="Z60">
        <f t="shared" si="2"/>
        <v>0.1847000022729238</v>
      </c>
      <c r="AA60">
        <f t="shared" si="2"/>
        <v>0.1781999965508779</v>
      </c>
      <c r="AB60">
        <f t="shared" si="2"/>
        <v>0.1765999992688497</v>
      </c>
      <c r="AC60">
        <f t="shared" si="2"/>
        <v>0.46479999025662744</v>
      </c>
      <c r="AD60">
        <f t="shared" si="2"/>
        <v>0.47210000952084863</v>
      </c>
      <c r="AE60">
        <f t="shared" si="2"/>
        <v>0.4679000278313955</v>
      </c>
    </row>
    <row r="61" spans="1:31" x14ac:dyDescent="0.2">
      <c r="A61" s="1">
        <v>57</v>
      </c>
      <c r="B61">
        <v>1120</v>
      </c>
      <c r="C61">
        <v>25.5</v>
      </c>
      <c r="D61">
        <v>0.13359999656677246</v>
      </c>
      <c r="E61">
        <v>0.13179999589920044</v>
      </c>
      <c r="F61">
        <v>0.12960000336170197</v>
      </c>
      <c r="G61">
        <v>0.76569998264312744</v>
      </c>
      <c r="H61">
        <v>0.75700002908706665</v>
      </c>
      <c r="I61">
        <v>0.75489997863769531</v>
      </c>
      <c r="J61">
        <v>0.7466999888420105</v>
      </c>
      <c r="K61">
        <v>0.74809998273849487</v>
      </c>
      <c r="L61">
        <v>0.74980002641677856</v>
      </c>
      <c r="M61">
        <v>0.3197999894618988</v>
      </c>
      <c r="N61">
        <v>0.31330001354217529</v>
      </c>
      <c r="O61">
        <v>0.31180000305175781</v>
      </c>
      <c r="P61">
        <v>0.59799998998641968</v>
      </c>
      <c r="Q61">
        <v>0.60500001907348633</v>
      </c>
      <c r="R61">
        <v>0.60079997777938843</v>
      </c>
      <c r="T61">
        <f t="shared" si="2"/>
        <v>0.63403331736723578</v>
      </c>
      <c r="U61">
        <f t="shared" si="2"/>
        <v>0.62533336381117499</v>
      </c>
      <c r="V61">
        <f t="shared" si="2"/>
        <v>0.62323331336180365</v>
      </c>
      <c r="W61">
        <f t="shared" si="2"/>
        <v>0.61503332356611884</v>
      </c>
      <c r="X61">
        <f t="shared" si="2"/>
        <v>0.61643331746260321</v>
      </c>
      <c r="Y61">
        <f t="shared" si="2"/>
        <v>0.61813336114088691</v>
      </c>
      <c r="Z61">
        <f t="shared" si="2"/>
        <v>0.18813332418600717</v>
      </c>
      <c r="AA61">
        <f t="shared" si="2"/>
        <v>0.18163334826628366</v>
      </c>
      <c r="AB61">
        <f t="shared" si="2"/>
        <v>0.18013333777586618</v>
      </c>
      <c r="AC61">
        <f t="shared" si="2"/>
        <v>0.46633332471052802</v>
      </c>
      <c r="AD61">
        <f t="shared" si="2"/>
        <v>0.47333335379759467</v>
      </c>
      <c r="AE61">
        <f t="shared" si="2"/>
        <v>0.46913331250349677</v>
      </c>
    </row>
    <row r="62" spans="1:31" x14ac:dyDescent="0.2">
      <c r="A62" s="1">
        <v>58</v>
      </c>
      <c r="B62">
        <v>1140</v>
      </c>
      <c r="C62">
        <v>25.7</v>
      </c>
      <c r="D62">
        <v>0.13359999656677246</v>
      </c>
      <c r="E62">
        <v>0.13050000369548798</v>
      </c>
      <c r="F62">
        <v>0.12999999523162842</v>
      </c>
      <c r="G62">
        <v>0.76520001888275146</v>
      </c>
      <c r="H62">
        <v>0.75730001926422119</v>
      </c>
      <c r="I62">
        <v>0.75510001182556152</v>
      </c>
      <c r="J62">
        <v>0.74699997901916504</v>
      </c>
      <c r="K62">
        <v>0.74879997968673706</v>
      </c>
      <c r="L62">
        <v>0.75019997358322144</v>
      </c>
      <c r="M62">
        <v>0.32339999079704285</v>
      </c>
      <c r="N62">
        <v>0.31690001487731934</v>
      </c>
      <c r="O62">
        <v>0.31540000438690186</v>
      </c>
      <c r="P62">
        <v>0.59880000352859497</v>
      </c>
      <c r="Q62">
        <v>0.60680001974105835</v>
      </c>
      <c r="R62">
        <v>0.60229998826980591</v>
      </c>
      <c r="T62">
        <f t="shared" si="2"/>
        <v>0.63383335371812188</v>
      </c>
      <c r="U62">
        <f t="shared" si="2"/>
        <v>0.62593335409959161</v>
      </c>
      <c r="V62">
        <f t="shared" si="2"/>
        <v>0.62373334666093194</v>
      </c>
      <c r="W62">
        <f t="shared" ref="W62:AE65" si="3">J62-AVERAGE($D62:$F62)</f>
        <v>0.61563331385453546</v>
      </c>
      <c r="X62">
        <f t="shared" si="3"/>
        <v>0.61743331452210748</v>
      </c>
      <c r="Y62">
        <f t="shared" si="3"/>
        <v>0.61883330841859185</v>
      </c>
      <c r="Z62">
        <f t="shared" si="3"/>
        <v>0.19203332563241324</v>
      </c>
      <c r="AA62">
        <f t="shared" si="3"/>
        <v>0.18553334971268973</v>
      </c>
      <c r="AB62">
        <f t="shared" si="3"/>
        <v>0.18403333922227225</v>
      </c>
      <c r="AC62">
        <f t="shared" si="3"/>
        <v>0.46743333836396539</v>
      </c>
      <c r="AD62">
        <f t="shared" si="3"/>
        <v>0.47543335457642877</v>
      </c>
      <c r="AE62">
        <f t="shared" si="3"/>
        <v>0.47093332310517633</v>
      </c>
    </row>
    <row r="63" spans="1:31" x14ac:dyDescent="0.2">
      <c r="A63" s="1">
        <v>59</v>
      </c>
      <c r="B63">
        <v>1160</v>
      </c>
      <c r="C63">
        <v>25.8</v>
      </c>
      <c r="D63">
        <v>0.13439999520778656</v>
      </c>
      <c r="E63">
        <v>0.13140000402927399</v>
      </c>
      <c r="F63">
        <v>0.13079999387264252</v>
      </c>
      <c r="G63">
        <v>0.76499998569488525</v>
      </c>
      <c r="H63">
        <v>0.75709998607635498</v>
      </c>
      <c r="I63">
        <v>0.75499999523162842</v>
      </c>
      <c r="J63">
        <v>0.74730002880096436</v>
      </c>
      <c r="K63">
        <v>0.74879997968673706</v>
      </c>
      <c r="L63">
        <v>0.75029999017715454</v>
      </c>
      <c r="M63">
        <v>0.32640001177787781</v>
      </c>
      <c r="N63">
        <v>0.32030001282691956</v>
      </c>
      <c r="O63">
        <v>0.31859999895095825</v>
      </c>
      <c r="P63">
        <v>0.60000002384185791</v>
      </c>
      <c r="Q63">
        <v>0.60750001668930054</v>
      </c>
      <c r="R63">
        <v>0.6031000018119812</v>
      </c>
      <c r="T63">
        <f t="shared" ref="T63:V65" si="4">G63-AVERAGE($D63:$F63)</f>
        <v>0.63279998799165094</v>
      </c>
      <c r="U63">
        <f t="shared" si="4"/>
        <v>0.62489998837312066</v>
      </c>
      <c r="V63">
        <f t="shared" si="4"/>
        <v>0.6227999975283941</v>
      </c>
      <c r="W63">
        <f t="shared" si="3"/>
        <v>0.61510003109773004</v>
      </c>
      <c r="X63">
        <f t="shared" si="3"/>
        <v>0.61659998198350274</v>
      </c>
      <c r="Y63">
        <f t="shared" si="3"/>
        <v>0.61809999247392022</v>
      </c>
      <c r="Z63">
        <f t="shared" si="3"/>
        <v>0.19420001407464346</v>
      </c>
      <c r="AA63">
        <f t="shared" si="3"/>
        <v>0.18810001512368521</v>
      </c>
      <c r="AB63">
        <f t="shared" si="3"/>
        <v>0.18640000124772391</v>
      </c>
      <c r="AC63">
        <f t="shared" si="3"/>
        <v>0.46780002613862359</v>
      </c>
      <c r="AD63">
        <f t="shared" si="3"/>
        <v>0.47530001898606622</v>
      </c>
      <c r="AE63">
        <f t="shared" si="3"/>
        <v>0.47090000410874688</v>
      </c>
    </row>
    <row r="64" spans="1:31" x14ac:dyDescent="0.2">
      <c r="A64" s="1">
        <v>60</v>
      </c>
      <c r="B64">
        <v>1180</v>
      </c>
      <c r="C64">
        <v>25.7</v>
      </c>
      <c r="D64">
        <v>0.13459999859333038</v>
      </c>
      <c r="E64">
        <v>0.13169999420642853</v>
      </c>
      <c r="F64">
        <v>0.13099999725818634</v>
      </c>
      <c r="G64">
        <v>0.76520001888275146</v>
      </c>
      <c r="H64">
        <v>0.75789999961853027</v>
      </c>
      <c r="I64">
        <v>0.75499999523162842</v>
      </c>
      <c r="J64">
        <v>0.74750000238418579</v>
      </c>
      <c r="K64">
        <v>0.74930000305175781</v>
      </c>
      <c r="L64">
        <v>0.75040000677108765</v>
      </c>
      <c r="M64">
        <v>0.32899999618530273</v>
      </c>
      <c r="N64">
        <v>0.32330000400543213</v>
      </c>
      <c r="O64">
        <v>0.32190001010894775</v>
      </c>
      <c r="P64">
        <v>0.6007000207901001</v>
      </c>
      <c r="Q64">
        <v>0.60839998722076416</v>
      </c>
      <c r="R64">
        <v>0.60360002517700195</v>
      </c>
      <c r="T64">
        <f t="shared" si="4"/>
        <v>0.63276668886343634</v>
      </c>
      <c r="U64">
        <f t="shared" si="4"/>
        <v>0.62546666959921515</v>
      </c>
      <c r="V64">
        <f t="shared" si="4"/>
        <v>0.6225666652123133</v>
      </c>
      <c r="W64">
        <f t="shared" si="3"/>
        <v>0.61506667236487067</v>
      </c>
      <c r="X64">
        <f t="shared" si="3"/>
        <v>0.61686667303244269</v>
      </c>
      <c r="Y64">
        <f t="shared" si="3"/>
        <v>0.61796667675177253</v>
      </c>
      <c r="Z64">
        <f t="shared" si="3"/>
        <v>0.19656666616598764</v>
      </c>
      <c r="AA64">
        <f t="shared" si="3"/>
        <v>0.19086667398611704</v>
      </c>
      <c r="AB64">
        <f t="shared" si="3"/>
        <v>0.18946668008963266</v>
      </c>
      <c r="AC64">
        <f t="shared" si="3"/>
        <v>0.46826669077078498</v>
      </c>
      <c r="AD64">
        <f t="shared" si="3"/>
        <v>0.47596665720144904</v>
      </c>
      <c r="AE64">
        <f t="shared" si="3"/>
        <v>0.47116669515768683</v>
      </c>
    </row>
    <row r="65" spans="1:31" x14ac:dyDescent="0.2">
      <c r="A65" s="1">
        <v>61</v>
      </c>
      <c r="B65">
        <v>1200</v>
      </c>
      <c r="C65">
        <v>25.6</v>
      </c>
      <c r="D65">
        <v>0.13500000536441803</v>
      </c>
      <c r="E65">
        <v>0.1315000057220459</v>
      </c>
      <c r="F65">
        <v>0.13030000030994415</v>
      </c>
      <c r="G65">
        <v>0.76550000905990601</v>
      </c>
      <c r="H65">
        <v>0.75789999961853027</v>
      </c>
      <c r="I65">
        <v>0.7555999755859375</v>
      </c>
      <c r="J65">
        <v>0.7476000189781189</v>
      </c>
      <c r="K65">
        <v>0.74889999628067017</v>
      </c>
      <c r="L65">
        <v>0.75040000677108765</v>
      </c>
      <c r="M65">
        <v>0.33199998736381531</v>
      </c>
      <c r="N65">
        <v>0.32589998841285706</v>
      </c>
      <c r="O65">
        <v>0.3246999979019165</v>
      </c>
      <c r="P65">
        <v>0.60119998455047607</v>
      </c>
      <c r="Q65">
        <v>0.60900002717971802</v>
      </c>
      <c r="R65">
        <v>0.60470002889633179</v>
      </c>
      <c r="T65">
        <f t="shared" si="4"/>
        <v>0.63323333859443665</v>
      </c>
      <c r="U65">
        <f t="shared" si="4"/>
        <v>0.62563332915306091</v>
      </c>
      <c r="V65">
        <f t="shared" si="4"/>
        <v>0.62333330512046814</v>
      </c>
      <c r="W65">
        <f t="shared" si="3"/>
        <v>0.61533334851264954</v>
      </c>
      <c r="X65">
        <f t="shared" si="3"/>
        <v>0.61663332581520081</v>
      </c>
      <c r="Y65">
        <f t="shared" si="3"/>
        <v>0.61813333630561829</v>
      </c>
      <c r="Z65">
        <f t="shared" si="3"/>
        <v>0.19973331689834595</v>
      </c>
      <c r="AA65">
        <f t="shared" si="3"/>
        <v>0.1936333179473877</v>
      </c>
      <c r="AB65">
        <f t="shared" si="3"/>
        <v>0.19243332743644714</v>
      </c>
      <c r="AC65">
        <f t="shared" si="3"/>
        <v>0.46893331408500671</v>
      </c>
      <c r="AD65">
        <f t="shared" si="3"/>
        <v>0.47673335671424866</v>
      </c>
      <c r="AE65">
        <f t="shared" si="3"/>
        <v>0.47243335843086243</v>
      </c>
    </row>
    <row r="66" spans="1:31" x14ac:dyDescent="0.2">
      <c r="S66" t="s">
        <v>36</v>
      </c>
      <c r="T66" s="3">
        <f>SLOPE(T5:T10,$B5:$B10)</f>
        <v>3.0480000128348672E-3</v>
      </c>
      <c r="U66" s="3">
        <f t="shared" ref="U66:Y66" si="5">SLOPE(U5:U10,$B5:$B10)</f>
        <v>3.1931430278789434E-3</v>
      </c>
      <c r="V66" s="3">
        <f t="shared" si="5"/>
        <v>3.4080004017977487E-3</v>
      </c>
      <c r="W66" s="3">
        <f t="shared" si="5"/>
        <v>2.6025715647708804E-3</v>
      </c>
      <c r="X66" s="3">
        <f t="shared" si="5"/>
        <v>2.7825711206311268E-3</v>
      </c>
      <c r="Y66" s="3">
        <f t="shared" si="5"/>
        <v>3.0237146537928352E-3</v>
      </c>
      <c r="Z66">
        <f>SLOPE(Z5:Z20,$B5:$B20)</f>
        <v>9.9242644968862615E-5</v>
      </c>
      <c r="AA66">
        <f t="shared" ref="AA66:AB66" si="6">SLOPE(AA5:AA20,$B5:$B20)</f>
        <v>9.5580896070482669E-5</v>
      </c>
      <c r="AB66">
        <f t="shared" si="6"/>
        <v>8.9889687906001116E-5</v>
      </c>
      <c r="AC66" s="3">
        <f>SLOPE(AC5:AC13,$B5:$B13)</f>
        <v>1.1802222145100437E-3</v>
      </c>
      <c r="AD66" s="3">
        <f t="shared" ref="AD66:AE66" si="7">SLOPE(AD5:AD13,$B5:$B13)</f>
        <v>1.2567221932113174E-3</v>
      </c>
      <c r="AE66" s="3">
        <f t="shared" si="7"/>
        <v>1.2681388420363268E-3</v>
      </c>
    </row>
    <row r="67" spans="1:31" x14ac:dyDescent="0.2">
      <c r="S67" t="s">
        <v>37</v>
      </c>
      <c r="T67">
        <f>T66*(60*10*10)/(5.1*0.32)</f>
        <v>11.205882400128189</v>
      </c>
      <c r="U67">
        <f t="shared" ref="U67:AE67" si="8">U66*(60*10*10)/(5.1*0.32)</f>
        <v>11.739496426025529</v>
      </c>
      <c r="V67">
        <f t="shared" si="8"/>
        <v>12.529413241903489</v>
      </c>
      <c r="W67">
        <f t="shared" si="8"/>
        <v>9.5682778116576497</v>
      </c>
      <c r="X67">
        <f t="shared" si="8"/>
        <v>10.23004088467326</v>
      </c>
      <c r="Y67">
        <f t="shared" si="8"/>
        <v>11.116597991885424</v>
      </c>
      <c r="Z67">
        <f t="shared" si="8"/>
        <v>0.36486266532670081</v>
      </c>
      <c r="AA67">
        <f t="shared" si="8"/>
        <v>0.35140035320030394</v>
      </c>
      <c r="AB67">
        <f t="shared" si="8"/>
        <v>0.33047679377206296</v>
      </c>
      <c r="AC67">
        <f t="shared" si="8"/>
        <v>4.3390522592281027</v>
      </c>
      <c r="AD67">
        <f t="shared" si="8"/>
        <v>4.6203021809239617</v>
      </c>
      <c r="AE67">
        <f t="shared" si="8"/>
        <v>4.6622751545453189</v>
      </c>
    </row>
  </sheetData>
  <mergeCells count="9">
    <mergeCell ref="W3:Y3"/>
    <mergeCell ref="Z3:AB3"/>
    <mergeCell ref="AC3:AE3"/>
    <mergeCell ref="D3:F3"/>
    <mergeCell ref="G3:I3"/>
    <mergeCell ref="J3:L3"/>
    <mergeCell ref="M3:O3"/>
    <mergeCell ref="P3:R3"/>
    <mergeCell ref="T3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Kinetics</vt:lpstr>
      <vt:lpstr>15 mg-ml</vt:lpstr>
      <vt:lpstr>10 mg-ml</vt:lpstr>
      <vt:lpstr>5 mg-ml</vt:lpstr>
      <vt:lpstr>2.5 mg-ml</vt:lpstr>
      <vt:lpstr>1 mg-ml</vt:lpstr>
      <vt:lpstr>0.5 mg-ml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O'Meara, Matthew</cp:lastModifiedBy>
  <dcterms:created xsi:type="dcterms:W3CDTF">2019-08-21T12:51:44Z</dcterms:created>
  <dcterms:modified xsi:type="dcterms:W3CDTF">2022-05-06T13:45:49Z</dcterms:modified>
</cp:coreProperties>
</file>