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820"/>
  </bookViews>
  <sheets>
    <sheet name="Sheet1" sheetId="1" r:id="rId1"/>
    <sheet name="Sheet2" sheetId="2" r:id="rId2"/>
    <sheet name="Sheet4" sheetId="4" state="hidden" r:id="rId3"/>
    <sheet name="Sheet3" sheetId="3" state="hidden" r:id="rId4"/>
  </sheets>
  <calcPr calcId="144525"/>
</workbook>
</file>

<file path=xl/sharedStrings.xml><?xml version="1.0" encoding="utf-8"?>
<sst xmlns="http://schemas.openxmlformats.org/spreadsheetml/2006/main" count="91">
  <si>
    <t>date</t>
  </si>
  <si>
    <t>AQI</t>
  </si>
  <si>
    <t>k</t>
  </si>
  <si>
    <t>r</t>
  </si>
  <si>
    <t>Sk</t>
  </si>
  <si>
    <t>E(Sk)</t>
  </si>
  <si>
    <t>Var(Sk)</t>
  </si>
  <si>
    <t>UF</t>
  </si>
  <si>
    <t>逆序列</t>
  </si>
  <si>
    <t>r'</t>
  </si>
  <si>
    <t>Sk'</t>
  </si>
  <si>
    <t>UF'(k)</t>
  </si>
  <si>
    <t>UB</t>
  </si>
  <si>
    <t>1月23日</t>
  </si>
  <si>
    <t>1月24日</t>
  </si>
  <si>
    <t>1月25日</t>
  </si>
  <si>
    <t>1月26日</t>
  </si>
  <si>
    <t>1月27日</t>
  </si>
  <si>
    <t>1月28日</t>
  </si>
  <si>
    <t>1月29日</t>
  </si>
  <si>
    <t>1月30日</t>
  </si>
  <si>
    <t>1月31日</t>
  </si>
  <si>
    <t>2月1日</t>
  </si>
  <si>
    <t>2月2日</t>
  </si>
  <si>
    <t>2月3日</t>
  </si>
  <si>
    <t>2月4日</t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</si>
  <si>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</si>
  <si>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</si>
  <si>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</si>
  <si>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</si>
  <si>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</si>
  <si>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</si>
  <si>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</si>
  <si>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</si>
  <si>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</si>
  <si>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</si>
  <si>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</si>
  <si>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</si>
  <si>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</si>
  <si>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</si>
  <si>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</si>
  <si>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</si>
  <si>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</si>
  <si>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</si>
  <si>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</si>
  <si>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</si>
  <si>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</si>
  <si>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</si>
  <si>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</si>
  <si>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</si>
  <si>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2月29日</t>
  </si>
  <si>
    <t>3月1日</t>
  </si>
  <si>
    <t>3月2日</t>
  </si>
  <si>
    <t>3月3日</t>
  </si>
  <si>
    <t>3月4日</t>
  </si>
  <si>
    <t>3月5日</t>
  </si>
  <si>
    <t>3月6日</t>
  </si>
  <si>
    <t>3月7日</t>
  </si>
  <si>
    <t>3月8日</t>
  </si>
  <si>
    <t>3月9日</t>
  </si>
  <si>
    <t>3月10日</t>
  </si>
  <si>
    <t>3月11日</t>
  </si>
  <si>
    <t>3月12日</t>
  </si>
  <si>
    <t>3月13日</t>
  </si>
  <si>
    <t>3月14日</t>
  </si>
  <si>
    <t>3月15日</t>
  </si>
  <si>
    <t>3月16日</t>
  </si>
  <si>
    <t>3月17日</t>
  </si>
  <si>
    <t>3月18日</t>
  </si>
  <si>
    <t>3月19日</t>
  </si>
  <si>
    <t>3月20日</t>
  </si>
  <si>
    <t>3月21日</t>
  </si>
  <si>
    <t>3月22日</t>
  </si>
  <si>
    <t>3月23日</t>
  </si>
  <si>
    <t>3月24日</t>
  </si>
  <si>
    <t>3月25日</t>
  </si>
  <si>
    <t>3月26日</t>
  </si>
  <si>
    <t>3月27日</t>
  </si>
  <si>
    <t>3月28日</t>
  </si>
  <si>
    <t>3月29日</t>
  </si>
  <si>
    <t>3月30日</t>
  </si>
  <si>
    <t>3月31日</t>
  </si>
  <si>
    <t>4月1日</t>
  </si>
  <si>
    <t>4月2日</t>
  </si>
  <si>
    <t>4月3日</t>
  </si>
  <si>
    <t>4月4日</t>
  </si>
  <si>
    <t>4月5日</t>
  </si>
  <si>
    <t>4月6日</t>
  </si>
  <si>
    <t>4月7日</t>
  </si>
  <si>
    <t>UF(k)</t>
  </si>
  <si>
    <t>UB(k)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</si>
</sst>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5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UF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Sheet2!$H$2:$H$77</c:f>
              <c:numCache>
                <c:formatCode>General</c:formatCode>
                <c:ptCount val="76"/>
                <c:pt idx="0">
                  <c:v>0</c:v>
                </c:pt>
                <c:pt idx="1">
                  <c:v>-1</c:v>
                </c:pt>
                <c:pt idx="2">
                  <c:v>-0.522232967867094</c:v>
                </c:pt>
                <c:pt idx="3">
                  <c:v>-0.679366220486757</c:v>
                </c:pt>
                <c:pt idx="4">
                  <c:v>-0.489897948556636</c:v>
                </c:pt>
                <c:pt idx="5">
                  <c:v>0.187867287325545</c:v>
                </c:pt>
                <c:pt idx="6">
                  <c:v>0.450563556889583</c:v>
                </c:pt>
                <c:pt idx="7">
                  <c:v>0.74230748895809</c:v>
                </c:pt>
                <c:pt idx="8">
                  <c:v>1.25108648434245</c:v>
                </c:pt>
                <c:pt idx="9">
                  <c:v>1.52052622469986</c:v>
                </c:pt>
                <c:pt idx="10">
                  <c:v>1.7905475715715</c:v>
                </c:pt>
                <c:pt idx="11">
                  <c:v>2.19432154023597</c:v>
                </c:pt>
                <c:pt idx="12">
                  <c:v>2.07430217869431</c:v>
                </c:pt>
                <c:pt idx="13">
                  <c:v>2.57300983682139</c:v>
                </c:pt>
                <c:pt idx="14">
                  <c:v>1.83102513942996</c:v>
                </c:pt>
                <c:pt idx="15">
                  <c:v>0.990495371559646</c:v>
                </c:pt>
                <c:pt idx="16">
                  <c:v>0.329541021828654</c:v>
                </c:pt>
                <c:pt idx="17">
                  <c:v>-0.0378777009539285</c:v>
                </c:pt>
                <c:pt idx="18">
                  <c:v>-0.244898999989462</c:v>
                </c:pt>
                <c:pt idx="19">
                  <c:v>-0.713774252975355</c:v>
                </c:pt>
                <c:pt idx="20">
                  <c:v>-1.14748303918967</c:v>
                </c:pt>
                <c:pt idx="21">
                  <c:v>-1.55088613811946</c:v>
                </c:pt>
                <c:pt idx="22">
                  <c:v>-1.76950057779453</c:v>
                </c:pt>
                <c:pt idx="23">
                  <c:v>-2.1827874646123</c:v>
                </c:pt>
                <c:pt idx="24">
                  <c:v>-2.28878689583488</c:v>
                </c:pt>
                <c:pt idx="25">
                  <c:v>-2.22619662586305</c:v>
                </c:pt>
                <c:pt idx="26">
                  <c:v>-2.10553790608667</c:v>
                </c:pt>
                <c:pt idx="27">
                  <c:v>-2.13370410517272</c:v>
                </c:pt>
                <c:pt idx="28">
                  <c:v>-1.98835455473294</c:v>
                </c:pt>
                <c:pt idx="29">
                  <c:v>-1.76626206934666</c:v>
                </c:pt>
                <c:pt idx="30">
                  <c:v>-1.61465961181065</c:v>
                </c:pt>
                <c:pt idx="31">
                  <c:v>-1.49191368772222</c:v>
                </c:pt>
                <c:pt idx="32">
                  <c:v>-1.39449714202981</c:v>
                </c:pt>
                <c:pt idx="33">
                  <c:v>-0.904291042719173</c:v>
                </c:pt>
                <c:pt idx="34">
                  <c:v>-0.781078762746399</c:v>
                </c:pt>
                <c:pt idx="35">
                  <c:v>-0.871737224453113</c:v>
                </c:pt>
                <c:pt idx="36">
                  <c:v>-1.3078881186189</c:v>
                </c:pt>
                <c:pt idx="37">
                  <c:v>-1.49605666803602</c:v>
                </c:pt>
                <c:pt idx="38">
                  <c:v>-1.65727153744695</c:v>
                </c:pt>
                <c:pt idx="39">
                  <c:v>-1.8874675988349</c:v>
                </c:pt>
                <c:pt idx="40">
                  <c:v>-2.2014598719268</c:v>
                </c:pt>
                <c:pt idx="41">
                  <c:v>-2.15664047727493</c:v>
                </c:pt>
                <c:pt idx="42">
                  <c:v>-1.85237943041731</c:v>
                </c:pt>
                <c:pt idx="43">
                  <c:v>-1.80033868917991</c:v>
                </c:pt>
                <c:pt idx="44">
                  <c:v>-1.72168827791671</c:v>
                </c:pt>
                <c:pt idx="45">
                  <c:v>-1.95990742470201</c:v>
                </c:pt>
                <c:pt idx="46">
                  <c:v>-1.80657932861372</c:v>
                </c:pt>
                <c:pt idx="47">
                  <c:v>-1.7776080718569</c:v>
                </c:pt>
                <c:pt idx="48">
                  <c:v>-1.5688100740828</c:v>
                </c:pt>
                <c:pt idx="49">
                  <c:v>-1.36347181620524</c:v>
                </c:pt>
                <c:pt idx="50">
                  <c:v>-1.04776523353608</c:v>
                </c:pt>
                <c:pt idx="51">
                  <c:v>-0.820671937191917</c:v>
                </c:pt>
                <c:pt idx="52">
                  <c:v>-0.598314818579287</c:v>
                </c:pt>
                <c:pt idx="53">
                  <c:v>-0.395401293486574</c:v>
                </c:pt>
                <c:pt idx="54">
                  <c:v>-0.108893101296094</c:v>
                </c:pt>
                <c:pt idx="55">
                  <c:v>0.0424052095644132</c:v>
                </c:pt>
                <c:pt idx="56">
                  <c:v>0.302889352638668</c:v>
                </c:pt>
                <c:pt idx="57">
                  <c:v>0.57017880375244</c:v>
                </c:pt>
                <c:pt idx="58">
                  <c:v>0.555856412227331</c:v>
                </c:pt>
                <c:pt idx="59">
                  <c:v>0.790863077137668</c:v>
                </c:pt>
                <c:pt idx="60">
                  <c:v>1.0330038435317</c:v>
                </c:pt>
                <c:pt idx="61">
                  <c:v>0.941482676523808</c:v>
                </c:pt>
                <c:pt idx="62">
                  <c:v>0.729524021386739</c:v>
                </c:pt>
                <c:pt idx="63">
                  <c:v>0.475077019025805</c:v>
                </c:pt>
                <c:pt idx="64">
                  <c:v>0.124550473755906</c:v>
                </c:pt>
                <c:pt idx="65">
                  <c:v>-0.138352602068435</c:v>
                </c:pt>
                <c:pt idx="66">
                  <c:v>-0.449156382816093</c:v>
                </c:pt>
                <c:pt idx="67">
                  <c:v>-0.719902607999696</c:v>
                </c:pt>
                <c:pt idx="68">
                  <c:v>-0.963390093823632</c:v>
                </c:pt>
                <c:pt idx="69">
                  <c:v>-1.08997652852091</c:v>
                </c:pt>
                <c:pt idx="70">
                  <c:v>-1.13667124396469</c:v>
                </c:pt>
                <c:pt idx="71">
                  <c:v>-1.00141689959129</c:v>
                </c:pt>
                <c:pt idx="72">
                  <c:v>-0.76197387831638</c:v>
                </c:pt>
                <c:pt idx="73">
                  <c:v>-0.424672989622695</c:v>
                </c:pt>
                <c:pt idx="74">
                  <c:v>-0.233288906801454</c:v>
                </c:pt>
                <c:pt idx="75">
                  <c:v>0.0538183333729306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Sheet2!$M$2:$M$77</c:f>
              <c:numCache>
                <c:formatCode>General</c:formatCode>
                <c:ptCount val="76"/>
                <c:pt idx="0">
                  <c:v>-0.0807275000593959</c:v>
                </c:pt>
                <c:pt idx="1">
                  <c:v>0.251586075962352</c:v>
                </c:pt>
                <c:pt idx="2">
                  <c:v>0.107334931443099</c:v>
                </c:pt>
                <c:pt idx="3">
                  <c:v>0.219067490015959</c:v>
                </c:pt>
                <c:pt idx="4">
                  <c:v>0.087502447537103</c:v>
                </c:pt>
                <c:pt idx="5">
                  <c:v>0.173727046020804</c:v>
                </c:pt>
                <c:pt idx="6">
                  <c:v>0.37008505386989</c:v>
                </c:pt>
                <c:pt idx="7">
                  <c:v>-0.614420380797558</c:v>
                </c:pt>
                <c:pt idx="8">
                  <c:v>-0.861601814724072</c:v>
                </c:pt>
                <c:pt idx="9">
                  <c:v>-0.52824526708808</c:v>
                </c:pt>
                <c:pt idx="10">
                  <c:v>-0.141599672182689</c:v>
                </c:pt>
                <c:pt idx="11">
                  <c:v>0.240704671749141</c:v>
                </c:pt>
                <c:pt idx="12">
                  <c:v>0.704430306647591</c:v>
                </c:pt>
                <c:pt idx="13">
                  <c:v>0.651452411080379</c:v>
                </c:pt>
                <c:pt idx="14">
                  <c:v>0.53866972987988</c:v>
                </c:pt>
                <c:pt idx="15">
                  <c:v>0.730489411058515</c:v>
                </c:pt>
                <c:pt idx="16">
                  <c:v>0.209718622092767</c:v>
                </c:pt>
                <c:pt idx="17">
                  <c:v>1.06606996885266</c:v>
                </c:pt>
                <c:pt idx="18">
                  <c:v>1.11235492063022</c:v>
                </c:pt>
                <c:pt idx="19">
                  <c:v>0.917144397657123</c:v>
                </c:pt>
                <c:pt idx="20">
                  <c:v>0.683647417622499</c:v>
                </c:pt>
                <c:pt idx="21">
                  <c:v>0.421107361938687</c:v>
                </c:pt>
                <c:pt idx="22">
                  <c:v>0.200444698872811</c:v>
                </c:pt>
                <c:pt idx="23">
                  <c:v>-0.13690412384155</c:v>
                </c:pt>
                <c:pt idx="24">
                  <c:v>-0.369919826403103</c:v>
                </c:pt>
                <c:pt idx="25">
                  <c:v>-0.529698463416633</c:v>
                </c:pt>
                <c:pt idx="26">
                  <c:v>-0.610426719311436</c:v>
                </c:pt>
                <c:pt idx="27">
                  <c:v>-0.181453088041636</c:v>
                </c:pt>
                <c:pt idx="28">
                  <c:v>-0.798526475138307</c:v>
                </c:pt>
                <c:pt idx="29">
                  <c:v>-0.508862514772958</c:v>
                </c:pt>
                <c:pt idx="30">
                  <c:v>-0.573503666826096</c:v>
                </c:pt>
                <c:pt idx="31">
                  <c:v>-0.484926114653345</c:v>
                </c:pt>
                <c:pt idx="32">
                  <c:v>-0.460242168137913</c:v>
                </c:pt>
                <c:pt idx="33">
                  <c:v>-0.441900273872571</c:v>
                </c:pt>
                <c:pt idx="34">
                  <c:v>-0.462966033422921</c:v>
                </c:pt>
                <c:pt idx="35">
                  <c:v>-0.0920134354494331</c:v>
                </c:pt>
                <c:pt idx="36">
                  <c:v>-0.0517190134313012</c:v>
                </c:pt>
                <c:pt idx="37">
                  <c:v>-0.17776080718569</c:v>
                </c:pt>
                <c:pt idx="38">
                  <c:v>3.74989239443892</c:v>
                </c:pt>
                <c:pt idx="39">
                  <c:v>3.3777954737437</c:v>
                </c:pt>
                <c:pt idx="40">
                  <c:v>3.33166624979154</c:v>
                </c:pt>
                <c:pt idx="41">
                  <c:v>3.0187171217629</c:v>
                </c:pt>
                <c:pt idx="42">
                  <c:v>2.68249961711166</c:v>
                </c:pt>
                <c:pt idx="43">
                  <c:v>2.19631995391163</c:v>
                </c:pt>
                <c:pt idx="44">
                  <c:v>2.05717644397122</c:v>
                </c:pt>
                <c:pt idx="45">
                  <c:v>2.56904651573303</c:v>
                </c:pt>
                <c:pt idx="46">
                  <c:v>-0.364585238428945</c:v>
                </c:pt>
                <c:pt idx="47">
                  <c:v>-0.496997485075183</c:v>
                </c:pt>
                <c:pt idx="48">
                  <c:v>-0.490352188754876</c:v>
                </c:pt>
                <c:pt idx="49">
                  <c:v>-0.468647257647839</c:v>
                </c:pt>
                <c:pt idx="50">
                  <c:v>-0.222366649848977</c:v>
                </c:pt>
                <c:pt idx="51">
                  <c:v>-0.092966476135321</c:v>
                </c:pt>
                <c:pt idx="52">
                  <c:v>0.0972987187644924</c:v>
                </c:pt>
                <c:pt idx="53">
                  <c:v>0.288939088429274</c:v>
                </c:pt>
                <c:pt idx="54">
                  <c:v>0.695800209136561</c:v>
                </c:pt>
                <c:pt idx="55">
                  <c:v>0.937903091855161</c:v>
                </c:pt>
                <c:pt idx="56">
                  <c:v>2.59383885389976</c:v>
                </c:pt>
                <c:pt idx="57">
                  <c:v>1.34344332547912</c:v>
                </c:pt>
                <c:pt idx="58">
                  <c:v>1.229967687714</c:v>
                </c:pt>
                <c:pt idx="59">
                  <c:v>1.78536561084067</c:v>
                </c:pt>
                <c:pt idx="60">
                  <c:v>2.05523721258642</c:v>
                </c:pt>
                <c:pt idx="61">
                  <c:v>2.62926671873754</c:v>
                </c:pt>
                <c:pt idx="62">
                  <c:v>3.30130704812411</c:v>
                </c:pt>
                <c:pt idx="63">
                  <c:v>3.6939288017027</c:v>
                </c:pt>
                <c:pt idx="64">
                  <c:v>3.92559987091203</c:v>
                </c:pt>
                <c:pt idx="65">
                  <c:v>4.08797981249522</c:v>
                </c:pt>
                <c:pt idx="66">
                  <c:v>3.74345614269606</c:v>
                </c:pt>
                <c:pt idx="67">
                  <c:v>2.71068738274197</c:v>
                </c:pt>
                <c:pt idx="68">
                  <c:v>2.22692246687427</c:v>
                </c:pt>
                <c:pt idx="69">
                  <c:v>2.25281778444791</c:v>
                </c:pt>
                <c:pt idx="70">
                  <c:v>1.6908055859299</c:v>
                </c:pt>
                <c:pt idx="71">
                  <c:v>0.979795897113271</c:v>
                </c:pt>
                <c:pt idx="72">
                  <c:v>0</c:v>
                </c:pt>
                <c:pt idx="73">
                  <c:v>-0.522232967867094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811200"/>
        <c:axId val="1996810656"/>
      </c:lineChart>
      <c:catAx>
        <c:axId val="1996811200"/>
        <c:scaling>
          <c:orientation val="minMax"/>
        </c:scaling>
        <c:delete val="0"/>
        <c:axPos val="b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810656"/>
        <c:crosses val="autoZero"/>
        <c:auto val="1"/>
        <c:lblAlgn val="ctr"/>
        <c:lblOffset val="100"/>
        <c:noMultiLvlLbl val="0"/>
      </c:catAx>
      <c:valAx>
        <c:axId val="19968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8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125095</xdr:colOff>
      <xdr:row>5</xdr:row>
      <xdr:rowOff>149860</xdr:rowOff>
    </xdr:from>
    <xdr:to>
      <xdr:col>19</xdr:col>
      <xdr:colOff>243205</xdr:colOff>
      <xdr:row>21</xdr:row>
      <xdr:rowOff>162560</xdr:rowOff>
    </xdr:to>
    <xdr:graphicFrame>
      <xdr:nvGraphicFramePr>
        <xdr:cNvPr id="2" name="图表 1"/>
        <xdr:cNvGraphicFramePr/>
      </xdr:nvGraphicFramePr>
      <xdr:xfrm>
        <a:off x="6645275" y="1216660"/>
        <a:ext cx="4855210" cy="3426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7"/>
  <sheetViews>
    <sheetView tabSelected="1" zoomScale="115" zoomScaleNormal="115" workbookViewId="0">
      <selection activeCell="O8" sqref="O8"/>
    </sheetView>
  </sheetViews>
  <sheetFormatPr defaultColWidth="9" defaultRowHeight="16.8"/>
  <cols>
    <col min="1" max="1" width="8.73076923076923" style="1"/>
    <col min="13" max="13" width="8.73076923076923" style="6"/>
  </cols>
  <sheetData>
    <row r="1" spans="1:1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>
      <c r="A2" s="1" t="s">
        <v>13</v>
      </c>
      <c r="B2">
        <v>102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4">
        <v>87.4285714285714</v>
      </c>
      <c r="J2">
        <v>0</v>
      </c>
      <c r="K2">
        <v>0</v>
      </c>
      <c r="L2">
        <v>0</v>
      </c>
      <c r="M2" s="7">
        <v>-0.0807275000593959</v>
      </c>
    </row>
    <row r="3" spans="1:13">
      <c r="A3" s="1" t="s">
        <v>14</v>
      </c>
      <c r="B3">
        <v>44.0476190476191</v>
      </c>
      <c r="C3">
        <v>2</v>
      </c>
      <c r="D3">
        <f>COUNTIF(B2:B2,"&lt;"&amp;B3)</f>
        <v>0</v>
      </c>
      <c r="E3">
        <f t="shared" ref="E3:E66" si="0">E2+D3</f>
        <v>0</v>
      </c>
      <c r="F3">
        <f t="shared" ref="F3:F66" si="1">C3*(C3-1)/4</f>
        <v>0.5</v>
      </c>
      <c r="G3">
        <f t="shared" ref="G3:G66" si="2">C3*(C3-1)*(2*C3+5)/72</f>
        <v>0.25</v>
      </c>
      <c r="H3">
        <f t="shared" ref="H3:H66" si="3">(E3-F3)/SQRT(G3)</f>
        <v>-1</v>
      </c>
      <c r="I3" s="4">
        <v>73.3333333333333</v>
      </c>
      <c r="J3">
        <f>COUNTIF(I2:I2,"&lt;"&amp;I3)</f>
        <v>0</v>
      </c>
      <c r="K3">
        <f t="shared" ref="K3:K66" si="4">K2+J3</f>
        <v>0</v>
      </c>
      <c r="L3">
        <f t="shared" ref="L3:L66" si="5">(K3-F3)/SQRT(G3)</f>
        <v>-1</v>
      </c>
      <c r="M3" s="7">
        <v>0.251586075962352</v>
      </c>
    </row>
    <row r="4" spans="1:13">
      <c r="A4" s="1" t="s">
        <v>15</v>
      </c>
      <c r="B4">
        <v>64.5238095238095</v>
      </c>
      <c r="C4">
        <v>3</v>
      </c>
      <c r="D4">
        <f>COUNTIF(B2:B3,"&lt;"&amp;B4)</f>
        <v>1</v>
      </c>
      <c r="E4">
        <f t="shared" si="0"/>
        <v>1</v>
      </c>
      <c r="F4">
        <f t="shared" si="1"/>
        <v>1.5</v>
      </c>
      <c r="G4">
        <f t="shared" si="2"/>
        <v>0.916666666666667</v>
      </c>
      <c r="H4">
        <f t="shared" si="3"/>
        <v>-0.522232967867094</v>
      </c>
      <c r="I4" s="4">
        <v>92.4761904761905</v>
      </c>
      <c r="J4">
        <f>COUNTIF(I2:I3,"&lt;"&amp;I4)</f>
        <v>2</v>
      </c>
      <c r="K4">
        <f t="shared" si="4"/>
        <v>2</v>
      </c>
      <c r="L4">
        <f t="shared" si="5"/>
        <v>0.522232967867094</v>
      </c>
      <c r="M4" s="7">
        <v>0.107334931443099</v>
      </c>
    </row>
    <row r="5" spans="1:13">
      <c r="A5" s="1" t="s">
        <v>16</v>
      </c>
      <c r="B5">
        <v>44.7142857142857</v>
      </c>
      <c r="C5">
        <v>4</v>
      </c>
      <c r="D5">
        <f>COUNTIF(B2:B4,"&lt;"&amp;B5)</f>
        <v>1</v>
      </c>
      <c r="E5">
        <f t="shared" si="0"/>
        <v>2</v>
      </c>
      <c r="F5">
        <f t="shared" si="1"/>
        <v>3</v>
      </c>
      <c r="G5">
        <f t="shared" si="2"/>
        <v>2.16666666666667</v>
      </c>
      <c r="H5">
        <f t="shared" si="3"/>
        <v>-0.679366220486757</v>
      </c>
      <c r="I5" s="4">
        <v>75.0952380952381</v>
      </c>
      <c r="J5">
        <f>COUNTIF(I2:I4,"&lt;"&amp;I5)</f>
        <v>1</v>
      </c>
      <c r="K5">
        <f t="shared" si="4"/>
        <v>3</v>
      </c>
      <c r="L5">
        <f t="shared" si="5"/>
        <v>0</v>
      </c>
      <c r="M5" s="7">
        <v>0.219067490015959</v>
      </c>
    </row>
    <row r="6" spans="1:13">
      <c r="A6" s="1" t="s">
        <v>17</v>
      </c>
      <c r="B6">
        <v>62.7619047619048</v>
      </c>
      <c r="C6">
        <v>5</v>
      </c>
      <c r="D6">
        <f>COUNTIF(B2:B5,"&lt;"&amp;B6)</f>
        <v>2</v>
      </c>
      <c r="E6">
        <f t="shared" si="0"/>
        <v>4</v>
      </c>
      <c r="F6">
        <f t="shared" si="1"/>
        <v>5</v>
      </c>
      <c r="G6">
        <f t="shared" si="2"/>
        <v>4.16666666666667</v>
      </c>
      <c r="H6">
        <f t="shared" si="3"/>
        <v>-0.489897948556636</v>
      </c>
      <c r="I6" s="4">
        <v>62.9047619047619</v>
      </c>
      <c r="J6">
        <f>COUNTIF(I2:I5,"&lt;"&amp;I6)</f>
        <v>0</v>
      </c>
      <c r="K6">
        <f t="shared" si="4"/>
        <v>3</v>
      </c>
      <c r="L6">
        <f t="shared" si="5"/>
        <v>-0.979795897113271</v>
      </c>
      <c r="M6" s="7">
        <v>0.087502447537103</v>
      </c>
    </row>
    <row r="7" spans="1:13">
      <c r="A7" s="1" t="s">
        <v>18</v>
      </c>
      <c r="B7">
        <v>73.6666666666667</v>
      </c>
      <c r="C7">
        <v>6</v>
      </c>
      <c r="D7">
        <f>COUNTIF(B2:B6,"&lt;"&amp;B7)</f>
        <v>4</v>
      </c>
      <c r="E7">
        <f t="shared" si="0"/>
        <v>8</v>
      </c>
      <c r="F7">
        <f t="shared" si="1"/>
        <v>7.5</v>
      </c>
      <c r="G7">
        <f t="shared" si="2"/>
        <v>7.08333333333333</v>
      </c>
      <c r="H7">
        <f t="shared" si="3"/>
        <v>0.187867287325545</v>
      </c>
      <c r="I7" s="4">
        <v>51.3809523809524</v>
      </c>
      <c r="J7">
        <f>COUNTIF(I2:I6,"&lt;"&amp;I7)</f>
        <v>0</v>
      </c>
      <c r="K7">
        <f t="shared" si="4"/>
        <v>3</v>
      </c>
      <c r="L7">
        <f t="shared" si="5"/>
        <v>-1.6908055859299</v>
      </c>
      <c r="M7" s="7">
        <v>0.173727046020804</v>
      </c>
    </row>
    <row r="8" spans="1:13">
      <c r="A8" s="1" t="s">
        <v>19</v>
      </c>
      <c r="B8">
        <v>70.4285714285714</v>
      </c>
      <c r="C8">
        <v>7</v>
      </c>
      <c r="D8">
        <f>COUNTIF(B2:B7,"&lt;"&amp;B8)</f>
        <v>4</v>
      </c>
      <c r="E8">
        <f t="shared" si="0"/>
        <v>12</v>
      </c>
      <c r="F8">
        <f t="shared" si="1"/>
        <v>10.5</v>
      </c>
      <c r="G8">
        <f t="shared" si="2"/>
        <v>11.0833333333333</v>
      </c>
      <c r="H8">
        <f t="shared" si="3"/>
        <v>0.450563556889583</v>
      </c>
      <c r="I8" s="4">
        <v>44</v>
      </c>
      <c r="J8">
        <f>COUNTIF(I2:I7,"&lt;"&amp;I8)</f>
        <v>0</v>
      </c>
      <c r="K8">
        <f t="shared" si="4"/>
        <v>3</v>
      </c>
      <c r="L8">
        <f t="shared" si="5"/>
        <v>-2.25281778444791</v>
      </c>
      <c r="M8" s="7">
        <v>0.37008505386989</v>
      </c>
    </row>
    <row r="9" spans="1:13">
      <c r="A9" s="1" t="s">
        <v>20</v>
      </c>
      <c r="B9" s="5">
        <v>72.9047619047619</v>
      </c>
      <c r="C9">
        <v>8</v>
      </c>
      <c r="D9">
        <f>COUNTIF(B2:B8,"&lt;"&amp;B9)</f>
        <v>5</v>
      </c>
      <c r="E9">
        <f t="shared" si="0"/>
        <v>17</v>
      </c>
      <c r="F9">
        <f t="shared" si="1"/>
        <v>14</v>
      </c>
      <c r="G9">
        <f t="shared" si="2"/>
        <v>16.3333333333333</v>
      </c>
      <c r="H9">
        <f t="shared" si="3"/>
        <v>0.74230748895809</v>
      </c>
      <c r="I9" s="4">
        <v>60.0476190476191</v>
      </c>
      <c r="J9">
        <f>COUNTIF(I2:I8,"&lt;"&amp;I9)</f>
        <v>2</v>
      </c>
      <c r="K9">
        <f t="shared" si="4"/>
        <v>5</v>
      </c>
      <c r="L9">
        <f t="shared" si="5"/>
        <v>-2.22692246687427</v>
      </c>
      <c r="M9" s="7">
        <v>-0.614420380797558</v>
      </c>
    </row>
    <row r="10" spans="1:13">
      <c r="A10" s="1" t="s">
        <v>21</v>
      </c>
      <c r="B10" s="5">
        <v>90.8571428571429</v>
      </c>
      <c r="C10">
        <v>9</v>
      </c>
      <c r="D10">
        <f>COUNTIF(B2:B9,"&lt;"&amp;B10)</f>
        <v>7</v>
      </c>
      <c r="E10">
        <f t="shared" si="0"/>
        <v>24</v>
      </c>
      <c r="F10">
        <f t="shared" si="1"/>
        <v>18</v>
      </c>
      <c r="G10">
        <f t="shared" si="2"/>
        <v>23</v>
      </c>
      <c r="H10">
        <f t="shared" si="3"/>
        <v>1.25108648434245</v>
      </c>
      <c r="I10" s="4">
        <v>38.5714285714286</v>
      </c>
      <c r="J10">
        <f>COUNTIF(I2:I9,"&lt;"&amp;I10)</f>
        <v>0</v>
      </c>
      <c r="K10">
        <f t="shared" si="4"/>
        <v>5</v>
      </c>
      <c r="L10">
        <f t="shared" si="5"/>
        <v>-2.71068738274197</v>
      </c>
      <c r="M10" s="7">
        <v>-0.861601814724072</v>
      </c>
    </row>
    <row r="11" spans="1:13">
      <c r="A11" s="1" t="s">
        <v>22</v>
      </c>
      <c r="B11">
        <v>85.7619047619048</v>
      </c>
      <c r="C11">
        <v>10</v>
      </c>
      <c r="D11">
        <f>COUNTIF(B2:B10,"&lt;"&amp;B11)</f>
        <v>7</v>
      </c>
      <c r="E11">
        <f t="shared" si="0"/>
        <v>31</v>
      </c>
      <c r="F11">
        <f t="shared" si="1"/>
        <v>22.5</v>
      </c>
      <c r="G11">
        <f t="shared" si="2"/>
        <v>31.25</v>
      </c>
      <c r="H11">
        <f t="shared" si="3"/>
        <v>1.52052622469986</v>
      </c>
      <c r="I11" s="4">
        <v>56.3333333333333</v>
      </c>
      <c r="J11">
        <f>COUNTIF(I2:I10,"&lt;"&amp;I11)</f>
        <v>3</v>
      </c>
      <c r="K11">
        <f t="shared" si="4"/>
        <v>8</v>
      </c>
      <c r="L11">
        <f t="shared" si="5"/>
        <v>-2.59383885389976</v>
      </c>
      <c r="M11" s="7">
        <v>-0.52824526708808</v>
      </c>
    </row>
    <row r="12" spans="1:13">
      <c r="A12" s="1" t="s">
        <v>23</v>
      </c>
      <c r="B12">
        <v>85.9047619047619</v>
      </c>
      <c r="C12">
        <v>11</v>
      </c>
      <c r="D12">
        <f>COUNTIF(B2:B11,"&lt;"&amp;B12)</f>
        <v>8</v>
      </c>
      <c r="E12">
        <f t="shared" si="0"/>
        <v>39</v>
      </c>
      <c r="F12">
        <f t="shared" si="1"/>
        <v>27.5</v>
      </c>
      <c r="G12">
        <f t="shared" si="2"/>
        <v>41.25</v>
      </c>
      <c r="H12">
        <f t="shared" si="3"/>
        <v>1.7905475715715</v>
      </c>
      <c r="I12" s="4">
        <v>54.7619047619048</v>
      </c>
      <c r="J12">
        <f>COUNTIF(I2:I11,"&lt;"&amp;I12)</f>
        <v>3</v>
      </c>
      <c r="K12">
        <f t="shared" si="4"/>
        <v>11</v>
      </c>
      <c r="L12">
        <f t="shared" si="5"/>
        <v>-2.56904651573303</v>
      </c>
      <c r="M12" s="7">
        <v>-0.141599672182689</v>
      </c>
    </row>
    <row r="13" spans="1:13">
      <c r="A13" s="1" t="s">
        <v>24</v>
      </c>
      <c r="B13">
        <v>91.4285714285714</v>
      </c>
      <c r="C13">
        <v>12</v>
      </c>
      <c r="D13">
        <f>COUNTIF(B2:B12,"&lt;"&amp;B13)</f>
        <v>10</v>
      </c>
      <c r="E13">
        <f t="shared" si="0"/>
        <v>49</v>
      </c>
      <c r="F13">
        <f t="shared" si="1"/>
        <v>33</v>
      </c>
      <c r="G13">
        <f t="shared" si="2"/>
        <v>53.1666666666667</v>
      </c>
      <c r="H13">
        <f t="shared" si="3"/>
        <v>2.19432154023597</v>
      </c>
      <c r="I13" s="4">
        <v>70.4761904761905</v>
      </c>
      <c r="J13">
        <f>COUNTIF(I2:I12,"&lt;"&amp;I13)</f>
        <v>7</v>
      </c>
      <c r="K13">
        <f t="shared" si="4"/>
        <v>18</v>
      </c>
      <c r="L13">
        <f t="shared" si="5"/>
        <v>-2.05717644397122</v>
      </c>
      <c r="M13" s="7">
        <v>0.240704671749141</v>
      </c>
    </row>
    <row r="14" spans="1:13">
      <c r="A14" s="1" t="s">
        <v>25</v>
      </c>
      <c r="B14" s="4">
        <v>84.3809523809524</v>
      </c>
      <c r="C14">
        <v>13</v>
      </c>
      <c r="D14">
        <f>COUNTIF(B2:B13,"&lt;"&amp;B14)</f>
        <v>7</v>
      </c>
      <c r="E14">
        <f t="shared" si="0"/>
        <v>56</v>
      </c>
      <c r="F14">
        <f t="shared" si="1"/>
        <v>39</v>
      </c>
      <c r="G14">
        <f t="shared" si="2"/>
        <v>67.1666666666667</v>
      </c>
      <c r="H14">
        <f t="shared" si="3"/>
        <v>2.07430217869431</v>
      </c>
      <c r="I14" s="4">
        <v>52.2857142857143</v>
      </c>
      <c r="J14">
        <f>COUNTIF(I2:I13,"&lt;"&amp;I14)</f>
        <v>3</v>
      </c>
      <c r="K14">
        <f t="shared" si="4"/>
        <v>21</v>
      </c>
      <c r="L14">
        <f t="shared" si="5"/>
        <v>-2.19631995391163</v>
      </c>
      <c r="M14" s="7">
        <v>0.704430306647591</v>
      </c>
    </row>
    <row r="15" spans="1:13">
      <c r="A15" s="1" t="s">
        <v>26</v>
      </c>
      <c r="B15">
        <v>116.857142857143</v>
      </c>
      <c r="C15">
        <v>14</v>
      </c>
      <c r="D15">
        <f>COUNTIF(B2:B14,"&lt;"&amp;B15)</f>
        <v>13</v>
      </c>
      <c r="E15">
        <f t="shared" si="0"/>
        <v>69</v>
      </c>
      <c r="F15">
        <f t="shared" si="1"/>
        <v>45.5</v>
      </c>
      <c r="G15">
        <f t="shared" si="2"/>
        <v>83.4166666666667</v>
      </c>
      <c r="H15">
        <f t="shared" si="3"/>
        <v>2.57300983682139</v>
      </c>
      <c r="I15" s="4">
        <v>33.2857142857143</v>
      </c>
      <c r="J15">
        <f>COUNTIF(I2:I14,"&lt;"&amp;I15)</f>
        <v>0</v>
      </c>
      <c r="K15">
        <f t="shared" si="4"/>
        <v>21</v>
      </c>
      <c r="L15">
        <f t="shared" si="5"/>
        <v>-2.68249961711166</v>
      </c>
      <c r="M15" s="7">
        <v>0.651452411080379</v>
      </c>
    </row>
    <row r="16" spans="1:13">
      <c r="A16" s="1" t="s">
        <v>27</v>
      </c>
      <c r="B16">
        <v>53.5714285714286</v>
      </c>
      <c r="C16">
        <v>15</v>
      </c>
      <c r="D16">
        <f>COUNTIF(B2:B15,"&lt;"&amp;B16)</f>
        <v>2</v>
      </c>
      <c r="E16">
        <f t="shared" si="0"/>
        <v>71</v>
      </c>
      <c r="F16">
        <f t="shared" si="1"/>
        <v>52.5</v>
      </c>
      <c r="G16">
        <f t="shared" si="2"/>
        <v>102.083333333333</v>
      </c>
      <c r="H16">
        <f t="shared" si="3"/>
        <v>1.83102513942996</v>
      </c>
      <c r="I16" s="4">
        <v>35.2380952380952</v>
      </c>
      <c r="J16">
        <f>COUNTIF(I2:I15,"&lt;"&amp;I16)</f>
        <v>1</v>
      </c>
      <c r="K16">
        <f t="shared" si="4"/>
        <v>22</v>
      </c>
      <c r="L16">
        <f t="shared" si="5"/>
        <v>-3.0187171217629</v>
      </c>
      <c r="M16" s="7">
        <v>0.53866972987988</v>
      </c>
    </row>
    <row r="17" spans="1:13">
      <c r="A17" s="1" t="s">
        <v>28</v>
      </c>
      <c r="B17">
        <v>27.4285714285714</v>
      </c>
      <c r="C17">
        <v>16</v>
      </c>
      <c r="D17">
        <f>COUNTIF(B2:B16,"&lt;"&amp;B17)</f>
        <v>0</v>
      </c>
      <c r="E17">
        <f t="shared" si="0"/>
        <v>71</v>
      </c>
      <c r="F17">
        <f t="shared" si="1"/>
        <v>60</v>
      </c>
      <c r="G17">
        <f t="shared" si="2"/>
        <v>123.333333333333</v>
      </c>
      <c r="H17">
        <f t="shared" si="3"/>
        <v>0.990495371559646</v>
      </c>
      <c r="I17" s="4">
        <v>34.5714285714286</v>
      </c>
      <c r="J17">
        <f>COUNTIF(I2:I16,"&lt;"&amp;I17)</f>
        <v>1</v>
      </c>
      <c r="K17">
        <f t="shared" si="4"/>
        <v>23</v>
      </c>
      <c r="L17">
        <f t="shared" si="5"/>
        <v>-3.33166624979154</v>
      </c>
      <c r="M17" s="7">
        <v>0.730489411058515</v>
      </c>
    </row>
    <row r="18" spans="1:13">
      <c r="A18" s="1" t="s">
        <v>29</v>
      </c>
      <c r="B18">
        <v>34.5238095238095</v>
      </c>
      <c r="C18">
        <v>17</v>
      </c>
      <c r="D18">
        <f>COUNTIF(B2:B17,"&lt;"&amp;B18)</f>
        <v>1</v>
      </c>
      <c r="E18">
        <f t="shared" si="0"/>
        <v>72</v>
      </c>
      <c r="F18">
        <f t="shared" si="1"/>
        <v>68</v>
      </c>
      <c r="G18">
        <f t="shared" si="2"/>
        <v>147.333333333333</v>
      </c>
      <c r="H18">
        <f t="shared" si="3"/>
        <v>0.329541021828654</v>
      </c>
      <c r="I18" s="4">
        <v>39.6190476190476</v>
      </c>
      <c r="J18">
        <f>COUNTIF(I2:I17,"&lt;"&amp;I18)</f>
        <v>4</v>
      </c>
      <c r="K18">
        <f t="shared" si="4"/>
        <v>27</v>
      </c>
      <c r="L18">
        <f t="shared" si="5"/>
        <v>-3.3777954737437</v>
      </c>
      <c r="M18" s="7">
        <v>0.209718622092767</v>
      </c>
    </row>
    <row r="19" spans="1:13">
      <c r="A19" s="1" t="s">
        <v>30</v>
      </c>
      <c r="B19">
        <v>46.1428571428571</v>
      </c>
      <c r="C19">
        <v>18</v>
      </c>
      <c r="D19">
        <f>COUNTIF(B2:B18,"&lt;"&amp;B19)</f>
        <v>4</v>
      </c>
      <c r="E19">
        <f t="shared" si="0"/>
        <v>76</v>
      </c>
      <c r="F19">
        <f t="shared" si="1"/>
        <v>76.5</v>
      </c>
      <c r="G19">
        <f t="shared" si="2"/>
        <v>174.25</v>
      </c>
      <c r="H19">
        <f t="shared" si="3"/>
        <v>-0.0378777009539285</v>
      </c>
      <c r="I19" s="4">
        <v>33.0952380952381</v>
      </c>
      <c r="J19">
        <f>COUNTIF(I2:I18,"&lt;"&amp;I19)</f>
        <v>0</v>
      </c>
      <c r="K19">
        <f t="shared" si="4"/>
        <v>27</v>
      </c>
      <c r="L19">
        <f t="shared" si="5"/>
        <v>-3.74989239443892</v>
      </c>
      <c r="M19" s="7">
        <v>1.06606996885266</v>
      </c>
    </row>
    <row r="20" spans="1:13">
      <c r="A20" s="1" t="s">
        <v>31</v>
      </c>
      <c r="B20" s="5">
        <v>57.2380952380952</v>
      </c>
      <c r="C20">
        <v>19</v>
      </c>
      <c r="D20">
        <f>COUNTIF(B2:B19,"&lt;"&amp;B20)</f>
        <v>6</v>
      </c>
      <c r="E20">
        <f t="shared" si="0"/>
        <v>82</v>
      </c>
      <c r="F20">
        <f t="shared" si="1"/>
        <v>85.5</v>
      </c>
      <c r="G20">
        <f t="shared" si="2"/>
        <v>204.25</v>
      </c>
      <c r="H20">
        <f t="shared" si="3"/>
        <v>-0.244898999989462</v>
      </c>
      <c r="I20" s="4">
        <v>38.7142857142857</v>
      </c>
      <c r="J20">
        <f>COUNTIF(I2:I19,"&lt;"&amp;I20)</f>
        <v>5</v>
      </c>
      <c r="K20">
        <f t="shared" si="4"/>
        <v>32</v>
      </c>
      <c r="L20">
        <f t="shared" si="5"/>
        <v>-3.74345614269606</v>
      </c>
      <c r="M20" s="7">
        <v>1.11235492063022</v>
      </c>
    </row>
    <row r="21" spans="1:13">
      <c r="A21" s="1" t="s">
        <v>32</v>
      </c>
      <c r="B21" s="5">
        <v>38.9047619047619</v>
      </c>
      <c r="C21">
        <v>20</v>
      </c>
      <c r="D21">
        <f>COUNTIF(B2:B20,"&lt;"&amp;B21)</f>
        <v>2</v>
      </c>
      <c r="E21">
        <f t="shared" si="0"/>
        <v>84</v>
      </c>
      <c r="F21">
        <f t="shared" si="1"/>
        <v>95</v>
      </c>
      <c r="G21">
        <f t="shared" si="2"/>
        <v>237.5</v>
      </c>
      <c r="H21">
        <f t="shared" si="3"/>
        <v>-0.713774252975355</v>
      </c>
      <c r="I21" s="4">
        <v>28.3809523809524</v>
      </c>
      <c r="J21">
        <f>COUNTIF(I2:I20,"&lt;"&amp;I21)</f>
        <v>0</v>
      </c>
      <c r="K21">
        <f t="shared" si="4"/>
        <v>32</v>
      </c>
      <c r="L21">
        <f t="shared" si="5"/>
        <v>-4.08797981249522</v>
      </c>
      <c r="M21" s="7">
        <v>0.917144397657123</v>
      </c>
    </row>
    <row r="22" spans="1:13">
      <c r="A22" s="1" t="s">
        <v>33</v>
      </c>
      <c r="B22">
        <v>37.2380952380952</v>
      </c>
      <c r="C22">
        <v>21</v>
      </c>
      <c r="D22">
        <f>COUNTIF(B2:B21,"&lt;"&amp;B22)</f>
        <v>2</v>
      </c>
      <c r="E22">
        <f t="shared" si="0"/>
        <v>86</v>
      </c>
      <c r="F22">
        <f t="shared" si="1"/>
        <v>105</v>
      </c>
      <c r="G22">
        <f t="shared" si="2"/>
        <v>274.166666666667</v>
      </c>
      <c r="H22">
        <f t="shared" si="3"/>
        <v>-1.14748303918967</v>
      </c>
      <c r="I22" s="4">
        <v>40.1904761904762</v>
      </c>
      <c r="J22">
        <f>COUNTIF(I2:I21,"&lt;"&amp;I22)</f>
        <v>8</v>
      </c>
      <c r="K22">
        <f t="shared" si="4"/>
        <v>40</v>
      </c>
      <c r="L22">
        <f t="shared" si="5"/>
        <v>-3.92559987091203</v>
      </c>
      <c r="M22" s="7">
        <v>0.683647417622499</v>
      </c>
    </row>
    <row r="23" spans="1:13">
      <c r="A23" s="1" t="s">
        <v>34</v>
      </c>
      <c r="B23">
        <v>34.8571428571429</v>
      </c>
      <c r="C23">
        <v>22</v>
      </c>
      <c r="D23">
        <f>COUNTIF(B2:B22,"&lt;"&amp;B23)</f>
        <v>2</v>
      </c>
      <c r="E23">
        <f t="shared" si="0"/>
        <v>88</v>
      </c>
      <c r="F23">
        <f t="shared" si="1"/>
        <v>115.5</v>
      </c>
      <c r="G23">
        <f t="shared" si="2"/>
        <v>314.416666666667</v>
      </c>
      <c r="H23">
        <f t="shared" si="3"/>
        <v>-1.55088613811946</v>
      </c>
      <c r="I23" s="4">
        <v>44.1904761904762</v>
      </c>
      <c r="J23">
        <f>COUNTIF(I2:I22,"&lt;"&amp;I23)</f>
        <v>10</v>
      </c>
      <c r="K23">
        <f t="shared" si="4"/>
        <v>50</v>
      </c>
      <c r="L23">
        <f t="shared" si="5"/>
        <v>-3.6939288017027</v>
      </c>
      <c r="M23" s="7">
        <v>0.421107361938687</v>
      </c>
    </row>
    <row r="24" spans="1:13">
      <c r="A24" s="1" t="s">
        <v>35</v>
      </c>
      <c r="B24">
        <v>40.1428571428571</v>
      </c>
      <c r="C24">
        <v>23</v>
      </c>
      <c r="D24">
        <f>COUNTIF(B2:B23,"&lt;"&amp;B24)</f>
        <v>5</v>
      </c>
      <c r="E24">
        <f t="shared" si="0"/>
        <v>93</v>
      </c>
      <c r="F24">
        <f t="shared" si="1"/>
        <v>126.5</v>
      </c>
      <c r="G24">
        <f t="shared" si="2"/>
        <v>358.416666666667</v>
      </c>
      <c r="H24">
        <f t="shared" si="3"/>
        <v>-1.76950057779453</v>
      </c>
      <c r="I24" s="4">
        <v>55.5714285714286</v>
      </c>
      <c r="J24">
        <f>COUNTIF(I2:I23,"&lt;"&amp;I24)</f>
        <v>14</v>
      </c>
      <c r="K24">
        <f t="shared" si="4"/>
        <v>64</v>
      </c>
      <c r="L24">
        <f t="shared" si="5"/>
        <v>-3.30130704812411</v>
      </c>
      <c r="M24" s="7">
        <v>0.200444698872811</v>
      </c>
    </row>
    <row r="25" spans="1:13">
      <c r="A25" s="1" t="s">
        <v>36</v>
      </c>
      <c r="B25">
        <v>29.3809523809524</v>
      </c>
      <c r="C25">
        <v>24</v>
      </c>
      <c r="D25">
        <f>COUNTIF(B2:B24,"&lt;"&amp;B25)</f>
        <v>1</v>
      </c>
      <c r="E25">
        <f t="shared" si="0"/>
        <v>94</v>
      </c>
      <c r="F25">
        <f t="shared" si="1"/>
        <v>138</v>
      </c>
      <c r="G25">
        <f t="shared" si="2"/>
        <v>406.333333333333</v>
      </c>
      <c r="H25">
        <f t="shared" si="3"/>
        <v>-2.1827874646123</v>
      </c>
      <c r="I25" s="4">
        <v>80.7142857142857</v>
      </c>
      <c r="J25">
        <f>COUNTIF(I2:I24,"&lt;"&amp;I25)</f>
        <v>21</v>
      </c>
      <c r="K25">
        <f t="shared" si="4"/>
        <v>85</v>
      </c>
      <c r="L25">
        <f t="shared" si="5"/>
        <v>-2.62926671873754</v>
      </c>
      <c r="M25" s="7">
        <v>-0.13690412384155</v>
      </c>
    </row>
    <row r="26" spans="1:13">
      <c r="A26" s="1" t="s">
        <v>37</v>
      </c>
      <c r="B26">
        <v>41.2380952380952</v>
      </c>
      <c r="C26">
        <v>25</v>
      </c>
      <c r="D26">
        <f>COUNTIF(B2:B25,"&lt;"&amp;B26)</f>
        <v>7</v>
      </c>
      <c r="E26">
        <f t="shared" si="0"/>
        <v>101</v>
      </c>
      <c r="F26">
        <f t="shared" si="1"/>
        <v>150</v>
      </c>
      <c r="G26">
        <f t="shared" si="2"/>
        <v>458.333333333333</v>
      </c>
      <c r="H26">
        <f t="shared" si="3"/>
        <v>-2.28878689583488</v>
      </c>
      <c r="I26" s="4">
        <v>76</v>
      </c>
      <c r="J26">
        <f>COUNTIF(I2:I25,"&lt;"&amp;I26)</f>
        <v>21</v>
      </c>
      <c r="K26">
        <f t="shared" si="4"/>
        <v>106</v>
      </c>
      <c r="L26">
        <f t="shared" si="5"/>
        <v>-2.05523721258642</v>
      </c>
      <c r="M26" s="7">
        <v>-0.369919826403103</v>
      </c>
    </row>
    <row r="27" spans="1:13">
      <c r="A27" s="1" t="s">
        <v>38</v>
      </c>
      <c r="B27">
        <v>46.1904761904762</v>
      </c>
      <c r="C27">
        <v>26</v>
      </c>
      <c r="D27">
        <f>COUNTIF(B2:B26,"&lt;"&amp;B27)</f>
        <v>11</v>
      </c>
      <c r="E27">
        <f t="shared" si="0"/>
        <v>112</v>
      </c>
      <c r="F27">
        <f t="shared" si="1"/>
        <v>162.5</v>
      </c>
      <c r="G27">
        <f t="shared" si="2"/>
        <v>514.583333333333</v>
      </c>
      <c r="H27">
        <f t="shared" si="3"/>
        <v>-2.22619662586305</v>
      </c>
      <c r="I27" s="4">
        <v>59.2857142857143</v>
      </c>
      <c r="J27">
        <f>COUNTIF(I2:I26,"&lt;"&amp;I27)</f>
        <v>16</v>
      </c>
      <c r="K27">
        <f t="shared" si="4"/>
        <v>122</v>
      </c>
      <c r="L27">
        <f t="shared" si="5"/>
        <v>-1.78536561084067</v>
      </c>
      <c r="M27" s="7">
        <v>-0.529698463416633</v>
      </c>
    </row>
    <row r="28" spans="1:13">
      <c r="A28" s="1" t="s">
        <v>39</v>
      </c>
      <c r="B28">
        <v>54.9047619047619</v>
      </c>
      <c r="C28">
        <v>27</v>
      </c>
      <c r="D28">
        <f>COUNTIF(B2:B27,"&lt;"&amp;B28)</f>
        <v>13</v>
      </c>
      <c r="E28">
        <f t="shared" si="0"/>
        <v>125</v>
      </c>
      <c r="F28">
        <f t="shared" si="1"/>
        <v>175.5</v>
      </c>
      <c r="G28">
        <f t="shared" si="2"/>
        <v>575.25</v>
      </c>
      <c r="H28">
        <f t="shared" si="3"/>
        <v>-2.10553790608667</v>
      </c>
      <c r="I28" s="4">
        <v>81.0952380952381</v>
      </c>
      <c r="J28">
        <f>COUNTIF(I2:I27,"&lt;"&amp;I28)</f>
        <v>24</v>
      </c>
      <c r="K28">
        <f t="shared" si="4"/>
        <v>146</v>
      </c>
      <c r="L28">
        <f t="shared" si="5"/>
        <v>-1.229967687714</v>
      </c>
      <c r="M28" s="7">
        <v>-0.610426719311436</v>
      </c>
    </row>
    <row r="29" spans="1:13">
      <c r="A29" s="1" t="s">
        <v>40</v>
      </c>
      <c r="B29">
        <v>45.5714285714286</v>
      </c>
      <c r="C29">
        <v>28</v>
      </c>
      <c r="D29">
        <f>COUNTIF(B2:B28,"&lt;"&amp;B29)</f>
        <v>10</v>
      </c>
      <c r="E29">
        <f t="shared" si="0"/>
        <v>135</v>
      </c>
      <c r="F29">
        <f t="shared" si="1"/>
        <v>189</v>
      </c>
      <c r="G29">
        <f t="shared" si="2"/>
        <v>640.5</v>
      </c>
      <c r="H29">
        <f t="shared" si="3"/>
        <v>-2.13370410517272</v>
      </c>
      <c r="I29" s="4">
        <v>42.9523809523809</v>
      </c>
      <c r="J29">
        <f>COUNTIF(I2:I28,"&lt;"&amp;I29)</f>
        <v>9</v>
      </c>
      <c r="K29">
        <f t="shared" si="4"/>
        <v>155</v>
      </c>
      <c r="L29">
        <f t="shared" si="5"/>
        <v>-1.34344332547912</v>
      </c>
      <c r="M29" s="7">
        <v>-0.181453088041636</v>
      </c>
    </row>
    <row r="30" spans="1:13">
      <c r="A30" s="1" t="s">
        <v>41</v>
      </c>
      <c r="B30">
        <v>56.3333333333333</v>
      </c>
      <c r="C30">
        <v>29</v>
      </c>
      <c r="D30">
        <f>COUNTIF(B2:B29,"&lt;"&amp;B30)</f>
        <v>15</v>
      </c>
      <c r="E30">
        <f t="shared" si="0"/>
        <v>150</v>
      </c>
      <c r="F30">
        <f t="shared" si="1"/>
        <v>203</v>
      </c>
      <c r="G30">
        <f t="shared" si="2"/>
        <v>710.5</v>
      </c>
      <c r="H30">
        <f t="shared" si="3"/>
        <v>-1.98835455473294</v>
      </c>
      <c r="I30" s="4">
        <v>75.5238095238095</v>
      </c>
      <c r="J30">
        <f>COUNTIF(I2:I29,"&lt;"&amp;I30)</f>
        <v>23</v>
      </c>
      <c r="K30">
        <f t="shared" si="4"/>
        <v>178</v>
      </c>
      <c r="L30">
        <f t="shared" si="5"/>
        <v>-0.937903091855161</v>
      </c>
      <c r="M30" s="7">
        <v>-0.798526475138307</v>
      </c>
    </row>
    <row r="31" spans="1:13">
      <c r="A31" s="1" t="s">
        <v>42</v>
      </c>
      <c r="B31">
        <v>63.3809523809524</v>
      </c>
      <c r="C31">
        <v>30</v>
      </c>
      <c r="D31">
        <f>COUNTIF(B2:B30,"&lt;"&amp;B31)</f>
        <v>18</v>
      </c>
      <c r="E31">
        <f t="shared" si="0"/>
        <v>168</v>
      </c>
      <c r="F31">
        <f t="shared" si="1"/>
        <v>217.5</v>
      </c>
      <c r="G31">
        <f t="shared" si="2"/>
        <v>785.416666666667</v>
      </c>
      <c r="H31">
        <f t="shared" si="3"/>
        <v>-1.76626206934666</v>
      </c>
      <c r="I31" s="4">
        <v>68.3333333333333</v>
      </c>
      <c r="J31">
        <f>COUNTIF(I2:I30,"&lt;"&amp;I31)</f>
        <v>20</v>
      </c>
      <c r="K31">
        <f t="shared" si="4"/>
        <v>198</v>
      </c>
      <c r="L31">
        <f t="shared" si="5"/>
        <v>-0.695800209136561</v>
      </c>
      <c r="M31" s="7">
        <v>-0.508862514772958</v>
      </c>
    </row>
    <row r="32" spans="1:13">
      <c r="A32" s="1" t="s">
        <v>43</v>
      </c>
      <c r="B32">
        <v>60.7142857142857</v>
      </c>
      <c r="C32">
        <v>31</v>
      </c>
      <c r="D32">
        <f>COUNTIF(B2:B31,"&lt;"&amp;B32)</f>
        <v>17</v>
      </c>
      <c r="E32">
        <f t="shared" si="0"/>
        <v>185</v>
      </c>
      <c r="F32">
        <f t="shared" si="1"/>
        <v>232.5</v>
      </c>
      <c r="G32">
        <f t="shared" si="2"/>
        <v>865.416666666667</v>
      </c>
      <c r="H32">
        <f t="shared" si="3"/>
        <v>-1.61465961181065</v>
      </c>
      <c r="I32" s="4">
        <v>77.4285714285714</v>
      </c>
      <c r="J32">
        <f>COUNTIF(I2:I31,"&lt;"&amp;I32)</f>
        <v>26</v>
      </c>
      <c r="K32">
        <f t="shared" si="4"/>
        <v>224</v>
      </c>
      <c r="L32">
        <f t="shared" si="5"/>
        <v>-0.288939088429274</v>
      </c>
      <c r="M32" s="7">
        <v>-0.573503666826096</v>
      </c>
    </row>
    <row r="33" spans="1:13">
      <c r="A33" s="1" t="s">
        <v>44</v>
      </c>
      <c r="B33">
        <v>60.4285714285714</v>
      </c>
      <c r="C33">
        <v>32</v>
      </c>
      <c r="D33">
        <f>COUNTIF(B2:B32,"&lt;"&amp;B33)</f>
        <v>17</v>
      </c>
      <c r="E33">
        <f t="shared" si="0"/>
        <v>202</v>
      </c>
      <c r="F33">
        <f t="shared" si="1"/>
        <v>248</v>
      </c>
      <c r="G33">
        <f t="shared" si="2"/>
        <v>950.666666666667</v>
      </c>
      <c r="H33">
        <f t="shared" si="3"/>
        <v>-1.49191368772222</v>
      </c>
      <c r="I33" s="4">
        <v>68.9047619047619</v>
      </c>
      <c r="J33">
        <f>COUNTIF(I2:I32,"&lt;"&amp;I33)</f>
        <v>21</v>
      </c>
      <c r="K33">
        <f t="shared" si="4"/>
        <v>245</v>
      </c>
      <c r="L33">
        <f t="shared" si="5"/>
        <v>-0.0972987187644924</v>
      </c>
      <c r="M33" s="7">
        <v>-0.484926114653345</v>
      </c>
    </row>
    <row r="34" spans="1:13">
      <c r="A34" s="1" t="s">
        <v>45</v>
      </c>
      <c r="B34">
        <v>57.5714285714286</v>
      </c>
      <c r="C34">
        <v>33</v>
      </c>
      <c r="D34">
        <f>COUNTIF(B2:B33,"&lt;"&amp;B34)</f>
        <v>17</v>
      </c>
      <c r="E34">
        <f t="shared" si="0"/>
        <v>219</v>
      </c>
      <c r="F34">
        <f t="shared" si="1"/>
        <v>264</v>
      </c>
      <c r="G34">
        <f t="shared" si="2"/>
        <v>1041.33333333333</v>
      </c>
      <c r="H34">
        <f t="shared" si="3"/>
        <v>-1.39449714202981</v>
      </c>
      <c r="I34" s="4">
        <v>69.7619047619048</v>
      </c>
      <c r="J34">
        <f>COUNTIF(I2:I33,"&lt;"&amp;I34)</f>
        <v>22</v>
      </c>
      <c r="K34">
        <f t="shared" si="4"/>
        <v>267</v>
      </c>
      <c r="L34">
        <f t="shared" si="5"/>
        <v>0.092966476135321</v>
      </c>
      <c r="M34" s="7">
        <v>-0.460242168137913</v>
      </c>
    </row>
    <row r="35" spans="1:13">
      <c r="A35" s="1" t="s">
        <v>46</v>
      </c>
      <c r="B35">
        <v>91.8095238095238</v>
      </c>
      <c r="C35">
        <v>34</v>
      </c>
      <c r="D35">
        <f>COUNTIF(B2:B34,"&lt;"&amp;B35)</f>
        <v>31</v>
      </c>
      <c r="E35">
        <f t="shared" si="0"/>
        <v>250</v>
      </c>
      <c r="F35">
        <f t="shared" si="1"/>
        <v>280.5</v>
      </c>
      <c r="G35">
        <f t="shared" si="2"/>
        <v>1137.58333333333</v>
      </c>
      <c r="H35">
        <f t="shared" si="3"/>
        <v>-0.904291042719173</v>
      </c>
      <c r="I35" s="4">
        <v>68.4761904761905</v>
      </c>
      <c r="J35">
        <f>COUNTIF(I2:I34,"&lt;"&amp;I35)</f>
        <v>21</v>
      </c>
      <c r="K35">
        <f t="shared" si="4"/>
        <v>288</v>
      </c>
      <c r="L35">
        <f t="shared" si="5"/>
        <v>0.222366649848977</v>
      </c>
      <c r="M35" s="7">
        <v>-0.441900273872571</v>
      </c>
    </row>
    <row r="36" spans="1:13">
      <c r="A36" s="1" t="s">
        <v>47</v>
      </c>
      <c r="B36">
        <v>61.1428571428571</v>
      </c>
      <c r="C36">
        <v>35</v>
      </c>
      <c r="D36">
        <f>COUNTIF(B2:B35,"&lt;"&amp;B36)</f>
        <v>20</v>
      </c>
      <c r="E36">
        <f t="shared" si="0"/>
        <v>270</v>
      </c>
      <c r="F36">
        <f t="shared" si="1"/>
        <v>297.5</v>
      </c>
      <c r="G36">
        <f t="shared" si="2"/>
        <v>1239.58333333333</v>
      </c>
      <c r="H36">
        <f t="shared" si="3"/>
        <v>-0.781078762746399</v>
      </c>
      <c r="I36" s="4">
        <v>74.2380952380952</v>
      </c>
      <c r="J36">
        <f>COUNTIF(I2:I35,"&lt;"&amp;I36)</f>
        <v>26</v>
      </c>
      <c r="K36">
        <f t="shared" si="4"/>
        <v>314</v>
      </c>
      <c r="L36">
        <f t="shared" si="5"/>
        <v>0.468647257647839</v>
      </c>
      <c r="M36" s="7">
        <v>-0.462966033422921</v>
      </c>
    </row>
    <row r="37" spans="1:13">
      <c r="A37" s="1" t="s">
        <v>48</v>
      </c>
      <c r="B37">
        <v>46.8095238095238</v>
      </c>
      <c r="C37">
        <v>36</v>
      </c>
      <c r="D37">
        <f>COUNTIF(B2:B36,"&lt;"&amp;B37)</f>
        <v>13</v>
      </c>
      <c r="E37">
        <f t="shared" si="0"/>
        <v>283</v>
      </c>
      <c r="F37">
        <f t="shared" si="1"/>
        <v>315</v>
      </c>
      <c r="G37">
        <f t="shared" si="2"/>
        <v>1347.5</v>
      </c>
      <c r="H37">
        <f t="shared" si="3"/>
        <v>-0.871737224453113</v>
      </c>
      <c r="I37" s="4">
        <v>62.6190476190476</v>
      </c>
      <c r="J37">
        <f>COUNTIF(I2:I36,"&lt;"&amp;I37)</f>
        <v>19</v>
      </c>
      <c r="K37">
        <f t="shared" si="4"/>
        <v>333</v>
      </c>
      <c r="L37">
        <f t="shared" si="5"/>
        <v>0.490352188754876</v>
      </c>
      <c r="M37" s="7">
        <v>-0.0920134354494331</v>
      </c>
    </row>
    <row r="38" spans="1:13">
      <c r="A38" s="1" t="s">
        <v>49</v>
      </c>
      <c r="B38">
        <v>24.952380952381</v>
      </c>
      <c r="C38">
        <v>37</v>
      </c>
      <c r="D38">
        <f>COUNTIF(B2:B37,"&lt;"&amp;B38)</f>
        <v>0</v>
      </c>
      <c r="E38">
        <f t="shared" si="0"/>
        <v>283</v>
      </c>
      <c r="F38">
        <f t="shared" si="1"/>
        <v>333</v>
      </c>
      <c r="G38">
        <f t="shared" si="2"/>
        <v>1461.5</v>
      </c>
      <c r="H38">
        <f t="shared" si="3"/>
        <v>-1.3078881186189</v>
      </c>
      <c r="I38" s="4">
        <v>61.5238095238095</v>
      </c>
      <c r="J38">
        <f>COUNTIF(I2:I37,"&lt;"&amp;I38)</f>
        <v>19</v>
      </c>
      <c r="K38">
        <f t="shared" si="4"/>
        <v>352</v>
      </c>
      <c r="L38">
        <f t="shared" si="5"/>
        <v>0.496997485075183</v>
      </c>
      <c r="M38" s="7">
        <v>-0.0517190134313012</v>
      </c>
    </row>
    <row r="39" spans="1:13">
      <c r="A39" s="1" t="s">
        <v>50</v>
      </c>
      <c r="B39">
        <v>42.6666666666667</v>
      </c>
      <c r="C39">
        <v>38</v>
      </c>
      <c r="D39">
        <f>COUNTIF(B2:B38,"&lt;"&amp;B39)</f>
        <v>9</v>
      </c>
      <c r="E39">
        <f t="shared" si="0"/>
        <v>292</v>
      </c>
      <c r="F39">
        <f t="shared" si="1"/>
        <v>351.5</v>
      </c>
      <c r="G39">
        <f t="shared" si="2"/>
        <v>1581.75</v>
      </c>
      <c r="H39">
        <f t="shared" si="3"/>
        <v>-1.49605666803602</v>
      </c>
      <c r="I39" s="4">
        <v>54.7142857142857</v>
      </c>
      <c r="J39">
        <f>COUNTIF(I2:I38,"&lt;"&amp;I39)</f>
        <v>14</v>
      </c>
      <c r="K39">
        <f t="shared" si="4"/>
        <v>366</v>
      </c>
      <c r="L39">
        <f t="shared" si="5"/>
        <v>0.364585238428945</v>
      </c>
      <c r="M39" s="7">
        <v>-0.17776080718569</v>
      </c>
    </row>
    <row r="40" spans="1:13">
      <c r="A40" s="1" t="s">
        <v>51</v>
      </c>
      <c r="B40">
        <v>42.9523809523809</v>
      </c>
      <c r="C40">
        <v>39</v>
      </c>
      <c r="D40">
        <f>COUNTIF(B2:B39,"&lt;"&amp;B40)</f>
        <v>10</v>
      </c>
      <c r="E40">
        <f t="shared" si="0"/>
        <v>302</v>
      </c>
      <c r="F40">
        <f t="shared" si="1"/>
        <v>370.5</v>
      </c>
      <c r="G40">
        <f t="shared" si="2"/>
        <v>1708.41666666667</v>
      </c>
      <c r="H40">
        <f t="shared" si="3"/>
        <v>-1.65727153744695</v>
      </c>
      <c r="I40" s="4">
        <v>46.1428571428571</v>
      </c>
      <c r="J40">
        <f>COUNTIF(I2:I39,"&lt;"&amp;I40)</f>
        <v>12</v>
      </c>
      <c r="K40">
        <f t="shared" si="4"/>
        <v>378</v>
      </c>
      <c r="L40">
        <f t="shared" si="5"/>
        <v>0.181453088041636</v>
      </c>
      <c r="M40" s="7">
        <v>3.74989239443892</v>
      </c>
    </row>
    <row r="41" spans="1:13">
      <c r="A41" s="1" t="s">
        <v>52</v>
      </c>
      <c r="B41">
        <v>39.6190476190476</v>
      </c>
      <c r="C41">
        <v>40</v>
      </c>
      <c r="D41">
        <f>COUNTIF(B2:B40,"&lt;"&amp;B41)</f>
        <v>7</v>
      </c>
      <c r="E41">
        <f t="shared" si="0"/>
        <v>309</v>
      </c>
      <c r="F41">
        <f t="shared" si="1"/>
        <v>390</v>
      </c>
      <c r="G41">
        <f t="shared" si="2"/>
        <v>1841.66666666667</v>
      </c>
      <c r="H41">
        <f t="shared" si="3"/>
        <v>-1.8874675988349</v>
      </c>
      <c r="I41" s="4">
        <v>34.5238095238095</v>
      </c>
      <c r="J41">
        <f>COUNTIF(I2:I40,"&lt;"&amp;I41)</f>
        <v>3</v>
      </c>
      <c r="K41">
        <f t="shared" si="4"/>
        <v>381</v>
      </c>
      <c r="L41">
        <f t="shared" si="5"/>
        <v>-0.209718622092767</v>
      </c>
      <c r="M41" s="7">
        <v>3.3777954737437</v>
      </c>
    </row>
    <row r="42" spans="1:13">
      <c r="A42" s="1" t="s">
        <v>53</v>
      </c>
      <c r="B42">
        <v>33.2857142857143</v>
      </c>
      <c r="C42">
        <v>41</v>
      </c>
      <c r="D42">
        <f>COUNTIF(B2:B41,"&lt;"&amp;B42)</f>
        <v>3</v>
      </c>
      <c r="E42">
        <f t="shared" si="0"/>
        <v>312</v>
      </c>
      <c r="F42">
        <f t="shared" si="1"/>
        <v>410</v>
      </c>
      <c r="G42">
        <f t="shared" si="2"/>
        <v>1981.66666666667</v>
      </c>
      <c r="H42">
        <f t="shared" si="3"/>
        <v>-2.2014598719268</v>
      </c>
      <c r="I42" s="4">
        <v>27.4285714285714</v>
      </c>
      <c r="J42">
        <f>COUNTIF(I2:I41,"&lt;"&amp;I42)</f>
        <v>0</v>
      </c>
      <c r="K42">
        <f t="shared" si="4"/>
        <v>381</v>
      </c>
      <c r="L42">
        <f t="shared" si="5"/>
        <v>-0.651452411080379</v>
      </c>
      <c r="M42" s="7">
        <v>3.33166624979154</v>
      </c>
    </row>
    <row r="43" spans="1:13">
      <c r="A43" s="1" t="s">
        <v>54</v>
      </c>
      <c r="B43">
        <v>52.2857142857143</v>
      </c>
      <c r="C43">
        <v>42</v>
      </c>
      <c r="D43">
        <f>COUNTIF(B2:B42,"&lt;"&amp;B43)</f>
        <v>19</v>
      </c>
      <c r="E43">
        <f t="shared" si="0"/>
        <v>331</v>
      </c>
      <c r="F43">
        <f t="shared" si="1"/>
        <v>430.5</v>
      </c>
      <c r="G43">
        <f t="shared" si="2"/>
        <v>2128.58333333333</v>
      </c>
      <c r="H43">
        <f t="shared" si="3"/>
        <v>-2.15664047727493</v>
      </c>
      <c r="I43" s="4">
        <v>53.5714285714286</v>
      </c>
      <c r="J43">
        <f>COUNTIF(I2:I42,"&lt;"&amp;I43)</f>
        <v>17</v>
      </c>
      <c r="K43">
        <f t="shared" si="4"/>
        <v>398</v>
      </c>
      <c r="L43">
        <f t="shared" si="5"/>
        <v>-0.704430306647591</v>
      </c>
      <c r="M43" s="7">
        <v>3.0187171217629</v>
      </c>
    </row>
    <row r="44" spans="1:13">
      <c r="A44" s="1" t="s">
        <v>55</v>
      </c>
      <c r="B44">
        <v>70.4761904761905</v>
      </c>
      <c r="C44">
        <v>43</v>
      </c>
      <c r="D44">
        <f>COUNTIF(B2:B43,"&lt;"&amp;B44)</f>
        <v>32</v>
      </c>
      <c r="E44">
        <f t="shared" si="0"/>
        <v>363</v>
      </c>
      <c r="F44">
        <f t="shared" si="1"/>
        <v>451.5</v>
      </c>
      <c r="G44">
        <f t="shared" si="2"/>
        <v>2282.58333333333</v>
      </c>
      <c r="H44">
        <f t="shared" si="3"/>
        <v>-1.85237943041731</v>
      </c>
      <c r="I44" s="4">
        <v>116.857142857143</v>
      </c>
      <c r="J44">
        <f>COUNTIF(I2:I43,"&lt;"&amp;I44)</f>
        <v>42</v>
      </c>
      <c r="K44">
        <f t="shared" si="4"/>
        <v>440</v>
      </c>
      <c r="L44">
        <f t="shared" si="5"/>
        <v>-0.240704671749141</v>
      </c>
      <c r="M44" s="7">
        <v>2.68249961711166</v>
      </c>
    </row>
    <row r="45" spans="1:13">
      <c r="A45" s="1" t="s">
        <v>56</v>
      </c>
      <c r="B45">
        <v>54.7619047619048</v>
      </c>
      <c r="C45">
        <v>44</v>
      </c>
      <c r="D45">
        <f>COUNTIF(B2:B44,"&lt;"&amp;B45)</f>
        <v>21</v>
      </c>
      <c r="E45">
        <f t="shared" si="0"/>
        <v>384</v>
      </c>
      <c r="F45">
        <f t="shared" si="1"/>
        <v>473</v>
      </c>
      <c r="G45">
        <f t="shared" si="2"/>
        <v>2443.83333333333</v>
      </c>
      <c r="H45">
        <f t="shared" si="3"/>
        <v>-1.80033868917991</v>
      </c>
      <c r="I45" s="4">
        <v>84.3809523809524</v>
      </c>
      <c r="J45">
        <f>COUNTIF(I2:I44,"&lt;"&amp;I45)</f>
        <v>40</v>
      </c>
      <c r="K45">
        <f t="shared" si="4"/>
        <v>480</v>
      </c>
      <c r="L45">
        <f t="shared" si="5"/>
        <v>0.141599672182689</v>
      </c>
      <c r="M45" s="7">
        <v>2.19631995391163</v>
      </c>
    </row>
    <row r="46" spans="1:13">
      <c r="A46" s="1" t="s">
        <v>57</v>
      </c>
      <c r="B46">
        <v>56.3333333333333</v>
      </c>
      <c r="C46">
        <v>45</v>
      </c>
      <c r="D46">
        <f>COUNTIF(B2:B45,"&lt;"&amp;B46)</f>
        <v>23</v>
      </c>
      <c r="E46">
        <f t="shared" si="0"/>
        <v>407</v>
      </c>
      <c r="F46">
        <f t="shared" si="1"/>
        <v>495</v>
      </c>
      <c r="G46">
        <f t="shared" si="2"/>
        <v>2612.5</v>
      </c>
      <c r="H46">
        <f t="shared" si="3"/>
        <v>-1.72168827791671</v>
      </c>
      <c r="I46" s="4">
        <v>91.4285714285714</v>
      </c>
      <c r="J46">
        <f>COUNTIF(I2:I45,"&lt;"&amp;I46)</f>
        <v>42</v>
      </c>
      <c r="K46">
        <f t="shared" si="4"/>
        <v>522</v>
      </c>
      <c r="L46">
        <f t="shared" si="5"/>
        <v>0.52824526708808</v>
      </c>
      <c r="M46" s="7">
        <v>2.05717644397122</v>
      </c>
    </row>
    <row r="47" spans="1:13">
      <c r="A47" s="1" t="s">
        <v>58</v>
      </c>
      <c r="B47">
        <v>38.5714285714286</v>
      </c>
      <c r="C47">
        <v>46</v>
      </c>
      <c r="D47">
        <f>COUNTIF(B2:B46,"&lt;"&amp;B47)</f>
        <v>7</v>
      </c>
      <c r="E47">
        <f t="shared" si="0"/>
        <v>414</v>
      </c>
      <c r="F47">
        <f t="shared" si="1"/>
        <v>517.5</v>
      </c>
      <c r="G47">
        <f t="shared" si="2"/>
        <v>2788.75</v>
      </c>
      <c r="H47">
        <f t="shared" si="3"/>
        <v>-1.95990742470201</v>
      </c>
      <c r="I47" s="4">
        <v>85.9047619047619</v>
      </c>
      <c r="J47">
        <f>COUNTIF(I2:I46,"&lt;"&amp;I47)</f>
        <v>41</v>
      </c>
      <c r="K47">
        <f t="shared" si="4"/>
        <v>563</v>
      </c>
      <c r="L47">
        <f t="shared" si="5"/>
        <v>0.861601814724072</v>
      </c>
      <c r="M47" s="7">
        <v>2.56904651573303</v>
      </c>
    </row>
    <row r="48" spans="1:13">
      <c r="A48" s="1" t="s">
        <v>59</v>
      </c>
      <c r="B48">
        <v>60.0476190476191</v>
      </c>
      <c r="C48">
        <v>47</v>
      </c>
      <c r="D48">
        <f>COUNTIF(B2:B47,"&lt;"&amp;B48)</f>
        <v>28</v>
      </c>
      <c r="E48">
        <f t="shared" si="0"/>
        <v>442</v>
      </c>
      <c r="F48">
        <f t="shared" si="1"/>
        <v>540.5</v>
      </c>
      <c r="G48">
        <f t="shared" si="2"/>
        <v>2972.75</v>
      </c>
      <c r="H48">
        <f t="shared" si="3"/>
        <v>-1.80657932861372</v>
      </c>
      <c r="I48" s="4">
        <v>42.6666666666667</v>
      </c>
      <c r="J48">
        <f>COUNTIF(I2:I47,"&lt;"&amp;I48)</f>
        <v>11</v>
      </c>
      <c r="K48">
        <f t="shared" si="4"/>
        <v>574</v>
      </c>
      <c r="L48">
        <f t="shared" si="5"/>
        <v>0.614420380797558</v>
      </c>
      <c r="M48" s="7">
        <v>-0.364585238428945</v>
      </c>
    </row>
    <row r="49" spans="1:13">
      <c r="A49" s="1" t="s">
        <v>60</v>
      </c>
      <c r="B49">
        <v>54.7142857142857</v>
      </c>
      <c r="C49">
        <v>48</v>
      </c>
      <c r="D49">
        <f>COUNTIF(B2:B48,"&lt;"&amp;B49)</f>
        <v>22</v>
      </c>
      <c r="E49">
        <f t="shared" si="0"/>
        <v>464</v>
      </c>
      <c r="F49">
        <f t="shared" si="1"/>
        <v>564</v>
      </c>
      <c r="G49">
        <f t="shared" si="2"/>
        <v>3164.66666666667</v>
      </c>
      <c r="H49">
        <f t="shared" si="3"/>
        <v>-1.7776080718569</v>
      </c>
      <c r="I49" s="4">
        <v>24.952380952381</v>
      </c>
      <c r="J49">
        <f>COUNTIF(I2:I48,"&lt;"&amp;I49)</f>
        <v>0</v>
      </c>
      <c r="K49">
        <f t="shared" si="4"/>
        <v>574</v>
      </c>
      <c r="L49">
        <f t="shared" si="5"/>
        <v>0.17776080718569</v>
      </c>
      <c r="M49" s="7">
        <v>-0.496997485075183</v>
      </c>
    </row>
    <row r="50" spans="1:13">
      <c r="A50" s="1" t="s">
        <v>61</v>
      </c>
      <c r="B50">
        <v>61.5238095238095</v>
      </c>
      <c r="C50">
        <v>49</v>
      </c>
      <c r="D50">
        <f>COUNTIF(B2:B49,"&lt;"&amp;B50)</f>
        <v>33</v>
      </c>
      <c r="E50">
        <f t="shared" si="0"/>
        <v>497</v>
      </c>
      <c r="F50">
        <f t="shared" si="1"/>
        <v>588</v>
      </c>
      <c r="G50">
        <f t="shared" si="2"/>
        <v>3364.66666666667</v>
      </c>
      <c r="H50">
        <f t="shared" si="3"/>
        <v>-1.5688100740828</v>
      </c>
      <c r="I50" s="4">
        <v>46.8095238095238</v>
      </c>
      <c r="J50">
        <f>COUNTIF(I2:I49,"&lt;"&amp;I50)</f>
        <v>17</v>
      </c>
      <c r="K50">
        <f t="shared" si="4"/>
        <v>591</v>
      </c>
      <c r="L50">
        <f t="shared" si="5"/>
        <v>0.0517190134313012</v>
      </c>
      <c r="M50" s="7">
        <v>-0.490352188754876</v>
      </c>
    </row>
    <row r="51" spans="1:13">
      <c r="A51" s="1" t="s">
        <v>62</v>
      </c>
      <c r="B51">
        <v>62.6190476190476</v>
      </c>
      <c r="C51">
        <v>50</v>
      </c>
      <c r="D51">
        <f>COUNTIF(B2:B50,"&lt;"&amp;B51)</f>
        <v>34</v>
      </c>
      <c r="E51">
        <f t="shared" si="0"/>
        <v>531</v>
      </c>
      <c r="F51">
        <f t="shared" si="1"/>
        <v>612.5</v>
      </c>
      <c r="G51">
        <f t="shared" si="2"/>
        <v>3572.91666666667</v>
      </c>
      <c r="H51">
        <f t="shared" si="3"/>
        <v>-1.36347181620524</v>
      </c>
      <c r="I51" s="4">
        <v>61.1428571428571</v>
      </c>
      <c r="J51">
        <f>COUNTIF(I2:I50,"&lt;"&amp;I51)</f>
        <v>27</v>
      </c>
      <c r="K51">
        <f t="shared" si="4"/>
        <v>618</v>
      </c>
      <c r="L51">
        <f t="shared" si="5"/>
        <v>0.0920134354494331</v>
      </c>
      <c r="M51" s="7">
        <v>-0.468647257647839</v>
      </c>
    </row>
    <row r="52" spans="1:13">
      <c r="A52" s="1" t="s">
        <v>63</v>
      </c>
      <c r="B52">
        <v>74.2380952380952</v>
      </c>
      <c r="C52">
        <v>51</v>
      </c>
      <c r="D52">
        <f>COUNTIF(B2:B51,"&lt;"&amp;B52)</f>
        <v>42</v>
      </c>
      <c r="E52">
        <f t="shared" si="0"/>
        <v>573</v>
      </c>
      <c r="F52">
        <f t="shared" si="1"/>
        <v>637.5</v>
      </c>
      <c r="G52">
        <f t="shared" si="2"/>
        <v>3789.58333333333</v>
      </c>
      <c r="H52">
        <f t="shared" si="3"/>
        <v>-1.04776523353608</v>
      </c>
      <c r="I52" s="4">
        <v>91.8095238095238</v>
      </c>
      <c r="J52">
        <f>COUNTIF(I2:I51,"&lt;"&amp;I52)</f>
        <v>48</v>
      </c>
      <c r="K52">
        <f t="shared" si="4"/>
        <v>666</v>
      </c>
      <c r="L52">
        <f t="shared" si="5"/>
        <v>0.462966033422921</v>
      </c>
      <c r="M52" s="7">
        <v>-0.222366649848977</v>
      </c>
    </row>
    <row r="53" spans="1:13">
      <c r="A53" s="1" t="s">
        <v>64</v>
      </c>
      <c r="B53">
        <v>68.4761904761905</v>
      </c>
      <c r="C53">
        <v>52</v>
      </c>
      <c r="D53">
        <f>COUNTIF(B2:B52,"&lt;"&amp;B53)</f>
        <v>38</v>
      </c>
      <c r="E53">
        <f t="shared" si="0"/>
        <v>611</v>
      </c>
      <c r="F53">
        <f t="shared" si="1"/>
        <v>663</v>
      </c>
      <c r="G53">
        <f t="shared" si="2"/>
        <v>4014.83333333333</v>
      </c>
      <c r="H53">
        <f t="shared" si="3"/>
        <v>-0.820671937191917</v>
      </c>
      <c r="I53" s="4">
        <v>57.5714285714286</v>
      </c>
      <c r="J53">
        <f>COUNTIF(I2:I52,"&lt;"&amp;I53)</f>
        <v>25</v>
      </c>
      <c r="K53">
        <f t="shared" si="4"/>
        <v>691</v>
      </c>
      <c r="L53">
        <f t="shared" si="5"/>
        <v>0.441900273872571</v>
      </c>
      <c r="M53" s="7">
        <v>-0.092966476135321</v>
      </c>
    </row>
    <row r="54" spans="1:13">
      <c r="A54" s="1" t="s">
        <v>65</v>
      </c>
      <c r="B54">
        <v>69.7619047619048</v>
      </c>
      <c r="C54">
        <v>53</v>
      </c>
      <c r="D54">
        <f>COUNTIF(B2:B53,"&lt;"&amp;B54)</f>
        <v>39</v>
      </c>
      <c r="E54">
        <f t="shared" si="0"/>
        <v>650</v>
      </c>
      <c r="F54">
        <f t="shared" si="1"/>
        <v>689</v>
      </c>
      <c r="G54">
        <f t="shared" si="2"/>
        <v>4248.83333333333</v>
      </c>
      <c r="H54">
        <f t="shared" si="3"/>
        <v>-0.598314818579287</v>
      </c>
      <c r="I54" s="4">
        <v>60.4285714285714</v>
      </c>
      <c r="J54">
        <f>COUNTIF(I2:I53,"&lt;"&amp;I54)</f>
        <v>28</v>
      </c>
      <c r="K54">
        <f t="shared" si="4"/>
        <v>719</v>
      </c>
      <c r="L54">
        <f t="shared" si="5"/>
        <v>0.460242168137913</v>
      </c>
      <c r="M54" s="7">
        <v>0.0972987187644924</v>
      </c>
    </row>
    <row r="55" spans="1:13">
      <c r="A55" s="1" t="s">
        <v>66</v>
      </c>
      <c r="B55">
        <v>68.9047619047619</v>
      </c>
      <c r="C55">
        <v>54</v>
      </c>
      <c r="D55">
        <f>COUNTIF(B2:B54,"&lt;"&amp;B55)</f>
        <v>39</v>
      </c>
      <c r="E55">
        <f t="shared" si="0"/>
        <v>689</v>
      </c>
      <c r="F55">
        <f t="shared" si="1"/>
        <v>715.5</v>
      </c>
      <c r="G55">
        <f t="shared" si="2"/>
        <v>4491.75</v>
      </c>
      <c r="H55">
        <f t="shared" si="3"/>
        <v>-0.395401293486574</v>
      </c>
      <c r="I55" s="4">
        <v>60.7142857142857</v>
      </c>
      <c r="J55">
        <f>COUNTIF(I2:I54,"&lt;"&amp;I55)</f>
        <v>29</v>
      </c>
      <c r="K55">
        <f t="shared" si="4"/>
        <v>748</v>
      </c>
      <c r="L55">
        <f t="shared" si="5"/>
        <v>0.484926114653345</v>
      </c>
      <c r="M55" s="7">
        <v>0.288939088429274</v>
      </c>
    </row>
    <row r="56" spans="1:13">
      <c r="A56" s="1" t="s">
        <v>67</v>
      </c>
      <c r="B56">
        <v>77.4285714285714</v>
      </c>
      <c r="C56">
        <v>55</v>
      </c>
      <c r="D56">
        <f>COUNTIF(B2:B55,"&lt;"&amp;B56)</f>
        <v>46</v>
      </c>
      <c r="E56">
        <f t="shared" si="0"/>
        <v>735</v>
      </c>
      <c r="F56">
        <f t="shared" si="1"/>
        <v>742.5</v>
      </c>
      <c r="G56">
        <f t="shared" si="2"/>
        <v>4743.75</v>
      </c>
      <c r="H56">
        <f t="shared" si="3"/>
        <v>-0.108893101296094</v>
      </c>
      <c r="I56" s="4">
        <v>63.3809523809524</v>
      </c>
      <c r="J56">
        <f>COUNTIF(I2:I55,"&lt;"&amp;I56)</f>
        <v>34</v>
      </c>
      <c r="K56">
        <f t="shared" si="4"/>
        <v>782</v>
      </c>
      <c r="L56">
        <f t="shared" si="5"/>
        <v>0.573503666826096</v>
      </c>
      <c r="M56" s="7">
        <v>0.695800209136561</v>
      </c>
    </row>
    <row r="57" spans="1:13">
      <c r="A57" s="1" t="s">
        <v>68</v>
      </c>
      <c r="B57">
        <v>68.3333333333333</v>
      </c>
      <c r="C57">
        <v>56</v>
      </c>
      <c r="D57">
        <f>COUNTIF(B2:B56,"&lt;"&amp;B57)</f>
        <v>38</v>
      </c>
      <c r="E57">
        <f t="shared" si="0"/>
        <v>773</v>
      </c>
      <c r="F57">
        <f t="shared" si="1"/>
        <v>770</v>
      </c>
      <c r="G57">
        <f t="shared" si="2"/>
        <v>5005</v>
      </c>
      <c r="H57">
        <f t="shared" si="3"/>
        <v>0.0424052095644132</v>
      </c>
      <c r="I57" s="4">
        <v>56.3333333333333</v>
      </c>
      <c r="J57">
        <f>COUNTIF(I2:I56,"&lt;"&amp;I57)</f>
        <v>24</v>
      </c>
      <c r="K57">
        <f t="shared" si="4"/>
        <v>806</v>
      </c>
      <c r="L57">
        <f t="shared" si="5"/>
        <v>0.508862514772958</v>
      </c>
      <c r="M57" s="7">
        <v>0.937903091855161</v>
      </c>
    </row>
    <row r="58" spans="1:13">
      <c r="A58" s="1" t="s">
        <v>69</v>
      </c>
      <c r="B58">
        <v>75.5238095238095</v>
      </c>
      <c r="C58">
        <v>57</v>
      </c>
      <c r="D58">
        <f>COUNTIF(B2:B57,"&lt;"&amp;B58)</f>
        <v>47</v>
      </c>
      <c r="E58">
        <f t="shared" si="0"/>
        <v>820</v>
      </c>
      <c r="F58">
        <f t="shared" si="1"/>
        <v>798</v>
      </c>
      <c r="G58">
        <f t="shared" si="2"/>
        <v>5275.66666666667</v>
      </c>
      <c r="H58">
        <f t="shared" si="3"/>
        <v>0.302889352638668</v>
      </c>
      <c r="I58" s="4">
        <v>85.7619047619048</v>
      </c>
      <c r="J58">
        <f>COUNTIF(I2:I57,"&lt;"&amp;I58)</f>
        <v>50</v>
      </c>
      <c r="K58">
        <f t="shared" si="4"/>
        <v>856</v>
      </c>
      <c r="L58">
        <f t="shared" si="5"/>
        <v>0.798526475138307</v>
      </c>
      <c r="M58" s="7">
        <v>2.59383885389976</v>
      </c>
    </row>
    <row r="59" spans="1:13">
      <c r="A59" s="1" t="s">
        <v>70</v>
      </c>
      <c r="B59">
        <v>81.0952380952381</v>
      </c>
      <c r="C59">
        <v>58</v>
      </c>
      <c r="D59">
        <f>COUNTIF(B2:B58,"&lt;"&amp;B59)</f>
        <v>49</v>
      </c>
      <c r="E59">
        <f t="shared" si="0"/>
        <v>869</v>
      </c>
      <c r="F59">
        <f t="shared" si="1"/>
        <v>826.5</v>
      </c>
      <c r="G59">
        <f t="shared" si="2"/>
        <v>5555.91666666667</v>
      </c>
      <c r="H59">
        <f t="shared" si="3"/>
        <v>0.57017880375244</v>
      </c>
      <c r="I59" s="4">
        <v>45.5714285714286</v>
      </c>
      <c r="J59">
        <f>COUNTIF(I2:I58,"&lt;"&amp;I59)</f>
        <v>16</v>
      </c>
      <c r="K59">
        <f t="shared" si="4"/>
        <v>872</v>
      </c>
      <c r="L59">
        <f t="shared" si="5"/>
        <v>0.610426719311436</v>
      </c>
      <c r="M59" s="7">
        <v>1.34344332547912</v>
      </c>
    </row>
    <row r="60" spans="1:13">
      <c r="A60" s="1" t="s">
        <v>71</v>
      </c>
      <c r="B60">
        <v>59.2857142857143</v>
      </c>
      <c r="C60">
        <v>59</v>
      </c>
      <c r="D60">
        <f>COUNTIF(B2:B59,"&lt;"&amp;B60)</f>
        <v>29</v>
      </c>
      <c r="E60">
        <f t="shared" si="0"/>
        <v>898</v>
      </c>
      <c r="F60">
        <f t="shared" si="1"/>
        <v>855.5</v>
      </c>
      <c r="G60">
        <f t="shared" si="2"/>
        <v>5845.91666666667</v>
      </c>
      <c r="H60">
        <f t="shared" si="3"/>
        <v>0.555856412227331</v>
      </c>
      <c r="I60" s="4">
        <v>54.9047619047619</v>
      </c>
      <c r="J60">
        <f>COUNTIF(I2:I59,"&lt;"&amp;I60)</f>
        <v>24</v>
      </c>
      <c r="K60">
        <f t="shared" si="4"/>
        <v>896</v>
      </c>
      <c r="L60">
        <f t="shared" si="5"/>
        <v>0.529698463416633</v>
      </c>
      <c r="M60" s="7">
        <v>1.229967687714</v>
      </c>
    </row>
    <row r="61" spans="1:13">
      <c r="A61" s="1" t="s">
        <v>72</v>
      </c>
      <c r="B61">
        <v>76</v>
      </c>
      <c r="C61">
        <v>60</v>
      </c>
      <c r="D61">
        <f>COUNTIF(B2:B60,"&lt;"&amp;B61)</f>
        <v>49</v>
      </c>
      <c r="E61">
        <f t="shared" si="0"/>
        <v>947</v>
      </c>
      <c r="F61">
        <f t="shared" si="1"/>
        <v>885</v>
      </c>
      <c r="G61">
        <f t="shared" si="2"/>
        <v>6145.83333333333</v>
      </c>
      <c r="H61">
        <f t="shared" si="3"/>
        <v>0.790863077137668</v>
      </c>
      <c r="I61" s="4">
        <v>46.1904761904762</v>
      </c>
      <c r="J61">
        <f>COUNTIF(I2:I60,"&lt;"&amp;I61)</f>
        <v>18</v>
      </c>
      <c r="K61">
        <f t="shared" si="4"/>
        <v>914</v>
      </c>
      <c r="L61">
        <f t="shared" si="5"/>
        <v>0.369919826403103</v>
      </c>
      <c r="M61" s="7">
        <v>1.78536561084067</v>
      </c>
    </row>
    <row r="62" spans="1:13">
      <c r="A62" s="1" t="s">
        <v>73</v>
      </c>
      <c r="B62">
        <v>80.7142857142857</v>
      </c>
      <c r="C62">
        <v>61</v>
      </c>
      <c r="D62">
        <f>COUNTIF(B2:B61,"&lt;"&amp;B62)</f>
        <v>51</v>
      </c>
      <c r="E62">
        <f t="shared" si="0"/>
        <v>998</v>
      </c>
      <c r="F62">
        <f t="shared" si="1"/>
        <v>915</v>
      </c>
      <c r="G62">
        <f t="shared" si="2"/>
        <v>6455.83333333333</v>
      </c>
      <c r="H62">
        <f t="shared" si="3"/>
        <v>1.0330038435317</v>
      </c>
      <c r="I62" s="4">
        <v>41.2380952380952</v>
      </c>
      <c r="J62">
        <f>COUNTIF(I2:I61,"&lt;"&amp;I62)</f>
        <v>12</v>
      </c>
      <c r="K62">
        <f t="shared" si="4"/>
        <v>926</v>
      </c>
      <c r="L62">
        <f t="shared" si="5"/>
        <v>0.13690412384155</v>
      </c>
      <c r="M62" s="7">
        <v>2.05523721258642</v>
      </c>
    </row>
    <row r="63" spans="1:13">
      <c r="A63" s="1" t="s">
        <v>74</v>
      </c>
      <c r="B63">
        <v>55.5714285714286</v>
      </c>
      <c r="C63">
        <v>62</v>
      </c>
      <c r="D63">
        <f>COUNTIF(B2:B62,"&lt;"&amp;B63)</f>
        <v>25</v>
      </c>
      <c r="E63">
        <f t="shared" si="0"/>
        <v>1023</v>
      </c>
      <c r="F63">
        <f t="shared" si="1"/>
        <v>945.5</v>
      </c>
      <c r="G63">
        <f t="shared" si="2"/>
        <v>6776.08333333333</v>
      </c>
      <c r="H63">
        <f t="shared" si="3"/>
        <v>0.941482676523808</v>
      </c>
      <c r="I63" s="4">
        <v>29.3809523809524</v>
      </c>
      <c r="J63">
        <f>COUNTIF(I2:I62,"&lt;"&amp;I63)</f>
        <v>3</v>
      </c>
      <c r="K63">
        <f t="shared" si="4"/>
        <v>929</v>
      </c>
      <c r="L63">
        <f t="shared" si="5"/>
        <v>-0.200444698872811</v>
      </c>
      <c r="M63" s="7">
        <v>2.62926671873754</v>
      </c>
    </row>
    <row r="64" spans="1:13">
      <c r="A64" s="1" t="s">
        <v>75</v>
      </c>
      <c r="B64">
        <v>44.1904761904762</v>
      </c>
      <c r="C64">
        <v>63</v>
      </c>
      <c r="D64">
        <f>COUNTIF(B2:B63,"&lt;"&amp;B64)</f>
        <v>15</v>
      </c>
      <c r="E64">
        <f t="shared" si="0"/>
        <v>1038</v>
      </c>
      <c r="F64">
        <f t="shared" si="1"/>
        <v>976.5</v>
      </c>
      <c r="G64">
        <f t="shared" si="2"/>
        <v>7106.75</v>
      </c>
      <c r="H64">
        <f t="shared" si="3"/>
        <v>0.729524021386739</v>
      </c>
      <c r="I64" s="4">
        <v>40.1428571428571</v>
      </c>
      <c r="J64">
        <f>COUNTIF(I2:I63,"&lt;"&amp;I64)</f>
        <v>12</v>
      </c>
      <c r="K64">
        <f t="shared" si="4"/>
        <v>941</v>
      </c>
      <c r="L64">
        <f t="shared" si="5"/>
        <v>-0.421107361938687</v>
      </c>
      <c r="M64" s="7">
        <v>3.30130704812411</v>
      </c>
    </row>
    <row r="65" spans="1:13">
      <c r="A65" s="1" t="s">
        <v>76</v>
      </c>
      <c r="B65">
        <v>40.1904761904762</v>
      </c>
      <c r="C65">
        <v>64</v>
      </c>
      <c r="D65">
        <f>COUNTIF(B2:B64,"&lt;"&amp;B65)</f>
        <v>11</v>
      </c>
      <c r="E65">
        <f t="shared" si="0"/>
        <v>1049</v>
      </c>
      <c r="F65">
        <f t="shared" si="1"/>
        <v>1008</v>
      </c>
      <c r="G65">
        <f t="shared" si="2"/>
        <v>7448</v>
      </c>
      <c r="H65">
        <f t="shared" si="3"/>
        <v>0.475077019025805</v>
      </c>
      <c r="I65" s="4">
        <v>34.8571428571429</v>
      </c>
      <c r="J65">
        <f>COUNTIF(I2:I64,"&lt;"&amp;I65)</f>
        <v>8</v>
      </c>
      <c r="K65">
        <f t="shared" si="4"/>
        <v>949</v>
      </c>
      <c r="L65">
        <f t="shared" si="5"/>
        <v>-0.683647417622499</v>
      </c>
      <c r="M65" s="7">
        <v>3.6939288017027</v>
      </c>
    </row>
    <row r="66" spans="1:13">
      <c r="A66" s="1" t="s">
        <v>77</v>
      </c>
      <c r="B66">
        <v>28.3809523809524</v>
      </c>
      <c r="C66">
        <v>65</v>
      </c>
      <c r="D66">
        <f>COUNTIF(B2:B65,"&lt;"&amp;B66)</f>
        <v>2</v>
      </c>
      <c r="E66">
        <f t="shared" si="0"/>
        <v>1051</v>
      </c>
      <c r="F66">
        <f t="shared" si="1"/>
        <v>1040</v>
      </c>
      <c r="G66">
        <f t="shared" si="2"/>
        <v>7800</v>
      </c>
      <c r="H66">
        <f t="shared" si="3"/>
        <v>0.124550473755906</v>
      </c>
      <c r="I66" s="4">
        <v>37.2380952380952</v>
      </c>
      <c r="J66">
        <f>COUNTIF(I2:I65,"&lt;"&amp;I66)</f>
        <v>10</v>
      </c>
      <c r="K66">
        <f t="shared" si="4"/>
        <v>959</v>
      </c>
      <c r="L66">
        <f t="shared" si="5"/>
        <v>-0.917144397657123</v>
      </c>
      <c r="M66" s="7">
        <v>3.92559987091203</v>
      </c>
    </row>
    <row r="67" spans="1:13">
      <c r="A67" s="1" t="s">
        <v>78</v>
      </c>
      <c r="B67">
        <v>38.7142857142857</v>
      </c>
      <c r="C67">
        <v>66</v>
      </c>
      <c r="D67">
        <f>COUNTIF(B2:B66,"&lt;"&amp;B67)</f>
        <v>9</v>
      </c>
      <c r="E67">
        <f t="shared" ref="E67:E77" si="6">E66+D67</f>
        <v>1060</v>
      </c>
      <c r="F67">
        <f t="shared" ref="F67:F77" si="7">C67*(C67-1)/4</f>
        <v>1072.5</v>
      </c>
      <c r="G67">
        <f t="shared" ref="G67:G77" si="8">C67*(C67-1)*(2*C67+5)/72</f>
        <v>8162.91666666667</v>
      </c>
      <c r="H67">
        <f t="shared" ref="H67:H77" si="9">(E67-F67)/SQRT(G67)</f>
        <v>-0.138352602068435</v>
      </c>
      <c r="I67" s="4">
        <v>38.9047619047619</v>
      </c>
      <c r="J67">
        <f>COUNTIF(I2:I66,"&lt;"&amp;I67)</f>
        <v>13</v>
      </c>
      <c r="K67">
        <f t="shared" ref="K67:K77" si="10">K66+J67</f>
        <v>972</v>
      </c>
      <c r="L67">
        <f t="shared" ref="L67:L77" si="11">(K67-F67)/SQRT(G67)</f>
        <v>-1.11235492063022</v>
      </c>
      <c r="M67" s="7">
        <v>4.08797981249522</v>
      </c>
    </row>
    <row r="68" spans="1:13">
      <c r="A68" s="1" t="s">
        <v>79</v>
      </c>
      <c r="B68">
        <v>33.0952380952381</v>
      </c>
      <c r="C68">
        <v>67</v>
      </c>
      <c r="D68">
        <f>COUNTIF(B2:B67,"&lt;"&amp;B68)</f>
        <v>4</v>
      </c>
      <c r="E68">
        <f t="shared" si="6"/>
        <v>1064</v>
      </c>
      <c r="F68">
        <f t="shared" si="7"/>
        <v>1105.5</v>
      </c>
      <c r="G68">
        <f t="shared" si="8"/>
        <v>8536.91666666667</v>
      </c>
      <c r="H68">
        <f t="shared" si="9"/>
        <v>-0.449156382816093</v>
      </c>
      <c r="I68" s="4">
        <v>57.2380952380952</v>
      </c>
      <c r="J68">
        <f>COUNTIF(I2:I67,"&lt;"&amp;I68)</f>
        <v>35</v>
      </c>
      <c r="K68">
        <f t="shared" si="10"/>
        <v>1007</v>
      </c>
      <c r="L68">
        <f t="shared" si="11"/>
        <v>-1.06606996885266</v>
      </c>
      <c r="M68" s="7">
        <v>3.74345614269606</v>
      </c>
    </row>
    <row r="69" spans="1:13">
      <c r="A69" s="1" t="s">
        <v>80</v>
      </c>
      <c r="B69">
        <v>34.5714285714286</v>
      </c>
      <c r="C69">
        <v>68</v>
      </c>
      <c r="D69">
        <f>COUNTIF(B2:B68,"&lt;"&amp;B69)</f>
        <v>7</v>
      </c>
      <c r="E69">
        <f t="shared" si="6"/>
        <v>1071</v>
      </c>
      <c r="F69">
        <f t="shared" si="7"/>
        <v>1139</v>
      </c>
      <c r="G69">
        <f t="shared" si="8"/>
        <v>8922.16666666667</v>
      </c>
      <c r="H69">
        <f t="shared" si="9"/>
        <v>-0.719902607999696</v>
      </c>
      <c r="I69" s="4">
        <v>90.8571428571429</v>
      </c>
      <c r="J69">
        <f>COUNTIF(I2:I68,"&lt;"&amp;I69)</f>
        <v>63</v>
      </c>
      <c r="K69">
        <f t="shared" si="10"/>
        <v>1070</v>
      </c>
      <c r="L69">
        <f t="shared" si="11"/>
        <v>-0.730489411058515</v>
      </c>
      <c r="M69" s="7">
        <v>2.71068738274197</v>
      </c>
    </row>
    <row r="70" spans="1:13">
      <c r="A70" s="1" t="s">
        <v>81</v>
      </c>
      <c r="B70">
        <v>35.2380952380952</v>
      </c>
      <c r="C70">
        <v>69</v>
      </c>
      <c r="D70">
        <f>COUNTIF(B2:B69,"&lt;"&amp;B70)</f>
        <v>9</v>
      </c>
      <c r="E70">
        <f t="shared" si="6"/>
        <v>1080</v>
      </c>
      <c r="F70">
        <f t="shared" si="7"/>
        <v>1173</v>
      </c>
      <c r="G70">
        <f t="shared" si="8"/>
        <v>9318.83333333333</v>
      </c>
      <c r="H70">
        <f t="shared" si="9"/>
        <v>-0.963390093823632</v>
      </c>
      <c r="I70" s="4">
        <v>72.9047619047619</v>
      </c>
      <c r="J70">
        <f>COUNTIF(I2:I69,"&lt;"&amp;I70)</f>
        <v>51</v>
      </c>
      <c r="K70">
        <f t="shared" si="10"/>
        <v>1121</v>
      </c>
      <c r="L70">
        <f t="shared" si="11"/>
        <v>-0.53866972987988</v>
      </c>
      <c r="M70" s="7">
        <v>2.22692246687427</v>
      </c>
    </row>
    <row r="71" spans="1:13">
      <c r="A71" s="1" t="s">
        <v>82</v>
      </c>
      <c r="B71">
        <v>44</v>
      </c>
      <c r="C71">
        <v>70</v>
      </c>
      <c r="D71">
        <f>COUNTIF(B2:B70,"&lt;"&amp;B71)</f>
        <v>20</v>
      </c>
      <c r="E71">
        <f t="shared" si="6"/>
        <v>1100</v>
      </c>
      <c r="F71">
        <f t="shared" si="7"/>
        <v>1207.5</v>
      </c>
      <c r="G71">
        <f t="shared" si="8"/>
        <v>9727.08333333333</v>
      </c>
      <c r="H71">
        <f t="shared" si="9"/>
        <v>-1.08997652852091</v>
      </c>
      <c r="I71" s="4">
        <v>70.4285714285714</v>
      </c>
      <c r="J71">
        <f>COUNTIF(I2:I70,"&lt;"&amp;I71)</f>
        <v>50</v>
      </c>
      <c r="K71">
        <f t="shared" si="10"/>
        <v>1171</v>
      </c>
      <c r="L71">
        <f t="shared" si="11"/>
        <v>-0.37008505386989</v>
      </c>
      <c r="M71" s="7">
        <v>2.25281778444791</v>
      </c>
    </row>
    <row r="72" spans="1:13">
      <c r="A72" s="1" t="s">
        <v>83</v>
      </c>
      <c r="B72">
        <v>51.3809523809524</v>
      </c>
      <c r="C72">
        <v>71</v>
      </c>
      <c r="D72">
        <f>COUNTIF(B2:B71,"&lt;"&amp;B72)</f>
        <v>28</v>
      </c>
      <c r="E72">
        <f t="shared" si="6"/>
        <v>1128</v>
      </c>
      <c r="F72">
        <f t="shared" si="7"/>
        <v>1242.5</v>
      </c>
      <c r="G72">
        <f t="shared" si="8"/>
        <v>10147.0833333333</v>
      </c>
      <c r="H72">
        <f t="shared" si="9"/>
        <v>-1.13667124396469</v>
      </c>
      <c r="I72" s="4">
        <v>73.6666666666667</v>
      </c>
      <c r="J72">
        <f>COUNTIF(I2:I71,"&lt;"&amp;I72)</f>
        <v>54</v>
      </c>
      <c r="K72">
        <f t="shared" si="10"/>
        <v>1225</v>
      </c>
      <c r="L72">
        <f t="shared" si="11"/>
        <v>-0.173727046020804</v>
      </c>
      <c r="M72" s="7">
        <v>1.6908055859299</v>
      </c>
    </row>
    <row r="73" spans="1:13">
      <c r="A73" s="1" t="s">
        <v>84</v>
      </c>
      <c r="B73">
        <v>62.9047619047619</v>
      </c>
      <c r="C73">
        <v>72</v>
      </c>
      <c r="D73">
        <f>COUNTIF(B2:B72,"&lt;"&amp;B73)</f>
        <v>47</v>
      </c>
      <c r="E73">
        <f t="shared" si="6"/>
        <v>1175</v>
      </c>
      <c r="F73">
        <f t="shared" si="7"/>
        <v>1278</v>
      </c>
      <c r="G73">
        <f t="shared" si="8"/>
        <v>10579</v>
      </c>
      <c r="H73">
        <f t="shared" si="9"/>
        <v>-1.00141689959129</v>
      </c>
      <c r="I73" s="4">
        <v>62.7619047619048</v>
      </c>
      <c r="J73">
        <f>COUNTIF(I2:I72,"&lt;"&amp;I73)</f>
        <v>44</v>
      </c>
      <c r="K73">
        <f t="shared" si="10"/>
        <v>1269</v>
      </c>
      <c r="L73">
        <f t="shared" si="11"/>
        <v>-0.087502447537103</v>
      </c>
      <c r="M73" s="7">
        <v>0.979795897113271</v>
      </c>
    </row>
    <row r="74" spans="1:13">
      <c r="A74" s="1" t="s">
        <v>85</v>
      </c>
      <c r="B74">
        <v>75.0952380952381</v>
      </c>
      <c r="C74">
        <v>73</v>
      </c>
      <c r="D74">
        <f>COUNTIF(B2:B73,"&lt;"&amp;B74)</f>
        <v>59</v>
      </c>
      <c r="E74">
        <f t="shared" si="6"/>
        <v>1234</v>
      </c>
      <c r="F74">
        <f t="shared" si="7"/>
        <v>1314</v>
      </c>
      <c r="G74">
        <f t="shared" si="8"/>
        <v>11023</v>
      </c>
      <c r="H74">
        <f t="shared" si="9"/>
        <v>-0.76197387831638</v>
      </c>
      <c r="I74" s="4">
        <v>44.7142857142857</v>
      </c>
      <c r="J74">
        <f>COUNTIF(I2:I73,"&lt;"&amp;I74)</f>
        <v>22</v>
      </c>
      <c r="K74">
        <f t="shared" si="10"/>
        <v>1291</v>
      </c>
      <c r="L74">
        <f t="shared" si="11"/>
        <v>-0.219067490015959</v>
      </c>
      <c r="M74" s="7">
        <v>0</v>
      </c>
    </row>
    <row r="75" spans="1:13">
      <c r="A75" s="1" t="s">
        <v>86</v>
      </c>
      <c r="B75">
        <v>92.4761904761905</v>
      </c>
      <c r="C75">
        <v>74</v>
      </c>
      <c r="D75">
        <f>COUNTIF(B2:B74,"&lt;"&amp;B75)</f>
        <v>71</v>
      </c>
      <c r="E75">
        <f t="shared" si="6"/>
        <v>1305</v>
      </c>
      <c r="F75">
        <f t="shared" si="7"/>
        <v>1350.5</v>
      </c>
      <c r="G75">
        <f t="shared" si="8"/>
        <v>11479.25</v>
      </c>
      <c r="H75">
        <f t="shared" si="9"/>
        <v>-0.424672989622695</v>
      </c>
      <c r="I75" s="4">
        <v>64.5238095238095</v>
      </c>
      <c r="J75">
        <f>COUNTIF(I2:I74,"&lt;"&amp;I75)</f>
        <v>48</v>
      </c>
      <c r="K75">
        <f t="shared" si="10"/>
        <v>1339</v>
      </c>
      <c r="L75">
        <f t="shared" si="11"/>
        <v>-0.107334931443099</v>
      </c>
      <c r="M75" s="7">
        <v>-0.522232967867094</v>
      </c>
    </row>
    <row r="76" spans="1:13">
      <c r="A76" s="1" t="s">
        <v>87</v>
      </c>
      <c r="B76">
        <v>73.3333333333333</v>
      </c>
      <c r="C76">
        <v>75</v>
      </c>
      <c r="D76">
        <f>COUNTIF(B2:B75,"&lt;"&amp;B76)</f>
        <v>57</v>
      </c>
      <c r="E76">
        <f t="shared" si="6"/>
        <v>1362</v>
      </c>
      <c r="F76">
        <f t="shared" si="7"/>
        <v>1387.5</v>
      </c>
      <c r="G76">
        <f t="shared" si="8"/>
        <v>11947.9166666667</v>
      </c>
      <c r="H76">
        <f t="shared" si="9"/>
        <v>-0.233288906801454</v>
      </c>
      <c r="I76" s="4">
        <v>44.0476190476191</v>
      </c>
      <c r="J76">
        <f>COUNTIF(I2:I75,"&lt;"&amp;I76)</f>
        <v>21</v>
      </c>
      <c r="K76">
        <f t="shared" si="10"/>
        <v>1360</v>
      </c>
      <c r="L76">
        <f t="shared" si="11"/>
        <v>-0.251586075962352</v>
      </c>
      <c r="M76" s="7">
        <v>1</v>
      </c>
    </row>
    <row r="77" spans="1:13">
      <c r="A77" s="1" t="s">
        <v>88</v>
      </c>
      <c r="B77">
        <v>87.4285714285714</v>
      </c>
      <c r="C77">
        <v>76</v>
      </c>
      <c r="D77">
        <f>COUNTIF(B2:B76,"&lt;"&amp;B77)</f>
        <v>69</v>
      </c>
      <c r="E77">
        <f t="shared" si="6"/>
        <v>1431</v>
      </c>
      <c r="F77">
        <f t="shared" si="7"/>
        <v>1425</v>
      </c>
      <c r="G77">
        <f t="shared" si="8"/>
        <v>12429.1666666667</v>
      </c>
      <c r="H77">
        <f t="shared" si="9"/>
        <v>0.0538183333729306</v>
      </c>
      <c r="I77" s="4">
        <v>102</v>
      </c>
      <c r="J77">
        <f>COUNTIF(I2:I76,"&lt;"&amp;I77)</f>
        <v>74</v>
      </c>
      <c r="K77">
        <f t="shared" si="10"/>
        <v>1434</v>
      </c>
      <c r="L77">
        <f t="shared" si="11"/>
        <v>0.0807275000593959</v>
      </c>
      <c r="M77" s="7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7"/>
  <sheetViews>
    <sheetView zoomScale="99" zoomScaleNormal="99" workbookViewId="0">
      <selection activeCell="A1" sqref="A$1:M$1048576"/>
    </sheetView>
  </sheetViews>
  <sheetFormatPr defaultColWidth="9" defaultRowHeight="16.8"/>
  <cols>
    <col min="1" max="1" width="8.73076923076923" style="1"/>
    <col min="13" max="13" width="8.73076923076923" style="6"/>
  </cols>
  <sheetData>
    <row r="1" spans="1:1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>
      <c r="A2" s="1" t="s">
        <v>13</v>
      </c>
      <c r="B2">
        <v>102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4">
        <v>87.4285714285714</v>
      </c>
      <c r="J2">
        <v>0</v>
      </c>
      <c r="K2">
        <v>0</v>
      </c>
      <c r="L2">
        <v>0</v>
      </c>
      <c r="M2" s="7">
        <v>-0.0807275000593959</v>
      </c>
    </row>
    <row r="3" spans="1:13">
      <c r="A3" s="1" t="s">
        <v>14</v>
      </c>
      <c r="B3">
        <v>44.0476190476191</v>
      </c>
      <c r="C3">
        <v>2</v>
      </c>
      <c r="D3">
        <f>COUNTIF(B2:B2,"&lt;"&amp;B3)</f>
        <v>0</v>
      </c>
      <c r="E3">
        <f>E2+D3</f>
        <v>0</v>
      </c>
      <c r="F3">
        <f>C3*(C3-1)/4</f>
        <v>0.5</v>
      </c>
      <c r="G3">
        <f>C3*(C3-1)*(2*C3+5)/72</f>
        <v>0.25</v>
      </c>
      <c r="H3">
        <f>(E3-F3)/SQRT(G3)</f>
        <v>-1</v>
      </c>
      <c r="I3" s="4">
        <v>73.3333333333333</v>
      </c>
      <c r="J3">
        <f>COUNTIF(I2:I2,"&lt;"&amp;I3)</f>
        <v>0</v>
      </c>
      <c r="K3">
        <f>K2+J3</f>
        <v>0</v>
      </c>
      <c r="L3">
        <f>(K3-F3)/SQRT(G3)</f>
        <v>-1</v>
      </c>
      <c r="M3" s="7">
        <v>0.251586075962352</v>
      </c>
    </row>
    <row r="4" spans="1:13">
      <c r="A4" s="1" t="s">
        <v>15</v>
      </c>
      <c r="B4">
        <v>64.5238095238095</v>
      </c>
      <c r="C4">
        <v>3</v>
      </c>
      <c r="D4">
        <f>COUNTIF(B2:B3,"&lt;"&amp;B4)</f>
        <v>1</v>
      </c>
      <c r="E4">
        <f t="shared" ref="E4" si="0">E3+D4</f>
        <v>1</v>
      </c>
      <c r="F4">
        <f t="shared" ref="F4:F67" si="1">C4*(C4-1)/4</f>
        <v>1.5</v>
      </c>
      <c r="G4">
        <f t="shared" ref="G4:G67" si="2">C4*(C4-1)*(2*C4+5)/72</f>
        <v>0.916666666666667</v>
      </c>
      <c r="H4">
        <f t="shared" ref="H4:H67" si="3">(E4-F4)/SQRT(G4)</f>
        <v>-0.522232967867094</v>
      </c>
      <c r="I4" s="4">
        <v>92.4761904761905</v>
      </c>
      <c r="J4">
        <f>COUNTIF(I2:I3,"&lt;"&amp;I4)</f>
        <v>2</v>
      </c>
      <c r="K4">
        <f t="shared" ref="K4:K67" si="4">K3+J4</f>
        <v>2</v>
      </c>
      <c r="L4">
        <f t="shared" ref="L4:L67" si="5">(K4-F4)/SQRT(G4)</f>
        <v>0.522232967867094</v>
      </c>
      <c r="M4" s="7">
        <v>0.107334931443099</v>
      </c>
    </row>
    <row r="5" spans="1:13">
      <c r="A5" s="1" t="s">
        <v>16</v>
      </c>
      <c r="B5">
        <v>44.7142857142857</v>
      </c>
      <c r="C5">
        <v>4</v>
      </c>
      <c r="D5">
        <f>COUNTIF(B2:B4,"&lt;"&amp;B5)</f>
        <v>1</v>
      </c>
      <c r="E5">
        <f t="shared" ref="E5:E36" si="6">E4+D5</f>
        <v>2</v>
      </c>
      <c r="F5">
        <f t="shared" si="1"/>
        <v>3</v>
      </c>
      <c r="G5">
        <f t="shared" si="2"/>
        <v>2.16666666666667</v>
      </c>
      <c r="H5">
        <f t="shared" si="3"/>
        <v>-0.679366220486757</v>
      </c>
      <c r="I5" s="4">
        <v>75.0952380952381</v>
      </c>
      <c r="J5">
        <f>COUNTIF(I2:I4,"&lt;"&amp;I5)</f>
        <v>1</v>
      </c>
      <c r="K5">
        <f t="shared" si="4"/>
        <v>3</v>
      </c>
      <c r="L5">
        <f t="shared" si="5"/>
        <v>0</v>
      </c>
      <c r="M5" s="7">
        <v>0.219067490015959</v>
      </c>
    </row>
    <row r="6" spans="1:13">
      <c r="A6" s="1" t="s">
        <v>17</v>
      </c>
      <c r="B6">
        <v>62.7619047619048</v>
      </c>
      <c r="C6">
        <v>5</v>
      </c>
      <c r="D6">
        <f>COUNTIF(B2:B5,"&lt;"&amp;B6)</f>
        <v>2</v>
      </c>
      <c r="E6">
        <f t="shared" si="6"/>
        <v>4</v>
      </c>
      <c r="F6">
        <f t="shared" si="1"/>
        <v>5</v>
      </c>
      <c r="G6">
        <f t="shared" si="2"/>
        <v>4.16666666666667</v>
      </c>
      <c r="H6">
        <f t="shared" si="3"/>
        <v>-0.489897948556636</v>
      </c>
      <c r="I6" s="4">
        <v>62.9047619047619</v>
      </c>
      <c r="J6">
        <f>COUNTIF(I2:I5,"&lt;"&amp;I6)</f>
        <v>0</v>
      </c>
      <c r="K6">
        <f t="shared" si="4"/>
        <v>3</v>
      </c>
      <c r="L6">
        <f t="shared" si="5"/>
        <v>-0.979795897113271</v>
      </c>
      <c r="M6" s="7">
        <v>0.087502447537103</v>
      </c>
    </row>
    <row r="7" spans="1:13">
      <c r="A7" s="1" t="s">
        <v>18</v>
      </c>
      <c r="B7">
        <v>73.6666666666667</v>
      </c>
      <c r="C7">
        <v>6</v>
      </c>
      <c r="D7">
        <f>COUNTIF(B2:B6,"&lt;"&amp;B7)</f>
        <v>4</v>
      </c>
      <c r="E7">
        <f t="shared" si="6"/>
        <v>8</v>
      </c>
      <c r="F7">
        <f t="shared" si="1"/>
        <v>7.5</v>
      </c>
      <c r="G7">
        <f t="shared" si="2"/>
        <v>7.08333333333333</v>
      </c>
      <c r="H7">
        <f t="shared" si="3"/>
        <v>0.187867287325545</v>
      </c>
      <c r="I7" s="4">
        <v>51.3809523809524</v>
      </c>
      <c r="J7">
        <f>COUNTIF(I2:I6,"&lt;"&amp;I7)</f>
        <v>0</v>
      </c>
      <c r="K7">
        <f t="shared" si="4"/>
        <v>3</v>
      </c>
      <c r="L7">
        <f t="shared" si="5"/>
        <v>-1.6908055859299</v>
      </c>
      <c r="M7" s="7">
        <v>0.173727046020804</v>
      </c>
    </row>
    <row r="8" spans="1:13">
      <c r="A8" s="1" t="s">
        <v>19</v>
      </c>
      <c r="B8">
        <v>70.4285714285714</v>
      </c>
      <c r="C8">
        <v>7</v>
      </c>
      <c r="D8">
        <f>COUNTIF(B2:B7,"&lt;"&amp;B8)</f>
        <v>4</v>
      </c>
      <c r="E8">
        <f t="shared" si="6"/>
        <v>12</v>
      </c>
      <c r="F8">
        <f t="shared" si="1"/>
        <v>10.5</v>
      </c>
      <c r="G8">
        <f t="shared" si="2"/>
        <v>11.0833333333333</v>
      </c>
      <c r="H8">
        <f t="shared" si="3"/>
        <v>0.450563556889583</v>
      </c>
      <c r="I8" s="4">
        <v>44</v>
      </c>
      <c r="J8">
        <f>COUNTIF(I2:I7,"&lt;"&amp;I8)</f>
        <v>0</v>
      </c>
      <c r="K8">
        <f t="shared" si="4"/>
        <v>3</v>
      </c>
      <c r="L8">
        <f t="shared" si="5"/>
        <v>-2.25281778444791</v>
      </c>
      <c r="M8" s="7">
        <v>0.37008505386989</v>
      </c>
    </row>
    <row r="9" spans="1:13">
      <c r="A9" s="1" t="s">
        <v>20</v>
      </c>
      <c r="B9" s="5">
        <v>72.9047619047619</v>
      </c>
      <c r="C9">
        <v>8</v>
      </c>
      <c r="D9">
        <f>COUNTIF(B2:B8,"&lt;"&amp;B9)</f>
        <v>5</v>
      </c>
      <c r="E9">
        <f t="shared" si="6"/>
        <v>17</v>
      </c>
      <c r="F9">
        <f t="shared" si="1"/>
        <v>14</v>
      </c>
      <c r="G9">
        <f t="shared" si="2"/>
        <v>16.3333333333333</v>
      </c>
      <c r="H9">
        <f t="shared" si="3"/>
        <v>0.74230748895809</v>
      </c>
      <c r="I9" s="4">
        <v>60.0476190476191</v>
      </c>
      <c r="J9">
        <f>COUNTIF(I2:I8,"&lt;"&amp;I9)</f>
        <v>2</v>
      </c>
      <c r="K9">
        <f t="shared" si="4"/>
        <v>5</v>
      </c>
      <c r="L9">
        <f t="shared" si="5"/>
        <v>-2.22692246687427</v>
      </c>
      <c r="M9" s="7">
        <v>-0.614420380797558</v>
      </c>
    </row>
    <row r="10" spans="1:13">
      <c r="A10" s="1" t="s">
        <v>21</v>
      </c>
      <c r="B10" s="5">
        <v>90.8571428571429</v>
      </c>
      <c r="C10">
        <v>9</v>
      </c>
      <c r="D10">
        <f>COUNTIF(B2:B9,"&lt;"&amp;B10)</f>
        <v>7</v>
      </c>
      <c r="E10">
        <f t="shared" si="6"/>
        <v>24</v>
      </c>
      <c r="F10">
        <f t="shared" si="1"/>
        <v>18</v>
      </c>
      <c r="G10">
        <f t="shared" si="2"/>
        <v>23</v>
      </c>
      <c r="H10">
        <f t="shared" si="3"/>
        <v>1.25108648434245</v>
      </c>
      <c r="I10" s="4">
        <v>38.5714285714286</v>
      </c>
      <c r="J10">
        <f>COUNTIF(I2:I9,"&lt;"&amp;I10)</f>
        <v>0</v>
      </c>
      <c r="K10">
        <f t="shared" si="4"/>
        <v>5</v>
      </c>
      <c r="L10">
        <f t="shared" si="5"/>
        <v>-2.71068738274197</v>
      </c>
      <c r="M10" s="7">
        <v>-0.861601814724072</v>
      </c>
    </row>
    <row r="11" spans="1:13">
      <c r="A11" s="1" t="s">
        <v>22</v>
      </c>
      <c r="B11">
        <v>85.7619047619048</v>
      </c>
      <c r="C11">
        <v>10</v>
      </c>
      <c r="D11">
        <f>COUNTIF(B2:B10,"&lt;"&amp;B11)</f>
        <v>7</v>
      </c>
      <c r="E11">
        <f t="shared" si="6"/>
        <v>31</v>
      </c>
      <c r="F11">
        <f t="shared" si="1"/>
        <v>22.5</v>
      </c>
      <c r="G11">
        <f t="shared" si="2"/>
        <v>31.25</v>
      </c>
      <c r="H11">
        <f t="shared" si="3"/>
        <v>1.52052622469986</v>
      </c>
      <c r="I11" s="4">
        <v>56.3333333333333</v>
      </c>
      <c r="J11">
        <f>COUNTIF(I2:I10,"&lt;"&amp;I11)</f>
        <v>3</v>
      </c>
      <c r="K11">
        <f t="shared" si="4"/>
        <v>8</v>
      </c>
      <c r="L11">
        <f t="shared" si="5"/>
        <v>-2.59383885389976</v>
      </c>
      <c r="M11" s="7">
        <v>-0.52824526708808</v>
      </c>
    </row>
    <row r="12" spans="1:13">
      <c r="A12" s="1" t="s">
        <v>23</v>
      </c>
      <c r="B12">
        <v>85.9047619047619</v>
      </c>
      <c r="C12">
        <v>11</v>
      </c>
      <c r="D12">
        <f>COUNTIF(B2:B11,"&lt;"&amp;B12)</f>
        <v>8</v>
      </c>
      <c r="E12">
        <f t="shared" si="6"/>
        <v>39</v>
      </c>
      <c r="F12">
        <f t="shared" si="1"/>
        <v>27.5</v>
      </c>
      <c r="G12">
        <f t="shared" si="2"/>
        <v>41.25</v>
      </c>
      <c r="H12">
        <f t="shared" si="3"/>
        <v>1.7905475715715</v>
      </c>
      <c r="I12" s="4">
        <v>54.7619047619048</v>
      </c>
      <c r="J12">
        <f>COUNTIF(I2:I11,"&lt;"&amp;I12)</f>
        <v>3</v>
      </c>
      <c r="K12">
        <f t="shared" si="4"/>
        <v>11</v>
      </c>
      <c r="L12">
        <f t="shared" si="5"/>
        <v>-2.56904651573303</v>
      </c>
      <c r="M12" s="7">
        <v>-0.141599672182689</v>
      </c>
    </row>
    <row r="13" spans="1:13">
      <c r="A13" s="1" t="s">
        <v>24</v>
      </c>
      <c r="B13">
        <v>91.4285714285714</v>
      </c>
      <c r="C13">
        <v>12</v>
      </c>
      <c r="D13">
        <f>COUNTIF(B2:B12,"&lt;"&amp;B13)</f>
        <v>10</v>
      </c>
      <c r="E13">
        <f t="shared" si="6"/>
        <v>49</v>
      </c>
      <c r="F13">
        <f t="shared" si="1"/>
        <v>33</v>
      </c>
      <c r="G13">
        <f t="shared" si="2"/>
        <v>53.1666666666667</v>
      </c>
      <c r="H13">
        <f t="shared" si="3"/>
        <v>2.19432154023597</v>
      </c>
      <c r="I13" s="4">
        <v>70.4761904761905</v>
      </c>
      <c r="J13">
        <f>COUNTIF(I2:I12,"&lt;"&amp;I13)</f>
        <v>7</v>
      </c>
      <c r="K13">
        <f t="shared" si="4"/>
        <v>18</v>
      </c>
      <c r="L13">
        <f t="shared" si="5"/>
        <v>-2.05717644397122</v>
      </c>
      <c r="M13" s="7">
        <v>0.240704671749141</v>
      </c>
    </row>
    <row r="14" spans="1:13">
      <c r="A14" s="1" t="s">
        <v>25</v>
      </c>
      <c r="B14" s="4">
        <v>84.3809523809524</v>
      </c>
      <c r="C14">
        <v>13</v>
      </c>
      <c r="D14">
        <f>COUNTIF(B2:B13,"&lt;"&amp;B14)</f>
        <v>7</v>
      </c>
      <c r="E14">
        <f t="shared" si="6"/>
        <v>56</v>
      </c>
      <c r="F14">
        <f t="shared" si="1"/>
        <v>39</v>
      </c>
      <c r="G14">
        <f t="shared" si="2"/>
        <v>67.1666666666667</v>
      </c>
      <c r="H14">
        <f t="shared" si="3"/>
        <v>2.07430217869431</v>
      </c>
      <c r="I14" s="4">
        <v>52.2857142857143</v>
      </c>
      <c r="J14">
        <f>COUNTIF(I2:I13,"&lt;"&amp;I14)</f>
        <v>3</v>
      </c>
      <c r="K14">
        <f t="shared" si="4"/>
        <v>21</v>
      </c>
      <c r="L14">
        <f t="shared" si="5"/>
        <v>-2.19631995391163</v>
      </c>
      <c r="M14" s="7">
        <v>0.704430306647591</v>
      </c>
    </row>
    <row r="15" spans="1:13">
      <c r="A15" s="1" t="s">
        <v>26</v>
      </c>
      <c r="B15">
        <v>116.857142857143</v>
      </c>
      <c r="C15">
        <v>14</v>
      </c>
      <c r="D15">
        <f>COUNTIF(B2:B14,"&lt;"&amp;B15)</f>
        <v>13</v>
      </c>
      <c r="E15">
        <f t="shared" si="6"/>
        <v>69</v>
      </c>
      <c r="F15">
        <f t="shared" si="1"/>
        <v>45.5</v>
      </c>
      <c r="G15">
        <f t="shared" si="2"/>
        <v>83.4166666666667</v>
      </c>
      <c r="H15">
        <f t="shared" si="3"/>
        <v>2.57300983682139</v>
      </c>
      <c r="I15" s="4">
        <v>33.2857142857143</v>
      </c>
      <c r="J15">
        <f>COUNTIF(I2:I14,"&lt;"&amp;I15)</f>
        <v>0</v>
      </c>
      <c r="K15">
        <f t="shared" si="4"/>
        <v>21</v>
      </c>
      <c r="L15">
        <f t="shared" si="5"/>
        <v>-2.68249961711166</v>
      </c>
      <c r="M15" s="7">
        <v>0.651452411080379</v>
      </c>
    </row>
    <row r="16" spans="1:13">
      <c r="A16" s="1" t="s">
        <v>27</v>
      </c>
      <c r="B16">
        <v>53.5714285714286</v>
      </c>
      <c r="C16">
        <v>15</v>
      </c>
      <c r="D16">
        <f>COUNTIF(B2:B15,"&lt;"&amp;B16)</f>
        <v>2</v>
      </c>
      <c r="E16">
        <f t="shared" si="6"/>
        <v>71</v>
      </c>
      <c r="F16">
        <f t="shared" si="1"/>
        <v>52.5</v>
      </c>
      <c r="G16">
        <f t="shared" si="2"/>
        <v>102.083333333333</v>
      </c>
      <c r="H16">
        <f t="shared" si="3"/>
        <v>1.83102513942996</v>
      </c>
      <c r="I16" s="4">
        <v>35.2380952380952</v>
      </c>
      <c r="J16">
        <f>COUNTIF(I2:I15,"&lt;"&amp;I16)</f>
        <v>1</v>
      </c>
      <c r="K16">
        <f t="shared" si="4"/>
        <v>22</v>
      </c>
      <c r="L16">
        <f t="shared" si="5"/>
        <v>-3.0187171217629</v>
      </c>
      <c r="M16" s="7">
        <v>0.53866972987988</v>
      </c>
    </row>
    <row r="17" spans="1:13">
      <c r="A17" s="1" t="s">
        <v>28</v>
      </c>
      <c r="B17">
        <v>27.4285714285714</v>
      </c>
      <c r="C17">
        <v>16</v>
      </c>
      <c r="D17">
        <f>COUNTIF(B2:B16,"&lt;"&amp;B17)</f>
        <v>0</v>
      </c>
      <c r="E17">
        <f t="shared" si="6"/>
        <v>71</v>
      </c>
      <c r="F17">
        <f t="shared" si="1"/>
        <v>60</v>
      </c>
      <c r="G17">
        <f t="shared" si="2"/>
        <v>123.333333333333</v>
      </c>
      <c r="H17">
        <f t="shared" si="3"/>
        <v>0.990495371559646</v>
      </c>
      <c r="I17" s="4">
        <v>34.5714285714286</v>
      </c>
      <c r="J17">
        <f>COUNTIF(I2:I16,"&lt;"&amp;I17)</f>
        <v>1</v>
      </c>
      <c r="K17">
        <f t="shared" si="4"/>
        <v>23</v>
      </c>
      <c r="L17">
        <f t="shared" si="5"/>
        <v>-3.33166624979154</v>
      </c>
      <c r="M17" s="7">
        <v>0.730489411058515</v>
      </c>
    </row>
    <row r="18" spans="1:13">
      <c r="A18" s="1" t="s">
        <v>29</v>
      </c>
      <c r="B18">
        <v>34.5238095238095</v>
      </c>
      <c r="C18">
        <v>17</v>
      </c>
      <c r="D18">
        <f>COUNTIF(B2:B17,"&lt;"&amp;B18)</f>
        <v>1</v>
      </c>
      <c r="E18">
        <f t="shared" si="6"/>
        <v>72</v>
      </c>
      <c r="F18">
        <f t="shared" si="1"/>
        <v>68</v>
      </c>
      <c r="G18">
        <f t="shared" si="2"/>
        <v>147.333333333333</v>
      </c>
      <c r="H18">
        <f t="shared" si="3"/>
        <v>0.329541021828654</v>
      </c>
      <c r="I18" s="4">
        <v>39.6190476190476</v>
      </c>
      <c r="J18">
        <f>COUNTIF(I2:I17,"&lt;"&amp;I18)</f>
        <v>4</v>
      </c>
      <c r="K18">
        <f t="shared" si="4"/>
        <v>27</v>
      </c>
      <c r="L18">
        <f t="shared" si="5"/>
        <v>-3.3777954737437</v>
      </c>
      <c r="M18" s="7">
        <v>0.209718622092767</v>
      </c>
    </row>
    <row r="19" spans="1:13">
      <c r="A19" s="1" t="s">
        <v>30</v>
      </c>
      <c r="B19">
        <v>46.1428571428571</v>
      </c>
      <c r="C19">
        <v>18</v>
      </c>
      <c r="D19">
        <f>COUNTIF(B2:B18,"&lt;"&amp;B19)</f>
        <v>4</v>
      </c>
      <c r="E19">
        <f t="shared" si="6"/>
        <v>76</v>
      </c>
      <c r="F19">
        <f t="shared" si="1"/>
        <v>76.5</v>
      </c>
      <c r="G19">
        <f t="shared" si="2"/>
        <v>174.25</v>
      </c>
      <c r="H19">
        <f t="shared" si="3"/>
        <v>-0.0378777009539285</v>
      </c>
      <c r="I19" s="4">
        <v>33.0952380952381</v>
      </c>
      <c r="J19">
        <f>COUNTIF(I2:I18,"&lt;"&amp;I19)</f>
        <v>0</v>
      </c>
      <c r="K19">
        <f t="shared" si="4"/>
        <v>27</v>
      </c>
      <c r="L19">
        <f t="shared" si="5"/>
        <v>-3.74989239443892</v>
      </c>
      <c r="M19" s="7">
        <v>1.06606996885266</v>
      </c>
    </row>
    <row r="20" spans="1:13">
      <c r="A20" s="1" t="s">
        <v>31</v>
      </c>
      <c r="B20" s="5">
        <v>57.2380952380952</v>
      </c>
      <c r="C20">
        <v>19</v>
      </c>
      <c r="D20">
        <f>COUNTIF(B2:B19,"&lt;"&amp;B20)</f>
        <v>6</v>
      </c>
      <c r="E20">
        <f t="shared" si="6"/>
        <v>82</v>
      </c>
      <c r="F20">
        <f t="shared" si="1"/>
        <v>85.5</v>
      </c>
      <c r="G20">
        <f t="shared" si="2"/>
        <v>204.25</v>
      </c>
      <c r="H20">
        <f t="shared" si="3"/>
        <v>-0.244898999989462</v>
      </c>
      <c r="I20" s="4">
        <v>38.7142857142857</v>
      </c>
      <c r="J20">
        <f>COUNTIF(I2:I19,"&lt;"&amp;I20)</f>
        <v>5</v>
      </c>
      <c r="K20">
        <f t="shared" si="4"/>
        <v>32</v>
      </c>
      <c r="L20">
        <f t="shared" si="5"/>
        <v>-3.74345614269606</v>
      </c>
      <c r="M20" s="7">
        <v>1.11235492063022</v>
      </c>
    </row>
    <row r="21" spans="1:13">
      <c r="A21" s="1" t="s">
        <v>32</v>
      </c>
      <c r="B21" s="5">
        <v>38.9047619047619</v>
      </c>
      <c r="C21">
        <v>20</v>
      </c>
      <c r="D21">
        <f>COUNTIF(B2:B20,"&lt;"&amp;B21)</f>
        <v>2</v>
      </c>
      <c r="E21">
        <f t="shared" si="6"/>
        <v>84</v>
      </c>
      <c r="F21">
        <f t="shared" si="1"/>
        <v>95</v>
      </c>
      <c r="G21">
        <f t="shared" si="2"/>
        <v>237.5</v>
      </c>
      <c r="H21">
        <f t="shared" si="3"/>
        <v>-0.713774252975355</v>
      </c>
      <c r="I21" s="4">
        <v>28.3809523809524</v>
      </c>
      <c r="J21">
        <f>COUNTIF(I2:I20,"&lt;"&amp;I21)</f>
        <v>0</v>
      </c>
      <c r="K21">
        <f t="shared" si="4"/>
        <v>32</v>
      </c>
      <c r="L21">
        <f t="shared" si="5"/>
        <v>-4.08797981249522</v>
      </c>
      <c r="M21" s="7">
        <v>0.917144397657123</v>
      </c>
    </row>
    <row r="22" spans="1:13">
      <c r="A22" s="1" t="s">
        <v>33</v>
      </c>
      <c r="B22">
        <v>37.2380952380952</v>
      </c>
      <c r="C22">
        <v>21</v>
      </c>
      <c r="D22">
        <f>COUNTIF(B2:B21,"&lt;"&amp;B22)</f>
        <v>2</v>
      </c>
      <c r="E22">
        <f t="shared" si="6"/>
        <v>86</v>
      </c>
      <c r="F22">
        <f t="shared" si="1"/>
        <v>105</v>
      </c>
      <c r="G22">
        <f t="shared" si="2"/>
        <v>274.166666666667</v>
      </c>
      <c r="H22">
        <f t="shared" si="3"/>
        <v>-1.14748303918967</v>
      </c>
      <c r="I22" s="4">
        <v>40.1904761904762</v>
      </c>
      <c r="J22">
        <f>COUNTIF(I2:I21,"&lt;"&amp;I22)</f>
        <v>8</v>
      </c>
      <c r="K22">
        <f t="shared" si="4"/>
        <v>40</v>
      </c>
      <c r="L22">
        <f t="shared" si="5"/>
        <v>-3.92559987091203</v>
      </c>
      <c r="M22" s="7">
        <v>0.683647417622499</v>
      </c>
    </row>
    <row r="23" spans="1:13">
      <c r="A23" s="1" t="s">
        <v>34</v>
      </c>
      <c r="B23">
        <v>34.8571428571429</v>
      </c>
      <c r="C23">
        <v>22</v>
      </c>
      <c r="D23">
        <f>COUNTIF(B2:B22,"&lt;"&amp;B23)</f>
        <v>2</v>
      </c>
      <c r="E23">
        <f t="shared" si="6"/>
        <v>88</v>
      </c>
      <c r="F23">
        <f t="shared" si="1"/>
        <v>115.5</v>
      </c>
      <c r="G23">
        <f t="shared" si="2"/>
        <v>314.416666666667</v>
      </c>
      <c r="H23">
        <f t="shared" si="3"/>
        <v>-1.55088613811946</v>
      </c>
      <c r="I23" s="4">
        <v>44.1904761904762</v>
      </c>
      <c r="J23">
        <f>COUNTIF(I2:I22,"&lt;"&amp;I23)</f>
        <v>10</v>
      </c>
      <c r="K23">
        <f t="shared" si="4"/>
        <v>50</v>
      </c>
      <c r="L23">
        <f t="shared" si="5"/>
        <v>-3.6939288017027</v>
      </c>
      <c r="M23" s="7">
        <v>0.421107361938687</v>
      </c>
    </row>
    <row r="24" spans="1:13">
      <c r="A24" s="1" t="s">
        <v>35</v>
      </c>
      <c r="B24">
        <v>40.1428571428571</v>
      </c>
      <c r="C24">
        <v>23</v>
      </c>
      <c r="D24">
        <f>COUNTIF(B2:B23,"&lt;"&amp;B24)</f>
        <v>5</v>
      </c>
      <c r="E24">
        <f t="shared" si="6"/>
        <v>93</v>
      </c>
      <c r="F24">
        <f t="shared" si="1"/>
        <v>126.5</v>
      </c>
      <c r="G24">
        <f t="shared" si="2"/>
        <v>358.416666666667</v>
      </c>
      <c r="H24">
        <f t="shared" si="3"/>
        <v>-1.76950057779453</v>
      </c>
      <c r="I24" s="4">
        <v>55.5714285714286</v>
      </c>
      <c r="J24">
        <f>COUNTIF(I2:I23,"&lt;"&amp;I24)</f>
        <v>14</v>
      </c>
      <c r="K24">
        <f t="shared" si="4"/>
        <v>64</v>
      </c>
      <c r="L24">
        <f t="shared" si="5"/>
        <v>-3.30130704812411</v>
      </c>
      <c r="M24" s="7">
        <v>0.200444698872811</v>
      </c>
    </row>
    <row r="25" spans="1:13">
      <c r="A25" s="1" t="s">
        <v>36</v>
      </c>
      <c r="B25">
        <v>29.3809523809524</v>
      </c>
      <c r="C25">
        <v>24</v>
      </c>
      <c r="D25">
        <f>COUNTIF(B2:B24,"&lt;"&amp;B25)</f>
        <v>1</v>
      </c>
      <c r="E25">
        <f t="shared" si="6"/>
        <v>94</v>
      </c>
      <c r="F25">
        <f t="shared" si="1"/>
        <v>138</v>
      </c>
      <c r="G25">
        <f t="shared" si="2"/>
        <v>406.333333333333</v>
      </c>
      <c r="H25">
        <f t="shared" si="3"/>
        <v>-2.1827874646123</v>
      </c>
      <c r="I25" s="4">
        <v>80.7142857142857</v>
      </c>
      <c r="J25">
        <f>COUNTIF(I2:I24,"&lt;"&amp;I25)</f>
        <v>21</v>
      </c>
      <c r="K25">
        <f t="shared" si="4"/>
        <v>85</v>
      </c>
      <c r="L25">
        <f t="shared" si="5"/>
        <v>-2.62926671873754</v>
      </c>
      <c r="M25" s="7">
        <v>-0.13690412384155</v>
      </c>
    </row>
    <row r="26" spans="1:13">
      <c r="A26" s="1" t="s">
        <v>37</v>
      </c>
      <c r="B26">
        <v>41.2380952380952</v>
      </c>
      <c r="C26">
        <v>25</v>
      </c>
      <c r="D26">
        <f>COUNTIF(B2:B25,"&lt;"&amp;B26)</f>
        <v>7</v>
      </c>
      <c r="E26">
        <f t="shared" si="6"/>
        <v>101</v>
      </c>
      <c r="F26">
        <f t="shared" si="1"/>
        <v>150</v>
      </c>
      <c r="G26">
        <f t="shared" si="2"/>
        <v>458.333333333333</v>
      </c>
      <c r="H26">
        <f t="shared" si="3"/>
        <v>-2.28878689583488</v>
      </c>
      <c r="I26" s="4">
        <v>76</v>
      </c>
      <c r="J26">
        <f>COUNTIF(I2:I25,"&lt;"&amp;I26)</f>
        <v>21</v>
      </c>
      <c r="K26">
        <f t="shared" si="4"/>
        <v>106</v>
      </c>
      <c r="L26">
        <f t="shared" si="5"/>
        <v>-2.05523721258642</v>
      </c>
      <c r="M26" s="7">
        <v>-0.369919826403103</v>
      </c>
    </row>
    <row r="27" spans="1:13">
      <c r="A27" s="1" t="s">
        <v>38</v>
      </c>
      <c r="B27">
        <v>46.1904761904762</v>
      </c>
      <c r="C27">
        <v>26</v>
      </c>
      <c r="D27">
        <f>COUNTIF(B2:B26,"&lt;"&amp;B27)</f>
        <v>11</v>
      </c>
      <c r="E27">
        <f t="shared" si="6"/>
        <v>112</v>
      </c>
      <c r="F27">
        <f t="shared" si="1"/>
        <v>162.5</v>
      </c>
      <c r="G27">
        <f t="shared" si="2"/>
        <v>514.583333333333</v>
      </c>
      <c r="H27">
        <f t="shared" si="3"/>
        <v>-2.22619662586305</v>
      </c>
      <c r="I27" s="4">
        <v>59.2857142857143</v>
      </c>
      <c r="J27">
        <f>COUNTIF(I2:I26,"&lt;"&amp;I27)</f>
        <v>16</v>
      </c>
      <c r="K27">
        <f t="shared" si="4"/>
        <v>122</v>
      </c>
      <c r="L27">
        <f t="shared" si="5"/>
        <v>-1.78536561084067</v>
      </c>
      <c r="M27" s="7">
        <v>-0.529698463416633</v>
      </c>
    </row>
    <row r="28" spans="1:13">
      <c r="A28" s="1" t="s">
        <v>39</v>
      </c>
      <c r="B28">
        <v>54.9047619047619</v>
      </c>
      <c r="C28">
        <v>27</v>
      </c>
      <c r="D28">
        <f>COUNTIF(B2:B27,"&lt;"&amp;B28)</f>
        <v>13</v>
      </c>
      <c r="E28">
        <f t="shared" si="6"/>
        <v>125</v>
      </c>
      <c r="F28">
        <f t="shared" si="1"/>
        <v>175.5</v>
      </c>
      <c r="G28">
        <f t="shared" si="2"/>
        <v>575.25</v>
      </c>
      <c r="H28">
        <f t="shared" si="3"/>
        <v>-2.10553790608667</v>
      </c>
      <c r="I28" s="4">
        <v>81.0952380952381</v>
      </c>
      <c r="J28">
        <f>COUNTIF(I2:I27,"&lt;"&amp;I28)</f>
        <v>24</v>
      </c>
      <c r="K28">
        <f t="shared" si="4"/>
        <v>146</v>
      </c>
      <c r="L28">
        <f t="shared" si="5"/>
        <v>-1.229967687714</v>
      </c>
      <c r="M28" s="7">
        <v>-0.610426719311436</v>
      </c>
    </row>
    <row r="29" spans="1:13">
      <c r="A29" s="1" t="s">
        <v>40</v>
      </c>
      <c r="B29">
        <v>45.5714285714286</v>
      </c>
      <c r="C29">
        <v>28</v>
      </c>
      <c r="D29">
        <f>COUNTIF(B2:B28,"&lt;"&amp;B29)</f>
        <v>10</v>
      </c>
      <c r="E29">
        <f t="shared" si="6"/>
        <v>135</v>
      </c>
      <c r="F29">
        <f t="shared" si="1"/>
        <v>189</v>
      </c>
      <c r="G29">
        <f t="shared" si="2"/>
        <v>640.5</v>
      </c>
      <c r="H29">
        <f t="shared" si="3"/>
        <v>-2.13370410517272</v>
      </c>
      <c r="I29" s="4">
        <v>42.9523809523809</v>
      </c>
      <c r="J29">
        <f>COUNTIF(I2:I28,"&lt;"&amp;I29)</f>
        <v>9</v>
      </c>
      <c r="K29">
        <f t="shared" si="4"/>
        <v>155</v>
      </c>
      <c r="L29">
        <f t="shared" si="5"/>
        <v>-1.34344332547912</v>
      </c>
      <c r="M29" s="7">
        <v>-0.181453088041636</v>
      </c>
    </row>
    <row r="30" spans="1:13">
      <c r="A30" s="1" t="s">
        <v>41</v>
      </c>
      <c r="B30">
        <v>56.3333333333333</v>
      </c>
      <c r="C30">
        <v>29</v>
      </c>
      <c r="D30">
        <f>COUNTIF(B2:B29,"&lt;"&amp;B30)</f>
        <v>15</v>
      </c>
      <c r="E30">
        <f t="shared" si="6"/>
        <v>150</v>
      </c>
      <c r="F30">
        <f t="shared" si="1"/>
        <v>203</v>
      </c>
      <c r="G30">
        <f t="shared" si="2"/>
        <v>710.5</v>
      </c>
      <c r="H30">
        <f t="shared" si="3"/>
        <v>-1.98835455473294</v>
      </c>
      <c r="I30" s="4">
        <v>75.5238095238095</v>
      </c>
      <c r="J30">
        <f>COUNTIF(I2:I29,"&lt;"&amp;I30)</f>
        <v>23</v>
      </c>
      <c r="K30">
        <f t="shared" si="4"/>
        <v>178</v>
      </c>
      <c r="L30">
        <f t="shared" si="5"/>
        <v>-0.937903091855161</v>
      </c>
      <c r="M30" s="7">
        <v>-0.798526475138307</v>
      </c>
    </row>
    <row r="31" spans="1:13">
      <c r="A31" s="1" t="s">
        <v>42</v>
      </c>
      <c r="B31">
        <v>63.3809523809524</v>
      </c>
      <c r="C31">
        <v>30</v>
      </c>
      <c r="D31">
        <f>COUNTIF(B2:B30,"&lt;"&amp;B31)</f>
        <v>18</v>
      </c>
      <c r="E31">
        <f t="shared" si="6"/>
        <v>168</v>
      </c>
      <c r="F31">
        <f t="shared" si="1"/>
        <v>217.5</v>
      </c>
      <c r="G31">
        <f t="shared" si="2"/>
        <v>785.416666666667</v>
      </c>
      <c r="H31">
        <f t="shared" si="3"/>
        <v>-1.76626206934666</v>
      </c>
      <c r="I31" s="4">
        <v>68.3333333333333</v>
      </c>
      <c r="J31">
        <f>COUNTIF(I2:I30,"&lt;"&amp;I31)</f>
        <v>20</v>
      </c>
      <c r="K31">
        <f t="shared" si="4"/>
        <v>198</v>
      </c>
      <c r="L31">
        <f t="shared" si="5"/>
        <v>-0.695800209136561</v>
      </c>
      <c r="M31" s="7">
        <v>-0.508862514772958</v>
      </c>
    </row>
    <row r="32" spans="1:13">
      <c r="A32" s="1" t="s">
        <v>43</v>
      </c>
      <c r="B32">
        <v>60.7142857142857</v>
      </c>
      <c r="C32">
        <v>31</v>
      </c>
      <c r="D32">
        <f>COUNTIF(B2:B31,"&lt;"&amp;B32)</f>
        <v>17</v>
      </c>
      <c r="E32">
        <f t="shared" si="6"/>
        <v>185</v>
      </c>
      <c r="F32">
        <f t="shared" si="1"/>
        <v>232.5</v>
      </c>
      <c r="G32">
        <f t="shared" si="2"/>
        <v>865.416666666667</v>
      </c>
      <c r="H32">
        <f t="shared" si="3"/>
        <v>-1.61465961181065</v>
      </c>
      <c r="I32" s="4">
        <v>77.4285714285714</v>
      </c>
      <c r="J32">
        <f>COUNTIF(I2:I31,"&lt;"&amp;I32)</f>
        <v>26</v>
      </c>
      <c r="K32">
        <f t="shared" si="4"/>
        <v>224</v>
      </c>
      <c r="L32">
        <f t="shared" si="5"/>
        <v>-0.288939088429274</v>
      </c>
      <c r="M32" s="7">
        <v>-0.573503666826096</v>
      </c>
    </row>
    <row r="33" spans="1:13">
      <c r="A33" s="1" t="s">
        <v>44</v>
      </c>
      <c r="B33">
        <v>60.4285714285714</v>
      </c>
      <c r="C33">
        <v>32</v>
      </c>
      <c r="D33">
        <f>COUNTIF(B2:B32,"&lt;"&amp;B33)</f>
        <v>17</v>
      </c>
      <c r="E33">
        <f t="shared" si="6"/>
        <v>202</v>
      </c>
      <c r="F33">
        <f t="shared" si="1"/>
        <v>248</v>
      </c>
      <c r="G33">
        <f t="shared" si="2"/>
        <v>950.666666666667</v>
      </c>
      <c r="H33">
        <f t="shared" si="3"/>
        <v>-1.49191368772222</v>
      </c>
      <c r="I33" s="4">
        <v>68.9047619047619</v>
      </c>
      <c r="J33">
        <f>COUNTIF(I2:I32,"&lt;"&amp;I33)</f>
        <v>21</v>
      </c>
      <c r="K33">
        <f t="shared" si="4"/>
        <v>245</v>
      </c>
      <c r="L33">
        <f t="shared" si="5"/>
        <v>-0.0972987187644924</v>
      </c>
      <c r="M33" s="7">
        <v>-0.484926114653345</v>
      </c>
    </row>
    <row r="34" spans="1:13">
      <c r="A34" s="1" t="s">
        <v>45</v>
      </c>
      <c r="B34">
        <v>57.5714285714286</v>
      </c>
      <c r="C34">
        <v>33</v>
      </c>
      <c r="D34">
        <f>COUNTIF(B2:B33,"&lt;"&amp;B34)</f>
        <v>17</v>
      </c>
      <c r="E34">
        <f t="shared" si="6"/>
        <v>219</v>
      </c>
      <c r="F34">
        <f t="shared" si="1"/>
        <v>264</v>
      </c>
      <c r="G34">
        <f t="shared" si="2"/>
        <v>1041.33333333333</v>
      </c>
      <c r="H34">
        <f t="shared" si="3"/>
        <v>-1.39449714202981</v>
      </c>
      <c r="I34" s="4">
        <v>69.7619047619048</v>
      </c>
      <c r="J34">
        <f>COUNTIF(I2:I33,"&lt;"&amp;I34)</f>
        <v>22</v>
      </c>
      <c r="K34">
        <f t="shared" si="4"/>
        <v>267</v>
      </c>
      <c r="L34">
        <f t="shared" si="5"/>
        <v>0.092966476135321</v>
      </c>
      <c r="M34" s="7">
        <v>-0.460242168137913</v>
      </c>
    </row>
    <row r="35" spans="1:13">
      <c r="A35" s="1" t="s">
        <v>46</v>
      </c>
      <c r="B35">
        <v>91.8095238095238</v>
      </c>
      <c r="C35">
        <v>34</v>
      </c>
      <c r="D35">
        <f>COUNTIF(B2:B34,"&lt;"&amp;B35)</f>
        <v>31</v>
      </c>
      <c r="E35">
        <f t="shared" si="6"/>
        <v>250</v>
      </c>
      <c r="F35">
        <f t="shared" si="1"/>
        <v>280.5</v>
      </c>
      <c r="G35">
        <f t="shared" si="2"/>
        <v>1137.58333333333</v>
      </c>
      <c r="H35">
        <f t="shared" si="3"/>
        <v>-0.904291042719173</v>
      </c>
      <c r="I35" s="4">
        <v>68.4761904761905</v>
      </c>
      <c r="J35">
        <f>COUNTIF(I2:I34,"&lt;"&amp;I35)</f>
        <v>21</v>
      </c>
      <c r="K35">
        <f t="shared" si="4"/>
        <v>288</v>
      </c>
      <c r="L35">
        <f t="shared" si="5"/>
        <v>0.222366649848977</v>
      </c>
      <c r="M35" s="7">
        <v>-0.441900273872571</v>
      </c>
    </row>
    <row r="36" spans="1:13">
      <c r="A36" s="1" t="s">
        <v>47</v>
      </c>
      <c r="B36">
        <v>61.1428571428571</v>
      </c>
      <c r="C36">
        <v>35</v>
      </c>
      <c r="D36">
        <f>COUNTIF(B2:B35,"&lt;"&amp;B36)</f>
        <v>20</v>
      </c>
      <c r="E36">
        <f t="shared" si="6"/>
        <v>270</v>
      </c>
      <c r="F36">
        <f t="shared" si="1"/>
        <v>297.5</v>
      </c>
      <c r="G36">
        <f t="shared" si="2"/>
        <v>1239.58333333333</v>
      </c>
      <c r="H36">
        <f t="shared" si="3"/>
        <v>-0.781078762746399</v>
      </c>
      <c r="I36" s="4">
        <v>74.2380952380952</v>
      </c>
      <c r="J36">
        <f>COUNTIF(I2:I35,"&lt;"&amp;I36)</f>
        <v>26</v>
      </c>
      <c r="K36">
        <f t="shared" si="4"/>
        <v>314</v>
      </c>
      <c r="L36">
        <f t="shared" si="5"/>
        <v>0.468647257647839</v>
      </c>
      <c r="M36" s="7">
        <v>-0.462966033422921</v>
      </c>
    </row>
    <row r="37" spans="1:13">
      <c r="A37" s="1" t="s">
        <v>48</v>
      </c>
      <c r="B37">
        <v>46.8095238095238</v>
      </c>
      <c r="C37">
        <v>36</v>
      </c>
      <c r="D37">
        <f>COUNTIF(B2:B36,"&lt;"&amp;B37)</f>
        <v>13</v>
      </c>
      <c r="E37">
        <f t="shared" ref="E37:E68" si="7">E36+D37</f>
        <v>283</v>
      </c>
      <c r="F37">
        <f t="shared" si="1"/>
        <v>315</v>
      </c>
      <c r="G37">
        <f t="shared" si="2"/>
        <v>1347.5</v>
      </c>
      <c r="H37">
        <f t="shared" si="3"/>
        <v>-0.871737224453113</v>
      </c>
      <c r="I37" s="4">
        <v>62.6190476190476</v>
      </c>
      <c r="J37">
        <f>COUNTIF(I2:I36,"&lt;"&amp;I37)</f>
        <v>19</v>
      </c>
      <c r="K37">
        <f t="shared" si="4"/>
        <v>333</v>
      </c>
      <c r="L37">
        <f t="shared" si="5"/>
        <v>0.490352188754876</v>
      </c>
      <c r="M37" s="7">
        <v>-0.0920134354494331</v>
      </c>
    </row>
    <row r="38" spans="1:13">
      <c r="A38" s="1" t="s">
        <v>49</v>
      </c>
      <c r="B38">
        <v>24.952380952381</v>
      </c>
      <c r="C38">
        <v>37</v>
      </c>
      <c r="D38">
        <f>COUNTIF(B2:B37,"&lt;"&amp;B38)</f>
        <v>0</v>
      </c>
      <c r="E38">
        <f t="shared" si="7"/>
        <v>283</v>
      </c>
      <c r="F38">
        <f t="shared" si="1"/>
        <v>333</v>
      </c>
      <c r="G38">
        <f t="shared" si="2"/>
        <v>1461.5</v>
      </c>
      <c r="H38">
        <f t="shared" si="3"/>
        <v>-1.3078881186189</v>
      </c>
      <c r="I38" s="4">
        <v>61.5238095238095</v>
      </c>
      <c r="J38">
        <f>COUNTIF(I2:I37,"&lt;"&amp;I38)</f>
        <v>19</v>
      </c>
      <c r="K38">
        <f t="shared" si="4"/>
        <v>352</v>
      </c>
      <c r="L38">
        <f t="shared" si="5"/>
        <v>0.496997485075183</v>
      </c>
      <c r="M38" s="7">
        <v>-0.0517190134313012</v>
      </c>
    </row>
    <row r="39" spans="1:13">
      <c r="A39" s="1" t="s">
        <v>50</v>
      </c>
      <c r="B39">
        <v>42.6666666666667</v>
      </c>
      <c r="C39">
        <v>38</v>
      </c>
      <c r="D39">
        <f>COUNTIF(B2:B38,"&lt;"&amp;B39)</f>
        <v>9</v>
      </c>
      <c r="E39">
        <f t="shared" si="7"/>
        <v>292</v>
      </c>
      <c r="F39">
        <f t="shared" si="1"/>
        <v>351.5</v>
      </c>
      <c r="G39">
        <f t="shared" si="2"/>
        <v>1581.75</v>
      </c>
      <c r="H39">
        <f t="shared" si="3"/>
        <v>-1.49605666803602</v>
      </c>
      <c r="I39" s="4">
        <v>54.7142857142857</v>
      </c>
      <c r="J39">
        <f>COUNTIF(I2:I38,"&lt;"&amp;I39)</f>
        <v>14</v>
      </c>
      <c r="K39">
        <f t="shared" si="4"/>
        <v>366</v>
      </c>
      <c r="L39">
        <f t="shared" si="5"/>
        <v>0.364585238428945</v>
      </c>
      <c r="M39" s="7">
        <v>-0.17776080718569</v>
      </c>
    </row>
    <row r="40" spans="1:13">
      <c r="A40" s="1" t="s">
        <v>51</v>
      </c>
      <c r="B40">
        <v>42.9523809523809</v>
      </c>
      <c r="C40">
        <v>39</v>
      </c>
      <c r="D40">
        <f>COUNTIF(B2:B39,"&lt;"&amp;B40)</f>
        <v>10</v>
      </c>
      <c r="E40">
        <f t="shared" si="7"/>
        <v>302</v>
      </c>
      <c r="F40">
        <f t="shared" si="1"/>
        <v>370.5</v>
      </c>
      <c r="G40">
        <f t="shared" si="2"/>
        <v>1708.41666666667</v>
      </c>
      <c r="H40">
        <f t="shared" si="3"/>
        <v>-1.65727153744695</v>
      </c>
      <c r="I40" s="4">
        <v>46.1428571428571</v>
      </c>
      <c r="J40">
        <f>COUNTIF(I2:I39,"&lt;"&amp;I40)</f>
        <v>12</v>
      </c>
      <c r="K40">
        <f t="shared" si="4"/>
        <v>378</v>
      </c>
      <c r="L40">
        <f t="shared" si="5"/>
        <v>0.181453088041636</v>
      </c>
      <c r="M40" s="7">
        <v>3.74989239443892</v>
      </c>
    </row>
    <row r="41" spans="1:13">
      <c r="A41" s="1" t="s">
        <v>52</v>
      </c>
      <c r="B41">
        <v>39.6190476190476</v>
      </c>
      <c r="C41">
        <v>40</v>
      </c>
      <c r="D41">
        <f>COUNTIF(B2:B40,"&lt;"&amp;B41)</f>
        <v>7</v>
      </c>
      <c r="E41">
        <f t="shared" si="7"/>
        <v>309</v>
      </c>
      <c r="F41">
        <f t="shared" si="1"/>
        <v>390</v>
      </c>
      <c r="G41">
        <f t="shared" si="2"/>
        <v>1841.66666666667</v>
      </c>
      <c r="H41">
        <f t="shared" si="3"/>
        <v>-1.8874675988349</v>
      </c>
      <c r="I41" s="4">
        <v>34.5238095238095</v>
      </c>
      <c r="J41">
        <f>COUNTIF(I2:I40,"&lt;"&amp;I41)</f>
        <v>3</v>
      </c>
      <c r="K41">
        <f t="shared" si="4"/>
        <v>381</v>
      </c>
      <c r="L41">
        <f t="shared" si="5"/>
        <v>-0.209718622092767</v>
      </c>
      <c r="M41" s="7">
        <v>3.3777954737437</v>
      </c>
    </row>
    <row r="42" spans="1:13">
      <c r="A42" s="1" t="s">
        <v>53</v>
      </c>
      <c r="B42">
        <v>33.2857142857143</v>
      </c>
      <c r="C42">
        <v>41</v>
      </c>
      <c r="D42">
        <f>COUNTIF(B2:B41,"&lt;"&amp;B42)</f>
        <v>3</v>
      </c>
      <c r="E42">
        <f t="shared" si="7"/>
        <v>312</v>
      </c>
      <c r="F42">
        <f t="shared" si="1"/>
        <v>410</v>
      </c>
      <c r="G42">
        <f t="shared" si="2"/>
        <v>1981.66666666667</v>
      </c>
      <c r="H42">
        <f t="shared" si="3"/>
        <v>-2.2014598719268</v>
      </c>
      <c r="I42" s="4">
        <v>27.4285714285714</v>
      </c>
      <c r="J42">
        <f>COUNTIF(I2:I41,"&lt;"&amp;I42)</f>
        <v>0</v>
      </c>
      <c r="K42">
        <f t="shared" si="4"/>
        <v>381</v>
      </c>
      <c r="L42">
        <f t="shared" si="5"/>
        <v>-0.651452411080379</v>
      </c>
      <c r="M42" s="7">
        <v>3.33166624979154</v>
      </c>
    </row>
    <row r="43" spans="1:13">
      <c r="A43" s="1" t="s">
        <v>54</v>
      </c>
      <c r="B43">
        <v>52.2857142857143</v>
      </c>
      <c r="C43">
        <v>42</v>
      </c>
      <c r="D43">
        <f>COUNTIF(B2:B42,"&lt;"&amp;B43)</f>
        <v>19</v>
      </c>
      <c r="E43">
        <f t="shared" si="7"/>
        <v>331</v>
      </c>
      <c r="F43">
        <f t="shared" si="1"/>
        <v>430.5</v>
      </c>
      <c r="G43">
        <f t="shared" si="2"/>
        <v>2128.58333333333</v>
      </c>
      <c r="H43">
        <f t="shared" si="3"/>
        <v>-2.15664047727493</v>
      </c>
      <c r="I43" s="4">
        <v>53.5714285714286</v>
      </c>
      <c r="J43">
        <f>COUNTIF(I2:I42,"&lt;"&amp;I43)</f>
        <v>17</v>
      </c>
      <c r="K43">
        <f t="shared" si="4"/>
        <v>398</v>
      </c>
      <c r="L43">
        <f t="shared" si="5"/>
        <v>-0.704430306647591</v>
      </c>
      <c r="M43" s="7">
        <v>3.0187171217629</v>
      </c>
    </row>
    <row r="44" spans="1:13">
      <c r="A44" s="1" t="s">
        <v>55</v>
      </c>
      <c r="B44">
        <v>70.4761904761905</v>
      </c>
      <c r="C44">
        <v>43</v>
      </c>
      <c r="D44">
        <f>COUNTIF(B2:B43,"&lt;"&amp;B44)</f>
        <v>32</v>
      </c>
      <c r="E44">
        <f t="shared" si="7"/>
        <v>363</v>
      </c>
      <c r="F44">
        <f t="shared" si="1"/>
        <v>451.5</v>
      </c>
      <c r="G44">
        <f t="shared" si="2"/>
        <v>2282.58333333333</v>
      </c>
      <c r="H44">
        <f t="shared" si="3"/>
        <v>-1.85237943041731</v>
      </c>
      <c r="I44" s="4">
        <v>116.857142857143</v>
      </c>
      <c r="J44">
        <f>COUNTIF(I2:I43,"&lt;"&amp;I44)</f>
        <v>42</v>
      </c>
      <c r="K44">
        <f t="shared" si="4"/>
        <v>440</v>
      </c>
      <c r="L44">
        <f t="shared" si="5"/>
        <v>-0.240704671749141</v>
      </c>
      <c r="M44" s="7">
        <v>2.68249961711166</v>
      </c>
    </row>
    <row r="45" spans="1:13">
      <c r="A45" s="1" t="s">
        <v>56</v>
      </c>
      <c r="B45">
        <v>54.7619047619048</v>
      </c>
      <c r="C45">
        <v>44</v>
      </c>
      <c r="D45">
        <f>COUNTIF(B2:B44,"&lt;"&amp;B45)</f>
        <v>21</v>
      </c>
      <c r="E45">
        <f t="shared" si="7"/>
        <v>384</v>
      </c>
      <c r="F45">
        <f t="shared" si="1"/>
        <v>473</v>
      </c>
      <c r="G45">
        <f t="shared" si="2"/>
        <v>2443.83333333333</v>
      </c>
      <c r="H45">
        <f t="shared" si="3"/>
        <v>-1.80033868917991</v>
      </c>
      <c r="I45" s="4">
        <v>84.3809523809524</v>
      </c>
      <c r="J45">
        <f>COUNTIF(I2:I44,"&lt;"&amp;I45)</f>
        <v>40</v>
      </c>
      <c r="K45">
        <f t="shared" si="4"/>
        <v>480</v>
      </c>
      <c r="L45">
        <f t="shared" si="5"/>
        <v>0.141599672182689</v>
      </c>
      <c r="M45" s="7">
        <v>2.19631995391163</v>
      </c>
    </row>
    <row r="46" spans="1:13">
      <c r="A46" s="1" t="s">
        <v>57</v>
      </c>
      <c r="B46">
        <v>56.3333333333333</v>
      </c>
      <c r="C46">
        <v>45</v>
      </c>
      <c r="D46">
        <f>COUNTIF(B2:B45,"&lt;"&amp;B46)</f>
        <v>23</v>
      </c>
      <c r="E46">
        <f t="shared" si="7"/>
        <v>407</v>
      </c>
      <c r="F46">
        <f t="shared" si="1"/>
        <v>495</v>
      </c>
      <c r="G46">
        <f t="shared" si="2"/>
        <v>2612.5</v>
      </c>
      <c r="H46">
        <f t="shared" si="3"/>
        <v>-1.72168827791671</v>
      </c>
      <c r="I46" s="4">
        <v>91.4285714285714</v>
      </c>
      <c r="J46">
        <f>COUNTIF(I2:I45,"&lt;"&amp;I46)</f>
        <v>42</v>
      </c>
      <c r="K46">
        <f t="shared" si="4"/>
        <v>522</v>
      </c>
      <c r="L46">
        <f t="shared" si="5"/>
        <v>0.52824526708808</v>
      </c>
      <c r="M46" s="7">
        <v>2.05717644397122</v>
      </c>
    </row>
    <row r="47" spans="1:13">
      <c r="A47" s="1" t="s">
        <v>58</v>
      </c>
      <c r="B47">
        <v>38.5714285714286</v>
      </c>
      <c r="C47">
        <v>46</v>
      </c>
      <c r="D47">
        <f>COUNTIF(B2:B46,"&lt;"&amp;B47)</f>
        <v>7</v>
      </c>
      <c r="E47">
        <f t="shared" si="7"/>
        <v>414</v>
      </c>
      <c r="F47">
        <f t="shared" si="1"/>
        <v>517.5</v>
      </c>
      <c r="G47">
        <f t="shared" si="2"/>
        <v>2788.75</v>
      </c>
      <c r="H47">
        <f t="shared" si="3"/>
        <v>-1.95990742470201</v>
      </c>
      <c r="I47" s="4">
        <v>85.9047619047619</v>
      </c>
      <c r="J47">
        <f>COUNTIF(I2:I46,"&lt;"&amp;I47)</f>
        <v>41</v>
      </c>
      <c r="K47">
        <f t="shared" si="4"/>
        <v>563</v>
      </c>
      <c r="L47">
        <f t="shared" si="5"/>
        <v>0.861601814724072</v>
      </c>
      <c r="M47" s="7">
        <v>2.56904651573303</v>
      </c>
    </row>
    <row r="48" spans="1:13">
      <c r="A48" s="1" t="s">
        <v>59</v>
      </c>
      <c r="B48">
        <v>60.0476190476191</v>
      </c>
      <c r="C48">
        <v>47</v>
      </c>
      <c r="D48">
        <f>COUNTIF(B2:B47,"&lt;"&amp;B48)</f>
        <v>28</v>
      </c>
      <c r="E48">
        <f t="shared" si="7"/>
        <v>442</v>
      </c>
      <c r="F48">
        <f t="shared" si="1"/>
        <v>540.5</v>
      </c>
      <c r="G48">
        <f t="shared" si="2"/>
        <v>2972.75</v>
      </c>
      <c r="H48">
        <f t="shared" si="3"/>
        <v>-1.80657932861372</v>
      </c>
      <c r="I48" s="4">
        <v>42.6666666666667</v>
      </c>
      <c r="J48">
        <f>COUNTIF(I2:I47,"&lt;"&amp;I48)</f>
        <v>11</v>
      </c>
      <c r="K48">
        <f t="shared" si="4"/>
        <v>574</v>
      </c>
      <c r="L48">
        <f t="shared" si="5"/>
        <v>0.614420380797558</v>
      </c>
      <c r="M48" s="7">
        <v>-0.364585238428945</v>
      </c>
    </row>
    <row r="49" spans="1:13">
      <c r="A49" s="1" t="s">
        <v>60</v>
      </c>
      <c r="B49">
        <v>54.7142857142857</v>
      </c>
      <c r="C49">
        <v>48</v>
      </c>
      <c r="D49">
        <f>COUNTIF(B2:B48,"&lt;"&amp;B49)</f>
        <v>22</v>
      </c>
      <c r="E49">
        <f t="shared" si="7"/>
        <v>464</v>
      </c>
      <c r="F49">
        <f t="shared" si="1"/>
        <v>564</v>
      </c>
      <c r="G49">
        <f t="shared" si="2"/>
        <v>3164.66666666667</v>
      </c>
      <c r="H49">
        <f t="shared" si="3"/>
        <v>-1.7776080718569</v>
      </c>
      <c r="I49" s="4">
        <v>24.952380952381</v>
      </c>
      <c r="J49">
        <f>COUNTIF(I2:I48,"&lt;"&amp;I49)</f>
        <v>0</v>
      </c>
      <c r="K49">
        <f t="shared" si="4"/>
        <v>574</v>
      </c>
      <c r="L49">
        <f t="shared" si="5"/>
        <v>0.17776080718569</v>
      </c>
      <c r="M49" s="7">
        <v>-0.496997485075183</v>
      </c>
    </row>
    <row r="50" spans="1:13">
      <c r="A50" s="1" t="s">
        <v>61</v>
      </c>
      <c r="B50">
        <v>61.5238095238095</v>
      </c>
      <c r="C50">
        <v>49</v>
      </c>
      <c r="D50">
        <f>COUNTIF(B2:B49,"&lt;"&amp;B50)</f>
        <v>33</v>
      </c>
      <c r="E50">
        <f t="shared" si="7"/>
        <v>497</v>
      </c>
      <c r="F50">
        <f t="shared" si="1"/>
        <v>588</v>
      </c>
      <c r="G50">
        <f t="shared" si="2"/>
        <v>3364.66666666667</v>
      </c>
      <c r="H50">
        <f t="shared" si="3"/>
        <v>-1.5688100740828</v>
      </c>
      <c r="I50" s="4">
        <v>46.8095238095238</v>
      </c>
      <c r="J50">
        <f>COUNTIF(I2:I49,"&lt;"&amp;I50)</f>
        <v>17</v>
      </c>
      <c r="K50">
        <f t="shared" si="4"/>
        <v>591</v>
      </c>
      <c r="L50">
        <f t="shared" si="5"/>
        <v>0.0517190134313012</v>
      </c>
      <c r="M50" s="7">
        <v>-0.490352188754876</v>
      </c>
    </row>
    <row r="51" spans="1:13">
      <c r="A51" s="1" t="s">
        <v>62</v>
      </c>
      <c r="B51">
        <v>62.6190476190476</v>
      </c>
      <c r="C51">
        <v>50</v>
      </c>
      <c r="D51">
        <f>COUNTIF(B2:B50,"&lt;"&amp;B51)</f>
        <v>34</v>
      </c>
      <c r="E51">
        <f t="shared" si="7"/>
        <v>531</v>
      </c>
      <c r="F51">
        <f t="shared" si="1"/>
        <v>612.5</v>
      </c>
      <c r="G51">
        <f t="shared" si="2"/>
        <v>3572.91666666667</v>
      </c>
      <c r="H51">
        <f t="shared" si="3"/>
        <v>-1.36347181620524</v>
      </c>
      <c r="I51" s="4">
        <v>61.1428571428571</v>
      </c>
      <c r="J51">
        <f>COUNTIF(I2:I50,"&lt;"&amp;I51)</f>
        <v>27</v>
      </c>
      <c r="K51">
        <f t="shared" si="4"/>
        <v>618</v>
      </c>
      <c r="L51">
        <f t="shared" si="5"/>
        <v>0.0920134354494331</v>
      </c>
      <c r="M51" s="7">
        <v>-0.468647257647839</v>
      </c>
    </row>
    <row r="52" spans="1:13">
      <c r="A52" s="1" t="s">
        <v>63</v>
      </c>
      <c r="B52">
        <v>74.2380952380952</v>
      </c>
      <c r="C52">
        <v>51</v>
      </c>
      <c r="D52">
        <f>COUNTIF(B2:B51,"&lt;"&amp;B52)</f>
        <v>42</v>
      </c>
      <c r="E52">
        <f t="shared" si="7"/>
        <v>573</v>
      </c>
      <c r="F52">
        <f t="shared" si="1"/>
        <v>637.5</v>
      </c>
      <c r="G52">
        <f t="shared" si="2"/>
        <v>3789.58333333333</v>
      </c>
      <c r="H52">
        <f t="shared" si="3"/>
        <v>-1.04776523353608</v>
      </c>
      <c r="I52" s="4">
        <v>91.8095238095238</v>
      </c>
      <c r="J52">
        <f>COUNTIF(I2:I51,"&lt;"&amp;I52)</f>
        <v>48</v>
      </c>
      <c r="K52">
        <f t="shared" si="4"/>
        <v>666</v>
      </c>
      <c r="L52">
        <f t="shared" si="5"/>
        <v>0.462966033422921</v>
      </c>
      <c r="M52" s="7">
        <v>-0.222366649848977</v>
      </c>
    </row>
    <row r="53" spans="1:13">
      <c r="A53" s="1" t="s">
        <v>64</v>
      </c>
      <c r="B53">
        <v>68.4761904761905</v>
      </c>
      <c r="C53">
        <v>52</v>
      </c>
      <c r="D53">
        <f>COUNTIF(B2:B52,"&lt;"&amp;B53)</f>
        <v>38</v>
      </c>
      <c r="E53">
        <f t="shared" si="7"/>
        <v>611</v>
      </c>
      <c r="F53">
        <f t="shared" si="1"/>
        <v>663</v>
      </c>
      <c r="G53">
        <f t="shared" si="2"/>
        <v>4014.83333333333</v>
      </c>
      <c r="H53">
        <f t="shared" si="3"/>
        <v>-0.820671937191917</v>
      </c>
      <c r="I53" s="4">
        <v>57.5714285714286</v>
      </c>
      <c r="J53">
        <f>COUNTIF(I2:I52,"&lt;"&amp;I53)</f>
        <v>25</v>
      </c>
      <c r="K53">
        <f t="shared" si="4"/>
        <v>691</v>
      </c>
      <c r="L53">
        <f t="shared" si="5"/>
        <v>0.441900273872571</v>
      </c>
      <c r="M53" s="7">
        <v>-0.092966476135321</v>
      </c>
    </row>
    <row r="54" spans="1:13">
      <c r="A54" s="1" t="s">
        <v>65</v>
      </c>
      <c r="B54">
        <v>69.7619047619048</v>
      </c>
      <c r="C54">
        <v>53</v>
      </c>
      <c r="D54">
        <f>COUNTIF(B2:B53,"&lt;"&amp;B54)</f>
        <v>39</v>
      </c>
      <c r="E54">
        <f t="shared" si="7"/>
        <v>650</v>
      </c>
      <c r="F54">
        <f t="shared" si="1"/>
        <v>689</v>
      </c>
      <c r="G54">
        <f t="shared" si="2"/>
        <v>4248.83333333333</v>
      </c>
      <c r="H54">
        <f t="shared" si="3"/>
        <v>-0.598314818579287</v>
      </c>
      <c r="I54" s="4">
        <v>60.4285714285714</v>
      </c>
      <c r="J54">
        <f>COUNTIF(I2:I53,"&lt;"&amp;I54)</f>
        <v>28</v>
      </c>
      <c r="K54">
        <f t="shared" si="4"/>
        <v>719</v>
      </c>
      <c r="L54">
        <f t="shared" si="5"/>
        <v>0.460242168137913</v>
      </c>
      <c r="M54" s="7">
        <v>0.0972987187644924</v>
      </c>
    </row>
    <row r="55" spans="1:13">
      <c r="A55" s="1" t="s">
        <v>66</v>
      </c>
      <c r="B55">
        <v>68.9047619047619</v>
      </c>
      <c r="C55">
        <v>54</v>
      </c>
      <c r="D55">
        <f>COUNTIF(B2:B54,"&lt;"&amp;B55)</f>
        <v>39</v>
      </c>
      <c r="E55">
        <f t="shared" si="7"/>
        <v>689</v>
      </c>
      <c r="F55">
        <f t="shared" si="1"/>
        <v>715.5</v>
      </c>
      <c r="G55">
        <f t="shared" si="2"/>
        <v>4491.75</v>
      </c>
      <c r="H55">
        <f t="shared" si="3"/>
        <v>-0.395401293486574</v>
      </c>
      <c r="I55" s="4">
        <v>60.7142857142857</v>
      </c>
      <c r="J55">
        <f>COUNTIF(I2:I54,"&lt;"&amp;I55)</f>
        <v>29</v>
      </c>
      <c r="K55">
        <f t="shared" si="4"/>
        <v>748</v>
      </c>
      <c r="L55">
        <f t="shared" si="5"/>
        <v>0.484926114653345</v>
      </c>
      <c r="M55" s="7">
        <v>0.288939088429274</v>
      </c>
    </row>
    <row r="56" spans="1:13">
      <c r="A56" s="1" t="s">
        <v>67</v>
      </c>
      <c r="B56">
        <v>77.4285714285714</v>
      </c>
      <c r="C56">
        <v>55</v>
      </c>
      <c r="D56">
        <f>COUNTIF(B2:B55,"&lt;"&amp;B56)</f>
        <v>46</v>
      </c>
      <c r="E56">
        <f t="shared" si="7"/>
        <v>735</v>
      </c>
      <c r="F56">
        <f t="shared" si="1"/>
        <v>742.5</v>
      </c>
      <c r="G56">
        <f t="shared" si="2"/>
        <v>4743.75</v>
      </c>
      <c r="H56">
        <f t="shared" si="3"/>
        <v>-0.108893101296094</v>
      </c>
      <c r="I56" s="4">
        <v>63.3809523809524</v>
      </c>
      <c r="J56">
        <f>COUNTIF(I2:I55,"&lt;"&amp;I56)</f>
        <v>34</v>
      </c>
      <c r="K56">
        <f t="shared" si="4"/>
        <v>782</v>
      </c>
      <c r="L56">
        <f t="shared" si="5"/>
        <v>0.573503666826096</v>
      </c>
      <c r="M56" s="7">
        <v>0.695800209136561</v>
      </c>
    </row>
    <row r="57" spans="1:13">
      <c r="A57" s="1" t="s">
        <v>68</v>
      </c>
      <c r="B57">
        <v>68.3333333333333</v>
      </c>
      <c r="C57">
        <v>56</v>
      </c>
      <c r="D57">
        <f>COUNTIF(B2:B56,"&lt;"&amp;B57)</f>
        <v>38</v>
      </c>
      <c r="E57">
        <f t="shared" si="7"/>
        <v>773</v>
      </c>
      <c r="F57">
        <f t="shared" si="1"/>
        <v>770</v>
      </c>
      <c r="G57">
        <f t="shared" si="2"/>
        <v>5005</v>
      </c>
      <c r="H57">
        <f t="shared" si="3"/>
        <v>0.0424052095644132</v>
      </c>
      <c r="I57" s="4">
        <v>56.3333333333333</v>
      </c>
      <c r="J57">
        <f>COUNTIF(I2:I56,"&lt;"&amp;I57)</f>
        <v>24</v>
      </c>
      <c r="K57">
        <f t="shared" si="4"/>
        <v>806</v>
      </c>
      <c r="L57">
        <f t="shared" si="5"/>
        <v>0.508862514772958</v>
      </c>
      <c r="M57" s="7">
        <v>0.937903091855161</v>
      </c>
    </row>
    <row r="58" spans="1:13">
      <c r="A58" s="1" t="s">
        <v>69</v>
      </c>
      <c r="B58">
        <v>75.5238095238095</v>
      </c>
      <c r="C58">
        <v>57</v>
      </c>
      <c r="D58">
        <f>COUNTIF(B2:B57,"&lt;"&amp;B58)</f>
        <v>47</v>
      </c>
      <c r="E58">
        <f t="shared" si="7"/>
        <v>820</v>
      </c>
      <c r="F58">
        <f t="shared" si="1"/>
        <v>798</v>
      </c>
      <c r="G58">
        <f t="shared" si="2"/>
        <v>5275.66666666667</v>
      </c>
      <c r="H58">
        <f t="shared" si="3"/>
        <v>0.302889352638668</v>
      </c>
      <c r="I58" s="4">
        <v>85.7619047619048</v>
      </c>
      <c r="J58">
        <f>COUNTIF(I2:I57,"&lt;"&amp;I58)</f>
        <v>50</v>
      </c>
      <c r="K58">
        <f t="shared" si="4"/>
        <v>856</v>
      </c>
      <c r="L58">
        <f t="shared" si="5"/>
        <v>0.798526475138307</v>
      </c>
      <c r="M58" s="7">
        <v>2.59383885389976</v>
      </c>
    </row>
    <row r="59" spans="1:13">
      <c r="A59" s="1" t="s">
        <v>70</v>
      </c>
      <c r="B59">
        <v>81.0952380952381</v>
      </c>
      <c r="C59">
        <v>58</v>
      </c>
      <c r="D59">
        <f>COUNTIF(B2:B58,"&lt;"&amp;B59)</f>
        <v>49</v>
      </c>
      <c r="E59">
        <f t="shared" si="7"/>
        <v>869</v>
      </c>
      <c r="F59">
        <f t="shared" si="1"/>
        <v>826.5</v>
      </c>
      <c r="G59">
        <f t="shared" si="2"/>
        <v>5555.91666666667</v>
      </c>
      <c r="H59">
        <f t="shared" si="3"/>
        <v>0.57017880375244</v>
      </c>
      <c r="I59" s="4">
        <v>45.5714285714286</v>
      </c>
      <c r="J59">
        <f>COUNTIF(I2:I58,"&lt;"&amp;I59)</f>
        <v>16</v>
      </c>
      <c r="K59">
        <f t="shared" si="4"/>
        <v>872</v>
      </c>
      <c r="L59">
        <f t="shared" si="5"/>
        <v>0.610426719311436</v>
      </c>
      <c r="M59" s="7">
        <v>1.34344332547912</v>
      </c>
    </row>
    <row r="60" spans="1:13">
      <c r="A60" s="1" t="s">
        <v>71</v>
      </c>
      <c r="B60">
        <v>59.2857142857143</v>
      </c>
      <c r="C60">
        <v>59</v>
      </c>
      <c r="D60">
        <f>COUNTIF(B2:B59,"&lt;"&amp;B60)</f>
        <v>29</v>
      </c>
      <c r="E60">
        <f t="shared" si="7"/>
        <v>898</v>
      </c>
      <c r="F60">
        <f t="shared" si="1"/>
        <v>855.5</v>
      </c>
      <c r="G60">
        <f t="shared" si="2"/>
        <v>5845.91666666667</v>
      </c>
      <c r="H60">
        <f t="shared" si="3"/>
        <v>0.555856412227331</v>
      </c>
      <c r="I60" s="4">
        <v>54.9047619047619</v>
      </c>
      <c r="J60">
        <f>COUNTIF(I2:I59,"&lt;"&amp;I60)</f>
        <v>24</v>
      </c>
      <c r="K60">
        <f t="shared" si="4"/>
        <v>896</v>
      </c>
      <c r="L60">
        <f t="shared" si="5"/>
        <v>0.529698463416633</v>
      </c>
      <c r="M60" s="7">
        <v>1.229967687714</v>
      </c>
    </row>
    <row r="61" spans="1:13">
      <c r="A61" s="1" t="s">
        <v>72</v>
      </c>
      <c r="B61">
        <v>76</v>
      </c>
      <c r="C61">
        <v>60</v>
      </c>
      <c r="D61">
        <f>COUNTIF(B2:B60,"&lt;"&amp;B61)</f>
        <v>49</v>
      </c>
      <c r="E61">
        <f t="shared" si="7"/>
        <v>947</v>
      </c>
      <c r="F61">
        <f t="shared" si="1"/>
        <v>885</v>
      </c>
      <c r="G61">
        <f t="shared" si="2"/>
        <v>6145.83333333333</v>
      </c>
      <c r="H61">
        <f t="shared" si="3"/>
        <v>0.790863077137668</v>
      </c>
      <c r="I61" s="4">
        <v>46.1904761904762</v>
      </c>
      <c r="J61">
        <f>COUNTIF(I2:I60,"&lt;"&amp;I61)</f>
        <v>18</v>
      </c>
      <c r="K61">
        <f t="shared" si="4"/>
        <v>914</v>
      </c>
      <c r="L61">
        <f t="shared" si="5"/>
        <v>0.369919826403103</v>
      </c>
      <c r="M61" s="7">
        <v>1.78536561084067</v>
      </c>
    </row>
    <row r="62" spans="1:13">
      <c r="A62" s="1" t="s">
        <v>73</v>
      </c>
      <c r="B62">
        <v>80.7142857142857</v>
      </c>
      <c r="C62">
        <v>61</v>
      </c>
      <c r="D62">
        <f>COUNTIF(B2:B61,"&lt;"&amp;B62)</f>
        <v>51</v>
      </c>
      <c r="E62">
        <f t="shared" si="7"/>
        <v>998</v>
      </c>
      <c r="F62">
        <f t="shared" si="1"/>
        <v>915</v>
      </c>
      <c r="G62">
        <f t="shared" si="2"/>
        <v>6455.83333333333</v>
      </c>
      <c r="H62">
        <f t="shared" si="3"/>
        <v>1.0330038435317</v>
      </c>
      <c r="I62" s="4">
        <v>41.2380952380952</v>
      </c>
      <c r="J62">
        <f>COUNTIF(I2:I61,"&lt;"&amp;I62)</f>
        <v>12</v>
      </c>
      <c r="K62">
        <f t="shared" si="4"/>
        <v>926</v>
      </c>
      <c r="L62">
        <f t="shared" si="5"/>
        <v>0.13690412384155</v>
      </c>
      <c r="M62" s="7">
        <v>2.05523721258642</v>
      </c>
    </row>
    <row r="63" spans="1:13">
      <c r="A63" s="1" t="s">
        <v>74</v>
      </c>
      <c r="B63">
        <v>55.5714285714286</v>
      </c>
      <c r="C63">
        <v>62</v>
      </c>
      <c r="D63">
        <f>COUNTIF(B2:B62,"&lt;"&amp;B63)</f>
        <v>25</v>
      </c>
      <c r="E63">
        <f t="shared" si="7"/>
        <v>1023</v>
      </c>
      <c r="F63">
        <f t="shared" si="1"/>
        <v>945.5</v>
      </c>
      <c r="G63">
        <f t="shared" si="2"/>
        <v>6776.08333333333</v>
      </c>
      <c r="H63">
        <f t="shared" si="3"/>
        <v>0.941482676523808</v>
      </c>
      <c r="I63" s="4">
        <v>29.3809523809524</v>
      </c>
      <c r="J63">
        <f>COUNTIF(I2:I62,"&lt;"&amp;I63)</f>
        <v>3</v>
      </c>
      <c r="K63">
        <f t="shared" si="4"/>
        <v>929</v>
      </c>
      <c r="L63">
        <f t="shared" si="5"/>
        <v>-0.200444698872811</v>
      </c>
      <c r="M63" s="7">
        <v>2.62926671873754</v>
      </c>
    </row>
    <row r="64" spans="1:13">
      <c r="A64" s="1" t="s">
        <v>75</v>
      </c>
      <c r="B64">
        <v>44.1904761904762</v>
      </c>
      <c r="C64">
        <v>63</v>
      </c>
      <c r="D64">
        <f>COUNTIF(B2:B63,"&lt;"&amp;B64)</f>
        <v>15</v>
      </c>
      <c r="E64">
        <f t="shared" si="7"/>
        <v>1038</v>
      </c>
      <c r="F64">
        <f t="shared" si="1"/>
        <v>976.5</v>
      </c>
      <c r="G64">
        <f t="shared" si="2"/>
        <v>7106.75</v>
      </c>
      <c r="H64">
        <f t="shared" si="3"/>
        <v>0.729524021386739</v>
      </c>
      <c r="I64" s="4">
        <v>40.1428571428571</v>
      </c>
      <c r="J64">
        <f>COUNTIF(I2:I63,"&lt;"&amp;I64)</f>
        <v>12</v>
      </c>
      <c r="K64">
        <f t="shared" si="4"/>
        <v>941</v>
      </c>
      <c r="L64">
        <f t="shared" si="5"/>
        <v>-0.421107361938687</v>
      </c>
      <c r="M64" s="7">
        <v>3.30130704812411</v>
      </c>
    </row>
    <row r="65" spans="1:13">
      <c r="A65" s="1" t="s">
        <v>76</v>
      </c>
      <c r="B65">
        <v>40.1904761904762</v>
      </c>
      <c r="C65">
        <v>64</v>
      </c>
      <c r="D65">
        <f>COUNTIF(B2:B64,"&lt;"&amp;B65)</f>
        <v>11</v>
      </c>
      <c r="E65">
        <f t="shared" si="7"/>
        <v>1049</v>
      </c>
      <c r="F65">
        <f t="shared" si="1"/>
        <v>1008</v>
      </c>
      <c r="G65">
        <f t="shared" si="2"/>
        <v>7448</v>
      </c>
      <c r="H65">
        <f t="shared" si="3"/>
        <v>0.475077019025805</v>
      </c>
      <c r="I65" s="4">
        <v>34.8571428571429</v>
      </c>
      <c r="J65">
        <f>COUNTIF(I2:I64,"&lt;"&amp;I65)</f>
        <v>8</v>
      </c>
      <c r="K65">
        <f t="shared" si="4"/>
        <v>949</v>
      </c>
      <c r="L65">
        <f t="shared" si="5"/>
        <v>-0.683647417622499</v>
      </c>
      <c r="M65" s="7">
        <v>3.6939288017027</v>
      </c>
    </row>
    <row r="66" spans="1:13">
      <c r="A66" s="1" t="s">
        <v>77</v>
      </c>
      <c r="B66">
        <v>28.3809523809524</v>
      </c>
      <c r="C66">
        <v>65</v>
      </c>
      <c r="D66">
        <f>COUNTIF(B2:B65,"&lt;"&amp;B66)</f>
        <v>2</v>
      </c>
      <c r="E66">
        <f t="shared" si="7"/>
        <v>1051</v>
      </c>
      <c r="F66">
        <f t="shared" si="1"/>
        <v>1040</v>
      </c>
      <c r="G66">
        <f t="shared" si="2"/>
        <v>7800</v>
      </c>
      <c r="H66">
        <f t="shared" si="3"/>
        <v>0.124550473755906</v>
      </c>
      <c r="I66" s="4">
        <v>37.2380952380952</v>
      </c>
      <c r="J66">
        <f>COUNTIF(I2:I65,"&lt;"&amp;I66)</f>
        <v>10</v>
      </c>
      <c r="K66">
        <f t="shared" si="4"/>
        <v>959</v>
      </c>
      <c r="L66">
        <f t="shared" si="5"/>
        <v>-0.917144397657123</v>
      </c>
      <c r="M66" s="7">
        <v>3.92559987091203</v>
      </c>
    </row>
    <row r="67" spans="1:13">
      <c r="A67" s="1" t="s">
        <v>78</v>
      </c>
      <c r="B67">
        <v>38.7142857142857</v>
      </c>
      <c r="C67">
        <v>66</v>
      </c>
      <c r="D67">
        <f>COUNTIF(B2:B66,"&lt;"&amp;B67)</f>
        <v>9</v>
      </c>
      <c r="E67">
        <f t="shared" si="7"/>
        <v>1060</v>
      </c>
      <c r="F67">
        <f t="shared" si="1"/>
        <v>1072.5</v>
      </c>
      <c r="G67">
        <f t="shared" si="2"/>
        <v>8162.91666666667</v>
      </c>
      <c r="H67">
        <f t="shared" si="3"/>
        <v>-0.138352602068435</v>
      </c>
      <c r="I67" s="4">
        <v>38.9047619047619</v>
      </c>
      <c r="J67">
        <f>COUNTIF(I2:I66,"&lt;"&amp;I67)</f>
        <v>13</v>
      </c>
      <c r="K67">
        <f t="shared" si="4"/>
        <v>972</v>
      </c>
      <c r="L67">
        <f t="shared" si="5"/>
        <v>-1.11235492063022</v>
      </c>
      <c r="M67" s="7">
        <v>4.08797981249522</v>
      </c>
    </row>
    <row r="68" spans="1:13">
      <c r="A68" s="1" t="s">
        <v>79</v>
      </c>
      <c r="B68">
        <v>33.0952380952381</v>
      </c>
      <c r="C68">
        <v>67</v>
      </c>
      <c r="D68">
        <f>COUNTIF(B2:B67,"&lt;"&amp;B68)</f>
        <v>4</v>
      </c>
      <c r="E68">
        <f t="shared" si="7"/>
        <v>1064</v>
      </c>
      <c r="F68">
        <f t="shared" ref="F68:F77" si="8">C68*(C68-1)/4</f>
        <v>1105.5</v>
      </c>
      <c r="G68">
        <f t="shared" ref="G68:G77" si="9">C68*(C68-1)*(2*C68+5)/72</f>
        <v>8536.91666666667</v>
      </c>
      <c r="H68">
        <f t="shared" ref="H68:H77" si="10">(E68-F68)/SQRT(G68)</f>
        <v>-0.449156382816093</v>
      </c>
      <c r="I68" s="4">
        <v>57.2380952380952</v>
      </c>
      <c r="J68">
        <f>COUNTIF(I2:I67,"&lt;"&amp;I68)</f>
        <v>35</v>
      </c>
      <c r="K68">
        <f t="shared" ref="K68:K77" si="11">K67+J68</f>
        <v>1007</v>
      </c>
      <c r="L68">
        <f t="shared" ref="L68:L77" si="12">(K68-F68)/SQRT(G68)</f>
        <v>-1.06606996885266</v>
      </c>
      <c r="M68" s="7">
        <v>3.74345614269606</v>
      </c>
    </row>
    <row r="69" spans="1:13">
      <c r="A69" s="1" t="s">
        <v>80</v>
      </c>
      <c r="B69">
        <v>34.5714285714286</v>
      </c>
      <c r="C69">
        <v>68</v>
      </c>
      <c r="D69">
        <f>COUNTIF(B2:B68,"&lt;"&amp;B69)</f>
        <v>7</v>
      </c>
      <c r="E69">
        <f t="shared" ref="E69:E77" si="13">E68+D69</f>
        <v>1071</v>
      </c>
      <c r="F69">
        <f t="shared" si="8"/>
        <v>1139</v>
      </c>
      <c r="G69">
        <f t="shared" si="9"/>
        <v>8922.16666666667</v>
      </c>
      <c r="H69">
        <f t="shared" si="10"/>
        <v>-0.719902607999696</v>
      </c>
      <c r="I69" s="4">
        <v>90.8571428571429</v>
      </c>
      <c r="J69">
        <f>COUNTIF(I2:I68,"&lt;"&amp;I69)</f>
        <v>63</v>
      </c>
      <c r="K69">
        <f t="shared" si="11"/>
        <v>1070</v>
      </c>
      <c r="L69">
        <f t="shared" si="12"/>
        <v>-0.730489411058515</v>
      </c>
      <c r="M69" s="7">
        <v>2.71068738274197</v>
      </c>
    </row>
    <row r="70" spans="1:13">
      <c r="A70" s="1" t="s">
        <v>81</v>
      </c>
      <c r="B70">
        <v>35.2380952380952</v>
      </c>
      <c r="C70">
        <v>69</v>
      </c>
      <c r="D70">
        <f>COUNTIF(B2:B69,"&lt;"&amp;B70)</f>
        <v>9</v>
      </c>
      <c r="E70">
        <f t="shared" si="13"/>
        <v>1080</v>
      </c>
      <c r="F70">
        <f t="shared" si="8"/>
        <v>1173</v>
      </c>
      <c r="G70">
        <f t="shared" si="9"/>
        <v>9318.83333333333</v>
      </c>
      <c r="H70">
        <f t="shared" si="10"/>
        <v>-0.963390093823632</v>
      </c>
      <c r="I70" s="4">
        <v>72.9047619047619</v>
      </c>
      <c r="J70">
        <f>COUNTIF(I2:I69,"&lt;"&amp;I70)</f>
        <v>51</v>
      </c>
      <c r="K70">
        <f t="shared" si="11"/>
        <v>1121</v>
      </c>
      <c r="L70">
        <f t="shared" si="12"/>
        <v>-0.53866972987988</v>
      </c>
      <c r="M70" s="7">
        <v>2.22692246687427</v>
      </c>
    </row>
    <row r="71" spans="1:13">
      <c r="A71" s="1" t="s">
        <v>82</v>
      </c>
      <c r="B71">
        <v>44</v>
      </c>
      <c r="C71">
        <v>70</v>
      </c>
      <c r="D71">
        <f>COUNTIF(B2:B70,"&lt;"&amp;B71)</f>
        <v>20</v>
      </c>
      <c r="E71">
        <f t="shared" si="13"/>
        <v>1100</v>
      </c>
      <c r="F71">
        <f t="shared" si="8"/>
        <v>1207.5</v>
      </c>
      <c r="G71">
        <f t="shared" si="9"/>
        <v>9727.08333333333</v>
      </c>
      <c r="H71">
        <f t="shared" si="10"/>
        <v>-1.08997652852091</v>
      </c>
      <c r="I71" s="4">
        <v>70.4285714285714</v>
      </c>
      <c r="J71">
        <f>COUNTIF(I2:I70,"&lt;"&amp;I71)</f>
        <v>50</v>
      </c>
      <c r="K71">
        <f t="shared" si="11"/>
        <v>1171</v>
      </c>
      <c r="L71">
        <f t="shared" si="12"/>
        <v>-0.37008505386989</v>
      </c>
      <c r="M71" s="7">
        <v>2.25281778444791</v>
      </c>
    </row>
    <row r="72" spans="1:13">
      <c r="A72" s="1" t="s">
        <v>83</v>
      </c>
      <c r="B72">
        <v>51.3809523809524</v>
      </c>
      <c r="C72">
        <v>71</v>
      </c>
      <c r="D72">
        <f>COUNTIF(B2:B71,"&lt;"&amp;B72)</f>
        <v>28</v>
      </c>
      <c r="E72">
        <f t="shared" si="13"/>
        <v>1128</v>
      </c>
      <c r="F72">
        <f t="shared" si="8"/>
        <v>1242.5</v>
      </c>
      <c r="G72">
        <f t="shared" si="9"/>
        <v>10147.0833333333</v>
      </c>
      <c r="H72">
        <f t="shared" si="10"/>
        <v>-1.13667124396469</v>
      </c>
      <c r="I72" s="4">
        <v>73.6666666666667</v>
      </c>
      <c r="J72">
        <f>COUNTIF(I2:I71,"&lt;"&amp;I72)</f>
        <v>54</v>
      </c>
      <c r="K72">
        <f t="shared" si="11"/>
        <v>1225</v>
      </c>
      <c r="L72">
        <f t="shared" si="12"/>
        <v>-0.173727046020804</v>
      </c>
      <c r="M72" s="7">
        <v>1.6908055859299</v>
      </c>
    </row>
    <row r="73" spans="1:13">
      <c r="A73" s="1" t="s">
        <v>84</v>
      </c>
      <c r="B73">
        <v>62.9047619047619</v>
      </c>
      <c r="C73">
        <v>72</v>
      </c>
      <c r="D73">
        <f>COUNTIF(B2:B72,"&lt;"&amp;B73)</f>
        <v>47</v>
      </c>
      <c r="E73">
        <f t="shared" si="13"/>
        <v>1175</v>
      </c>
      <c r="F73">
        <f t="shared" si="8"/>
        <v>1278</v>
      </c>
      <c r="G73">
        <f t="shared" si="9"/>
        <v>10579</v>
      </c>
      <c r="H73">
        <f t="shared" si="10"/>
        <v>-1.00141689959129</v>
      </c>
      <c r="I73" s="4">
        <v>62.7619047619048</v>
      </c>
      <c r="J73">
        <f>COUNTIF(I2:I72,"&lt;"&amp;I73)</f>
        <v>44</v>
      </c>
      <c r="K73">
        <f t="shared" si="11"/>
        <v>1269</v>
      </c>
      <c r="L73">
        <f t="shared" si="12"/>
        <v>-0.087502447537103</v>
      </c>
      <c r="M73" s="7">
        <v>0.979795897113271</v>
      </c>
    </row>
    <row r="74" spans="1:13">
      <c r="A74" s="1" t="s">
        <v>85</v>
      </c>
      <c r="B74">
        <v>75.0952380952381</v>
      </c>
      <c r="C74">
        <v>73</v>
      </c>
      <c r="D74">
        <f>COUNTIF(B2:B73,"&lt;"&amp;B74)</f>
        <v>59</v>
      </c>
      <c r="E74">
        <f t="shared" si="13"/>
        <v>1234</v>
      </c>
      <c r="F74">
        <f t="shared" si="8"/>
        <v>1314</v>
      </c>
      <c r="G74">
        <f t="shared" si="9"/>
        <v>11023</v>
      </c>
      <c r="H74">
        <f t="shared" si="10"/>
        <v>-0.76197387831638</v>
      </c>
      <c r="I74" s="4">
        <v>44.7142857142857</v>
      </c>
      <c r="J74">
        <f>COUNTIF(I2:I73,"&lt;"&amp;I74)</f>
        <v>22</v>
      </c>
      <c r="K74">
        <f t="shared" si="11"/>
        <v>1291</v>
      </c>
      <c r="L74">
        <f t="shared" si="12"/>
        <v>-0.219067490015959</v>
      </c>
      <c r="M74" s="7">
        <v>0</v>
      </c>
    </row>
    <row r="75" spans="1:13">
      <c r="A75" s="1" t="s">
        <v>86</v>
      </c>
      <c r="B75">
        <v>92.4761904761905</v>
      </c>
      <c r="C75">
        <v>74</v>
      </c>
      <c r="D75">
        <f>COUNTIF(B2:B74,"&lt;"&amp;B75)</f>
        <v>71</v>
      </c>
      <c r="E75">
        <f t="shared" si="13"/>
        <v>1305</v>
      </c>
      <c r="F75">
        <f t="shared" si="8"/>
        <v>1350.5</v>
      </c>
      <c r="G75">
        <f t="shared" si="9"/>
        <v>11479.25</v>
      </c>
      <c r="H75">
        <f t="shared" si="10"/>
        <v>-0.424672989622695</v>
      </c>
      <c r="I75" s="4">
        <v>64.5238095238095</v>
      </c>
      <c r="J75">
        <f>COUNTIF(I2:I74,"&lt;"&amp;I75)</f>
        <v>48</v>
      </c>
      <c r="K75">
        <f t="shared" si="11"/>
        <v>1339</v>
      </c>
      <c r="L75">
        <f t="shared" si="12"/>
        <v>-0.107334931443099</v>
      </c>
      <c r="M75" s="7">
        <v>-0.522232967867094</v>
      </c>
    </row>
    <row r="76" spans="1:13">
      <c r="A76" s="1" t="s">
        <v>87</v>
      </c>
      <c r="B76">
        <v>73.3333333333333</v>
      </c>
      <c r="C76">
        <v>75</v>
      </c>
      <c r="D76">
        <f>COUNTIF(B2:B75,"&lt;"&amp;B76)</f>
        <v>57</v>
      </c>
      <c r="E76">
        <f t="shared" si="13"/>
        <v>1362</v>
      </c>
      <c r="F76">
        <f t="shared" si="8"/>
        <v>1387.5</v>
      </c>
      <c r="G76">
        <f t="shared" si="9"/>
        <v>11947.9166666667</v>
      </c>
      <c r="H76">
        <f t="shared" si="10"/>
        <v>-0.233288906801454</v>
      </c>
      <c r="I76" s="4">
        <v>44.0476190476191</v>
      </c>
      <c r="J76">
        <f>COUNTIF(I2:I75,"&lt;"&amp;I76)</f>
        <v>21</v>
      </c>
      <c r="K76">
        <f t="shared" si="11"/>
        <v>1360</v>
      </c>
      <c r="L76">
        <f t="shared" si="12"/>
        <v>-0.251586075962352</v>
      </c>
      <c r="M76" s="7">
        <v>1</v>
      </c>
    </row>
    <row r="77" spans="1:13">
      <c r="A77" s="1" t="s">
        <v>88</v>
      </c>
      <c r="B77">
        <v>87.4285714285714</v>
      </c>
      <c r="C77">
        <v>76</v>
      </c>
      <c r="D77">
        <f>COUNTIF(B2:B76,"&lt;"&amp;B77)</f>
        <v>69</v>
      </c>
      <c r="E77">
        <f t="shared" si="13"/>
        <v>1431</v>
      </c>
      <c r="F77">
        <f t="shared" si="8"/>
        <v>1425</v>
      </c>
      <c r="G77">
        <f t="shared" si="9"/>
        <v>12429.1666666667</v>
      </c>
      <c r="H77">
        <f t="shared" si="10"/>
        <v>0.0538183333729306</v>
      </c>
      <c r="I77" s="4">
        <v>102</v>
      </c>
      <c r="J77">
        <f>COUNTIF(I2:I76,"&lt;"&amp;I77)</f>
        <v>74</v>
      </c>
      <c r="K77">
        <f t="shared" si="11"/>
        <v>1434</v>
      </c>
      <c r="L77">
        <f t="shared" si="12"/>
        <v>0.0807275000593959</v>
      </c>
      <c r="M77" s="7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7"/>
  <sheetViews>
    <sheetView workbookViewId="0">
      <selection activeCell="J5" sqref="J5"/>
    </sheetView>
  </sheetViews>
  <sheetFormatPr defaultColWidth="9" defaultRowHeight="16.8"/>
  <cols>
    <col min="1" max="1" width="8.73076923076923" style="1"/>
  </cols>
  <sheetData>
    <row r="1" spans="1:1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2">
      <c r="A2" s="1" t="s">
        <v>13</v>
      </c>
      <c r="B2">
        <v>102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4">
        <v>87.4285714285714</v>
      </c>
      <c r="J2">
        <v>0</v>
      </c>
      <c r="K2">
        <v>0</v>
      </c>
      <c r="L2">
        <v>0</v>
      </c>
    </row>
    <row r="3" spans="1:11">
      <c r="A3" s="1" t="s">
        <v>14</v>
      </c>
      <c r="B3">
        <v>44.0476190476191</v>
      </c>
      <c r="C3">
        <v>2</v>
      </c>
      <c r="D3">
        <f>COUNTIF(B2:B2,"&lt;"&amp;B3)</f>
        <v>0</v>
      </c>
      <c r="E3">
        <f>E2+D3</f>
        <v>0</v>
      </c>
      <c r="F3">
        <f>C3*(C3-1)/4</f>
        <v>0.5</v>
      </c>
      <c r="G3">
        <f>C3*(C3-1)*(2*C3+5)/72</f>
        <v>0.25</v>
      </c>
      <c r="H3">
        <f>(E3-F3)/SQRT(G3)</f>
        <v>-1</v>
      </c>
      <c r="I3" s="4">
        <v>73.3333333333333</v>
      </c>
      <c r="J3">
        <f>COUNTIF(I2:I2,"&lt;"&amp;I3)</f>
        <v>0</v>
      </c>
      <c r="K3">
        <f>K2+J3</f>
        <v>0</v>
      </c>
    </row>
    <row r="4" spans="1:11">
      <c r="A4" s="1" t="s">
        <v>15</v>
      </c>
      <c r="B4">
        <v>64.5238095238095</v>
      </c>
      <c r="C4">
        <v>3</v>
      </c>
      <c r="D4">
        <f>COUNTIF(B2:B3,"&lt;"&amp;B4)</f>
        <v>1</v>
      </c>
      <c r="E4">
        <f t="shared" ref="E4:E67" si="0">E3+D4</f>
        <v>1</v>
      </c>
      <c r="F4">
        <f t="shared" ref="F4:F67" si="1">C4*(C4-1)/4</f>
        <v>1.5</v>
      </c>
      <c r="G4">
        <f t="shared" ref="G4:G67" si="2">C4*(C4-1)*(2*C4+5)/72</f>
        <v>0.916666666666667</v>
      </c>
      <c r="H4">
        <f t="shared" ref="H4:H67" si="3">(E4-F4)/SQRT(G4)</f>
        <v>-0.522232967867094</v>
      </c>
      <c r="I4" s="4">
        <v>92.4761904761905</v>
      </c>
      <c r="J4">
        <f>COUNTIF(I2:I3,"&lt;"&amp;I4)</f>
        <v>2</v>
      </c>
      <c r="K4">
        <f t="shared" ref="K4:K67" si="4">K3+J4</f>
        <v>2</v>
      </c>
    </row>
    <row r="5" spans="1:11">
      <c r="A5" s="1" t="s">
        <v>16</v>
      </c>
      <c r="B5">
        <v>44.7142857142857</v>
      </c>
      <c r="C5">
        <v>4</v>
      </c>
      <c r="D5">
        <f>COUNTIF(B2:B4,"&lt;"&amp;B5)</f>
        <v>1</v>
      </c>
      <c r="E5">
        <f t="shared" si="0"/>
        <v>2</v>
      </c>
      <c r="F5">
        <f t="shared" si="1"/>
        <v>3</v>
      </c>
      <c r="G5">
        <f t="shared" si="2"/>
        <v>2.16666666666667</v>
      </c>
      <c r="H5">
        <f t="shared" si="3"/>
        <v>-0.679366220486757</v>
      </c>
      <c r="I5" s="4">
        <v>75.0952380952381</v>
      </c>
      <c r="J5">
        <f>COUNTIF(I2:I4,"&lt;"&amp;I5)</f>
        <v>1</v>
      </c>
      <c r="K5">
        <f t="shared" si="4"/>
        <v>3</v>
      </c>
    </row>
    <row r="6" spans="1:11">
      <c r="A6" s="1" t="s">
        <v>17</v>
      </c>
      <c r="B6">
        <v>62.7619047619048</v>
      </c>
      <c r="C6">
        <v>5</v>
      </c>
      <c r="D6">
        <f>COUNTIF(B2:B5,"&lt;"&amp;B6)</f>
        <v>2</v>
      </c>
      <c r="E6">
        <f t="shared" si="0"/>
        <v>4</v>
      </c>
      <c r="F6">
        <f t="shared" si="1"/>
        <v>5</v>
      </c>
      <c r="G6">
        <f t="shared" si="2"/>
        <v>4.16666666666667</v>
      </c>
      <c r="H6">
        <f t="shared" si="3"/>
        <v>-0.489897948556636</v>
      </c>
      <c r="I6" s="4">
        <v>62.9047619047619</v>
      </c>
      <c r="J6">
        <f>COUNTIF(I2:I5,"&lt;"&amp;I6)</f>
        <v>0</v>
      </c>
      <c r="K6">
        <f t="shared" si="4"/>
        <v>3</v>
      </c>
    </row>
    <row r="7" spans="1:11">
      <c r="A7" s="1" t="s">
        <v>18</v>
      </c>
      <c r="B7">
        <v>73.6666666666667</v>
      </c>
      <c r="C7">
        <v>6</v>
      </c>
      <c r="D7">
        <f>COUNTIF(B2:B6,"&lt;"&amp;B7)</f>
        <v>4</v>
      </c>
      <c r="E7">
        <f t="shared" si="0"/>
        <v>8</v>
      </c>
      <c r="F7">
        <f t="shared" si="1"/>
        <v>7.5</v>
      </c>
      <c r="G7">
        <f t="shared" si="2"/>
        <v>7.08333333333333</v>
      </c>
      <c r="H7">
        <f t="shared" si="3"/>
        <v>0.187867287325545</v>
      </c>
      <c r="I7" s="4">
        <v>51.3809523809524</v>
      </c>
      <c r="J7">
        <f>COUNTIF(I2:I6,"&lt;"&amp;I7)</f>
        <v>0</v>
      </c>
      <c r="K7">
        <f t="shared" si="4"/>
        <v>3</v>
      </c>
    </row>
    <row r="8" spans="1:11">
      <c r="A8" s="1" t="s">
        <v>19</v>
      </c>
      <c r="B8">
        <v>70.4285714285714</v>
      </c>
      <c r="C8">
        <v>7</v>
      </c>
      <c r="D8">
        <f>COUNTIF(B2:B7,"&lt;"&amp;B8)</f>
        <v>4</v>
      </c>
      <c r="E8">
        <f t="shared" si="0"/>
        <v>12</v>
      </c>
      <c r="F8">
        <f t="shared" si="1"/>
        <v>10.5</v>
      </c>
      <c r="G8">
        <f t="shared" si="2"/>
        <v>11.0833333333333</v>
      </c>
      <c r="H8">
        <f t="shared" si="3"/>
        <v>0.450563556889583</v>
      </c>
      <c r="I8" s="4">
        <v>44</v>
      </c>
      <c r="J8">
        <f>COUNTIF(I2:I7,"&lt;"&amp;I8)</f>
        <v>0</v>
      </c>
      <c r="K8">
        <f t="shared" si="4"/>
        <v>3</v>
      </c>
    </row>
    <row r="9" spans="1:11">
      <c r="A9" s="1" t="s">
        <v>20</v>
      </c>
      <c r="B9" s="5">
        <v>72.9047619047619</v>
      </c>
      <c r="C9">
        <v>8</v>
      </c>
      <c r="D9">
        <f>COUNTIF(B2:B8,"&lt;"&amp;B9)</f>
        <v>5</v>
      </c>
      <c r="E9">
        <f t="shared" si="0"/>
        <v>17</v>
      </c>
      <c r="F9">
        <f t="shared" si="1"/>
        <v>14</v>
      </c>
      <c r="G9">
        <f t="shared" si="2"/>
        <v>16.3333333333333</v>
      </c>
      <c r="H9">
        <f t="shared" si="3"/>
        <v>0.74230748895809</v>
      </c>
      <c r="I9" s="4">
        <v>60.0476190476191</v>
      </c>
      <c r="J9">
        <f>COUNTIF(I2:I8,"&lt;"&amp;I9)</f>
        <v>2</v>
      </c>
      <c r="K9">
        <f t="shared" si="4"/>
        <v>5</v>
      </c>
    </row>
    <row r="10" spans="1:11">
      <c r="A10" s="1" t="s">
        <v>21</v>
      </c>
      <c r="B10" s="5">
        <v>90.8571428571429</v>
      </c>
      <c r="C10">
        <v>9</v>
      </c>
      <c r="D10">
        <f>COUNTIF(B2:B9,"&lt;"&amp;B10)</f>
        <v>7</v>
      </c>
      <c r="E10">
        <f t="shared" si="0"/>
        <v>24</v>
      </c>
      <c r="F10">
        <f t="shared" si="1"/>
        <v>18</v>
      </c>
      <c r="G10">
        <f t="shared" si="2"/>
        <v>23</v>
      </c>
      <c r="H10">
        <f t="shared" si="3"/>
        <v>1.25108648434245</v>
      </c>
      <c r="I10" s="4">
        <v>38.5714285714286</v>
      </c>
      <c r="J10">
        <f>COUNTIF(I2:I9,"&lt;"&amp;I10)</f>
        <v>0</v>
      </c>
      <c r="K10">
        <f t="shared" si="4"/>
        <v>5</v>
      </c>
    </row>
    <row r="11" spans="1:11">
      <c r="A11" s="1" t="s">
        <v>22</v>
      </c>
      <c r="B11">
        <v>85.7619047619048</v>
      </c>
      <c r="C11">
        <v>10</v>
      </c>
      <c r="D11">
        <f>COUNTIF(B2:B10,"&lt;"&amp;B11)</f>
        <v>7</v>
      </c>
      <c r="E11">
        <f t="shared" si="0"/>
        <v>31</v>
      </c>
      <c r="F11">
        <f t="shared" si="1"/>
        <v>22.5</v>
      </c>
      <c r="G11">
        <f t="shared" si="2"/>
        <v>31.25</v>
      </c>
      <c r="H11">
        <f t="shared" si="3"/>
        <v>1.52052622469986</v>
      </c>
      <c r="I11" s="4">
        <v>56.3333333333333</v>
      </c>
      <c r="J11">
        <f>COUNTIF(I2:I10,"&lt;"&amp;I11)</f>
        <v>3</v>
      </c>
      <c r="K11">
        <f t="shared" si="4"/>
        <v>8</v>
      </c>
    </row>
    <row r="12" spans="1:11">
      <c r="A12" s="1" t="s">
        <v>23</v>
      </c>
      <c r="B12">
        <v>85.9047619047619</v>
      </c>
      <c r="C12">
        <v>11</v>
      </c>
      <c r="D12">
        <f>COUNTIF(B2:B11,"&lt;"&amp;B12)</f>
        <v>8</v>
      </c>
      <c r="E12">
        <f t="shared" si="0"/>
        <v>39</v>
      </c>
      <c r="F12">
        <f t="shared" si="1"/>
        <v>27.5</v>
      </c>
      <c r="G12">
        <f t="shared" si="2"/>
        <v>41.25</v>
      </c>
      <c r="H12">
        <f t="shared" si="3"/>
        <v>1.7905475715715</v>
      </c>
      <c r="I12" s="4">
        <v>54.7619047619048</v>
      </c>
      <c r="J12">
        <f>COUNTIF(I2:I11,"&lt;"&amp;I12)</f>
        <v>3</v>
      </c>
      <c r="K12">
        <f t="shared" si="4"/>
        <v>11</v>
      </c>
    </row>
    <row r="13" spans="1:11">
      <c r="A13" s="1" t="s">
        <v>24</v>
      </c>
      <c r="B13">
        <v>91.4285714285714</v>
      </c>
      <c r="C13">
        <v>12</v>
      </c>
      <c r="D13">
        <f>COUNTIF(B2:B12,"&lt;"&amp;B13)</f>
        <v>10</v>
      </c>
      <c r="E13">
        <f t="shared" si="0"/>
        <v>49</v>
      </c>
      <c r="F13">
        <f t="shared" si="1"/>
        <v>33</v>
      </c>
      <c r="G13">
        <f t="shared" si="2"/>
        <v>53.1666666666667</v>
      </c>
      <c r="H13">
        <f t="shared" si="3"/>
        <v>2.19432154023597</v>
      </c>
      <c r="I13" s="4">
        <v>70.4761904761905</v>
      </c>
      <c r="J13">
        <f>COUNTIF(I2:I12,"&lt;"&amp;I13)</f>
        <v>7</v>
      </c>
      <c r="K13">
        <f t="shared" si="4"/>
        <v>18</v>
      </c>
    </row>
    <row r="14" spans="1:11">
      <c r="A14" s="1" t="s">
        <v>25</v>
      </c>
      <c r="B14" s="4">
        <v>84.3809523809524</v>
      </c>
      <c r="C14">
        <v>13</v>
      </c>
      <c r="D14">
        <f>COUNTIF(B2:B13,"&lt;"&amp;B14)</f>
        <v>7</v>
      </c>
      <c r="E14">
        <f t="shared" si="0"/>
        <v>56</v>
      </c>
      <c r="F14">
        <f t="shared" si="1"/>
        <v>39</v>
      </c>
      <c r="G14">
        <f t="shared" si="2"/>
        <v>67.1666666666667</v>
      </c>
      <c r="H14">
        <f t="shared" si="3"/>
        <v>2.07430217869431</v>
      </c>
      <c r="I14" s="4">
        <v>52.2857142857143</v>
      </c>
      <c r="J14">
        <f>COUNTIF(I2:I13,"&lt;"&amp;I14)</f>
        <v>3</v>
      </c>
      <c r="K14">
        <f t="shared" si="4"/>
        <v>21</v>
      </c>
    </row>
    <row r="15" spans="1:11">
      <c r="A15" s="1" t="s">
        <v>26</v>
      </c>
      <c r="B15">
        <v>116.857142857143</v>
      </c>
      <c r="C15">
        <v>14</v>
      </c>
      <c r="D15">
        <f>COUNTIF(B2:B14,"&lt;"&amp;B15)</f>
        <v>13</v>
      </c>
      <c r="E15">
        <f t="shared" si="0"/>
        <v>69</v>
      </c>
      <c r="F15">
        <f t="shared" si="1"/>
        <v>45.5</v>
      </c>
      <c r="G15">
        <f t="shared" si="2"/>
        <v>83.4166666666667</v>
      </c>
      <c r="H15">
        <f t="shared" si="3"/>
        <v>2.57300983682139</v>
      </c>
      <c r="I15" s="4">
        <v>33.2857142857143</v>
      </c>
      <c r="J15">
        <f>COUNTIF(I2:I14,"&lt;"&amp;I15)</f>
        <v>0</v>
      </c>
      <c r="K15">
        <f t="shared" si="4"/>
        <v>21</v>
      </c>
    </row>
    <row r="16" spans="1:11">
      <c r="A16" s="1" t="s">
        <v>27</v>
      </c>
      <c r="B16">
        <v>53.5714285714286</v>
      </c>
      <c r="C16">
        <v>15</v>
      </c>
      <c r="D16">
        <f>COUNTIF(B2:B15,"&lt;"&amp;B16)</f>
        <v>2</v>
      </c>
      <c r="E16">
        <f t="shared" si="0"/>
        <v>71</v>
      </c>
      <c r="F16">
        <f t="shared" si="1"/>
        <v>52.5</v>
      </c>
      <c r="G16">
        <f t="shared" si="2"/>
        <v>102.083333333333</v>
      </c>
      <c r="H16">
        <f t="shared" si="3"/>
        <v>1.83102513942996</v>
      </c>
      <c r="I16" s="4">
        <v>35.2380952380952</v>
      </c>
      <c r="J16">
        <f>COUNTIF(I2:I15,"&lt;"&amp;I16)</f>
        <v>1</v>
      </c>
      <c r="K16">
        <f t="shared" si="4"/>
        <v>22</v>
      </c>
    </row>
    <row r="17" spans="1:11">
      <c r="A17" s="1" t="s">
        <v>28</v>
      </c>
      <c r="B17">
        <v>27.4285714285714</v>
      </c>
      <c r="C17">
        <v>16</v>
      </c>
      <c r="D17">
        <f>COUNTIF(B2:B16,"&lt;"&amp;B17)</f>
        <v>0</v>
      </c>
      <c r="E17">
        <f t="shared" si="0"/>
        <v>71</v>
      </c>
      <c r="F17">
        <f t="shared" si="1"/>
        <v>60</v>
      </c>
      <c r="G17">
        <f t="shared" si="2"/>
        <v>123.333333333333</v>
      </c>
      <c r="H17">
        <f t="shared" si="3"/>
        <v>0.990495371559646</v>
      </c>
      <c r="I17" s="4">
        <v>34.5714285714286</v>
      </c>
      <c r="J17">
        <f>COUNTIF(I2:I16,"&lt;"&amp;I17)</f>
        <v>1</v>
      </c>
      <c r="K17">
        <f t="shared" si="4"/>
        <v>23</v>
      </c>
    </row>
    <row r="18" spans="1:11">
      <c r="A18" s="1" t="s">
        <v>29</v>
      </c>
      <c r="B18">
        <v>34.5238095238095</v>
      </c>
      <c r="C18">
        <v>17</v>
      </c>
      <c r="D18">
        <f>COUNTIF(B2:B17,"&lt;"&amp;B18)</f>
        <v>1</v>
      </c>
      <c r="E18">
        <f t="shared" si="0"/>
        <v>72</v>
      </c>
      <c r="F18">
        <f t="shared" si="1"/>
        <v>68</v>
      </c>
      <c r="G18">
        <f t="shared" si="2"/>
        <v>147.333333333333</v>
      </c>
      <c r="H18">
        <f t="shared" si="3"/>
        <v>0.329541021828654</v>
      </c>
      <c r="I18" s="4">
        <v>39.6190476190476</v>
      </c>
      <c r="J18">
        <f>COUNTIF(I2:I17,"&lt;"&amp;I18)</f>
        <v>4</v>
      </c>
      <c r="K18">
        <f t="shared" si="4"/>
        <v>27</v>
      </c>
    </row>
    <row r="19" spans="1:11">
      <c r="A19" s="1" t="s">
        <v>30</v>
      </c>
      <c r="B19">
        <v>46.1428571428571</v>
      </c>
      <c r="C19">
        <v>18</v>
      </c>
      <c r="D19">
        <f>COUNTIF(B2:B18,"&lt;"&amp;B19)</f>
        <v>4</v>
      </c>
      <c r="E19">
        <f t="shared" si="0"/>
        <v>76</v>
      </c>
      <c r="F19">
        <f t="shared" si="1"/>
        <v>76.5</v>
      </c>
      <c r="G19">
        <f t="shared" si="2"/>
        <v>174.25</v>
      </c>
      <c r="H19">
        <f t="shared" si="3"/>
        <v>-0.0378777009539285</v>
      </c>
      <c r="I19" s="4">
        <v>33.0952380952381</v>
      </c>
      <c r="J19">
        <f>COUNTIF(I2:I18,"&lt;"&amp;I19)</f>
        <v>0</v>
      </c>
      <c r="K19">
        <f t="shared" si="4"/>
        <v>27</v>
      </c>
    </row>
    <row r="20" spans="1:11">
      <c r="A20" s="1" t="s">
        <v>31</v>
      </c>
      <c r="B20" s="5">
        <v>57.2380952380952</v>
      </c>
      <c r="C20">
        <v>19</v>
      </c>
      <c r="D20">
        <f>COUNTIF(B2:B19,"&lt;"&amp;B20)</f>
        <v>6</v>
      </c>
      <c r="E20">
        <f t="shared" si="0"/>
        <v>82</v>
      </c>
      <c r="F20">
        <f t="shared" si="1"/>
        <v>85.5</v>
      </c>
      <c r="G20">
        <f t="shared" si="2"/>
        <v>204.25</v>
      </c>
      <c r="H20">
        <f t="shared" si="3"/>
        <v>-0.244898999989462</v>
      </c>
      <c r="I20" s="4">
        <v>38.7142857142857</v>
      </c>
      <c r="J20">
        <f>COUNTIF(I2:I19,"&lt;"&amp;I20)</f>
        <v>5</v>
      </c>
      <c r="K20">
        <f t="shared" si="4"/>
        <v>32</v>
      </c>
    </row>
    <row r="21" spans="1:11">
      <c r="A21" s="1" t="s">
        <v>32</v>
      </c>
      <c r="B21" s="5">
        <v>38.9047619047619</v>
      </c>
      <c r="C21">
        <v>20</v>
      </c>
      <c r="D21">
        <f>COUNTIF(B2:B20,"&lt;"&amp;B21)</f>
        <v>2</v>
      </c>
      <c r="E21">
        <f t="shared" si="0"/>
        <v>84</v>
      </c>
      <c r="F21">
        <f t="shared" si="1"/>
        <v>95</v>
      </c>
      <c r="G21">
        <f t="shared" si="2"/>
        <v>237.5</v>
      </c>
      <c r="H21">
        <f t="shared" si="3"/>
        <v>-0.713774252975355</v>
      </c>
      <c r="I21" s="4">
        <v>28.3809523809524</v>
      </c>
      <c r="J21">
        <f>COUNTIF(I2:I20,"&lt;"&amp;I21)</f>
        <v>0</v>
      </c>
      <c r="K21">
        <f t="shared" si="4"/>
        <v>32</v>
      </c>
    </row>
    <row r="22" spans="1:11">
      <c r="A22" s="1" t="s">
        <v>33</v>
      </c>
      <c r="B22">
        <v>37.2380952380952</v>
      </c>
      <c r="C22">
        <v>21</v>
      </c>
      <c r="D22">
        <f>COUNTIF(B2:B21,"&lt;"&amp;B22)</f>
        <v>2</v>
      </c>
      <c r="E22">
        <f t="shared" si="0"/>
        <v>86</v>
      </c>
      <c r="F22">
        <f t="shared" si="1"/>
        <v>105</v>
      </c>
      <c r="G22">
        <f t="shared" si="2"/>
        <v>274.166666666667</v>
      </c>
      <c r="H22">
        <f t="shared" si="3"/>
        <v>-1.14748303918967</v>
      </c>
      <c r="I22" s="4">
        <v>40.1904761904762</v>
      </c>
      <c r="J22">
        <f>COUNTIF(I2:I21,"&lt;"&amp;I22)</f>
        <v>8</v>
      </c>
      <c r="K22">
        <f t="shared" si="4"/>
        <v>40</v>
      </c>
    </row>
    <row r="23" spans="1:11">
      <c r="A23" s="1" t="s">
        <v>34</v>
      </c>
      <c r="B23">
        <v>34.8571428571429</v>
      </c>
      <c r="C23">
        <v>22</v>
      </c>
      <c r="D23">
        <f>COUNTIF(B2:B22,"&lt;"&amp;B23)</f>
        <v>2</v>
      </c>
      <c r="E23">
        <f t="shared" si="0"/>
        <v>88</v>
      </c>
      <c r="F23">
        <f t="shared" si="1"/>
        <v>115.5</v>
      </c>
      <c r="G23">
        <f t="shared" si="2"/>
        <v>314.416666666667</v>
      </c>
      <c r="H23">
        <f t="shared" si="3"/>
        <v>-1.55088613811946</v>
      </c>
      <c r="I23" s="4">
        <v>44.1904761904762</v>
      </c>
      <c r="J23">
        <f>COUNTIF(I2:I22,"&lt;"&amp;I23)</f>
        <v>10</v>
      </c>
      <c r="K23">
        <f t="shared" si="4"/>
        <v>50</v>
      </c>
    </row>
    <row r="24" spans="1:11">
      <c r="A24" s="1" t="s">
        <v>35</v>
      </c>
      <c r="B24">
        <v>40.1428571428571</v>
      </c>
      <c r="C24">
        <v>23</v>
      </c>
      <c r="D24">
        <f>COUNTIF(B2:B23,"&lt;"&amp;B24)</f>
        <v>5</v>
      </c>
      <c r="E24">
        <f t="shared" si="0"/>
        <v>93</v>
      </c>
      <c r="F24">
        <f t="shared" si="1"/>
        <v>126.5</v>
      </c>
      <c r="G24">
        <f t="shared" si="2"/>
        <v>358.416666666667</v>
      </c>
      <c r="H24">
        <f t="shared" si="3"/>
        <v>-1.76950057779453</v>
      </c>
      <c r="I24" s="4">
        <v>55.5714285714286</v>
      </c>
      <c r="J24">
        <f>COUNTIF(I2:I23,"&lt;"&amp;I24)</f>
        <v>14</v>
      </c>
      <c r="K24">
        <f t="shared" si="4"/>
        <v>64</v>
      </c>
    </row>
    <row r="25" spans="1:11">
      <c r="A25" s="1" t="s">
        <v>36</v>
      </c>
      <c r="B25">
        <v>29.3809523809524</v>
      </c>
      <c r="C25">
        <v>24</v>
      </c>
      <c r="D25">
        <f>COUNTIF(B2:B24,"&lt;"&amp;B25)</f>
        <v>1</v>
      </c>
      <c r="E25">
        <f t="shared" si="0"/>
        <v>94</v>
      </c>
      <c r="F25">
        <f t="shared" si="1"/>
        <v>138</v>
      </c>
      <c r="G25">
        <f t="shared" si="2"/>
        <v>406.333333333333</v>
      </c>
      <c r="H25">
        <f t="shared" si="3"/>
        <v>-2.1827874646123</v>
      </c>
      <c r="I25" s="4">
        <v>80.7142857142857</v>
      </c>
      <c r="J25">
        <f>COUNTIF(I2:I24,"&lt;"&amp;I25)</f>
        <v>21</v>
      </c>
      <c r="K25">
        <f t="shared" si="4"/>
        <v>85</v>
      </c>
    </row>
    <row r="26" spans="1:11">
      <c r="A26" s="1" t="s">
        <v>37</v>
      </c>
      <c r="B26">
        <v>41.2380952380952</v>
      </c>
      <c r="C26">
        <v>25</v>
      </c>
      <c r="D26">
        <f>COUNTIF(B2:B25,"&lt;"&amp;B26)</f>
        <v>7</v>
      </c>
      <c r="E26">
        <f t="shared" si="0"/>
        <v>101</v>
      </c>
      <c r="F26">
        <f t="shared" si="1"/>
        <v>150</v>
      </c>
      <c r="G26">
        <f t="shared" si="2"/>
        <v>458.333333333333</v>
      </c>
      <c r="H26">
        <f t="shared" si="3"/>
        <v>-2.28878689583488</v>
      </c>
      <c r="I26" s="4">
        <v>76</v>
      </c>
      <c r="J26">
        <f>COUNTIF(I2:I25,"&lt;"&amp;I26)</f>
        <v>21</v>
      </c>
      <c r="K26">
        <f t="shared" si="4"/>
        <v>106</v>
      </c>
    </row>
    <row r="27" spans="1:11">
      <c r="A27" s="1" t="s">
        <v>38</v>
      </c>
      <c r="B27">
        <v>46.1904761904762</v>
      </c>
      <c r="C27">
        <v>26</v>
      </c>
      <c r="D27">
        <f>COUNTIF(B2:B26,"&lt;"&amp;B27)</f>
        <v>11</v>
      </c>
      <c r="E27">
        <f t="shared" si="0"/>
        <v>112</v>
      </c>
      <c r="F27">
        <f t="shared" si="1"/>
        <v>162.5</v>
      </c>
      <c r="G27">
        <f t="shared" si="2"/>
        <v>514.583333333333</v>
      </c>
      <c r="H27">
        <f t="shared" si="3"/>
        <v>-2.22619662586305</v>
      </c>
      <c r="I27" s="4">
        <v>59.2857142857143</v>
      </c>
      <c r="J27">
        <f>COUNTIF(I2:I26,"&lt;"&amp;I27)</f>
        <v>16</v>
      </c>
      <c r="K27">
        <f t="shared" si="4"/>
        <v>122</v>
      </c>
    </row>
    <row r="28" spans="1:11">
      <c r="A28" s="1" t="s">
        <v>39</v>
      </c>
      <c r="B28">
        <v>54.9047619047619</v>
      </c>
      <c r="C28">
        <v>27</v>
      </c>
      <c r="D28">
        <f>COUNTIF(B2:B27,"&lt;"&amp;B28)</f>
        <v>13</v>
      </c>
      <c r="E28">
        <f t="shared" si="0"/>
        <v>125</v>
      </c>
      <c r="F28">
        <f t="shared" si="1"/>
        <v>175.5</v>
      </c>
      <c r="G28">
        <f t="shared" si="2"/>
        <v>575.25</v>
      </c>
      <c r="H28">
        <f t="shared" si="3"/>
        <v>-2.10553790608667</v>
      </c>
      <c r="I28" s="4">
        <v>81.0952380952381</v>
      </c>
      <c r="J28">
        <f>COUNTIF(I2:I27,"&lt;"&amp;I28)</f>
        <v>24</v>
      </c>
      <c r="K28">
        <f t="shared" si="4"/>
        <v>146</v>
      </c>
    </row>
    <row r="29" spans="1:11">
      <c r="A29" s="1" t="s">
        <v>40</v>
      </c>
      <c r="B29">
        <v>45.5714285714286</v>
      </c>
      <c r="C29">
        <v>28</v>
      </c>
      <c r="D29">
        <f>COUNTIF(B2:B28,"&lt;"&amp;B29)</f>
        <v>10</v>
      </c>
      <c r="E29">
        <f t="shared" si="0"/>
        <v>135</v>
      </c>
      <c r="F29">
        <f t="shared" si="1"/>
        <v>189</v>
      </c>
      <c r="G29">
        <f t="shared" si="2"/>
        <v>640.5</v>
      </c>
      <c r="H29">
        <f t="shared" si="3"/>
        <v>-2.13370410517272</v>
      </c>
      <c r="I29" s="4">
        <v>42.9523809523809</v>
      </c>
      <c r="J29">
        <f>COUNTIF(I2:I28,"&lt;"&amp;I29)</f>
        <v>9</v>
      </c>
      <c r="K29">
        <f t="shared" si="4"/>
        <v>155</v>
      </c>
    </row>
    <row r="30" spans="1:11">
      <c r="A30" s="1" t="s">
        <v>41</v>
      </c>
      <c r="B30">
        <v>56.3333333333333</v>
      </c>
      <c r="C30">
        <v>29</v>
      </c>
      <c r="D30">
        <f>COUNTIF(B2:B29,"&lt;"&amp;B30)</f>
        <v>15</v>
      </c>
      <c r="E30">
        <f t="shared" si="0"/>
        <v>150</v>
      </c>
      <c r="F30">
        <f t="shared" si="1"/>
        <v>203</v>
      </c>
      <c r="G30">
        <f t="shared" si="2"/>
        <v>710.5</v>
      </c>
      <c r="H30">
        <f t="shared" si="3"/>
        <v>-1.98835455473294</v>
      </c>
      <c r="I30" s="4">
        <v>75.5238095238095</v>
      </c>
      <c r="J30">
        <f>COUNTIF(I2:I29,"&lt;"&amp;I30)</f>
        <v>23</v>
      </c>
      <c r="K30">
        <f t="shared" si="4"/>
        <v>178</v>
      </c>
    </row>
    <row r="31" spans="1:11">
      <c r="A31" s="1" t="s">
        <v>42</v>
      </c>
      <c r="B31">
        <v>63.3809523809524</v>
      </c>
      <c r="C31">
        <v>30</v>
      </c>
      <c r="D31">
        <f>COUNTIF(B2:B30,"&lt;"&amp;B31)</f>
        <v>18</v>
      </c>
      <c r="E31">
        <f t="shared" si="0"/>
        <v>168</v>
      </c>
      <c r="F31">
        <f t="shared" si="1"/>
        <v>217.5</v>
      </c>
      <c r="G31">
        <f t="shared" si="2"/>
        <v>785.416666666667</v>
      </c>
      <c r="H31">
        <f t="shared" si="3"/>
        <v>-1.76626206934666</v>
      </c>
      <c r="I31" s="4">
        <v>68.3333333333333</v>
      </c>
      <c r="J31">
        <f>COUNTIF(I2:I30,"&lt;"&amp;I31)</f>
        <v>20</v>
      </c>
      <c r="K31">
        <f t="shared" si="4"/>
        <v>198</v>
      </c>
    </row>
    <row r="32" spans="1:11">
      <c r="A32" s="1" t="s">
        <v>43</v>
      </c>
      <c r="B32">
        <v>60.7142857142857</v>
      </c>
      <c r="C32">
        <v>31</v>
      </c>
      <c r="D32">
        <f>COUNTIF(B2:B31,"&lt;"&amp;B32)</f>
        <v>17</v>
      </c>
      <c r="E32">
        <f t="shared" si="0"/>
        <v>185</v>
      </c>
      <c r="F32">
        <f t="shared" si="1"/>
        <v>232.5</v>
      </c>
      <c r="G32">
        <f t="shared" si="2"/>
        <v>865.416666666667</v>
      </c>
      <c r="H32">
        <f t="shared" si="3"/>
        <v>-1.61465961181065</v>
      </c>
      <c r="I32" s="4">
        <v>77.4285714285714</v>
      </c>
      <c r="J32">
        <f>COUNTIF(I2:I31,"&lt;"&amp;I32)</f>
        <v>26</v>
      </c>
      <c r="K32">
        <f t="shared" si="4"/>
        <v>224</v>
      </c>
    </row>
    <row r="33" spans="1:11">
      <c r="A33" s="1" t="s">
        <v>44</v>
      </c>
      <c r="B33">
        <v>60.4285714285714</v>
      </c>
      <c r="C33">
        <v>32</v>
      </c>
      <c r="D33">
        <f>COUNTIF(B2:B32,"&lt;"&amp;B33)</f>
        <v>17</v>
      </c>
      <c r="E33">
        <f t="shared" si="0"/>
        <v>202</v>
      </c>
      <c r="F33">
        <f t="shared" si="1"/>
        <v>248</v>
      </c>
      <c r="G33">
        <f t="shared" si="2"/>
        <v>950.666666666667</v>
      </c>
      <c r="H33">
        <f t="shared" si="3"/>
        <v>-1.49191368772222</v>
      </c>
      <c r="I33" s="4">
        <v>68.9047619047619</v>
      </c>
      <c r="J33">
        <f>COUNTIF(I2:I32,"&lt;"&amp;I33)</f>
        <v>21</v>
      </c>
      <c r="K33">
        <f t="shared" si="4"/>
        <v>245</v>
      </c>
    </row>
    <row r="34" spans="1:11">
      <c r="A34" s="1" t="s">
        <v>45</v>
      </c>
      <c r="B34">
        <v>57.5714285714286</v>
      </c>
      <c r="C34">
        <v>33</v>
      </c>
      <c r="D34">
        <f>COUNTIF(B2:B33,"&lt;"&amp;B34)</f>
        <v>17</v>
      </c>
      <c r="E34">
        <f t="shared" si="0"/>
        <v>219</v>
      </c>
      <c r="F34">
        <f t="shared" si="1"/>
        <v>264</v>
      </c>
      <c r="G34">
        <f t="shared" si="2"/>
        <v>1041.33333333333</v>
      </c>
      <c r="H34">
        <f t="shared" si="3"/>
        <v>-1.39449714202981</v>
      </c>
      <c r="I34" s="4">
        <v>69.7619047619048</v>
      </c>
      <c r="J34">
        <f>COUNTIF(I2:I33,"&lt;"&amp;I34)</f>
        <v>22</v>
      </c>
      <c r="K34">
        <f t="shared" si="4"/>
        <v>267</v>
      </c>
    </row>
    <row r="35" spans="1:11">
      <c r="A35" s="1" t="s">
        <v>46</v>
      </c>
      <c r="B35">
        <v>91.8095238095238</v>
      </c>
      <c r="C35">
        <v>34</v>
      </c>
      <c r="D35">
        <f>COUNTIF(B2:B34,"&lt;"&amp;B35)</f>
        <v>31</v>
      </c>
      <c r="E35">
        <f t="shared" si="0"/>
        <v>250</v>
      </c>
      <c r="F35">
        <f t="shared" si="1"/>
        <v>280.5</v>
      </c>
      <c r="G35">
        <f t="shared" si="2"/>
        <v>1137.58333333333</v>
      </c>
      <c r="H35">
        <f t="shared" si="3"/>
        <v>-0.904291042719173</v>
      </c>
      <c r="I35" s="4">
        <v>68.4761904761905</v>
      </c>
      <c r="J35">
        <f>COUNTIF(I2:I34,"&lt;"&amp;I35)</f>
        <v>21</v>
      </c>
      <c r="K35">
        <f t="shared" si="4"/>
        <v>288</v>
      </c>
    </row>
    <row r="36" spans="1:11">
      <c r="A36" s="1" t="s">
        <v>47</v>
      </c>
      <c r="B36">
        <v>61.1428571428571</v>
      </c>
      <c r="C36">
        <v>35</v>
      </c>
      <c r="D36">
        <f>COUNTIF(B2:B35,"&lt;"&amp;B36)</f>
        <v>20</v>
      </c>
      <c r="E36">
        <f t="shared" si="0"/>
        <v>270</v>
      </c>
      <c r="F36">
        <f t="shared" si="1"/>
        <v>297.5</v>
      </c>
      <c r="G36">
        <f t="shared" si="2"/>
        <v>1239.58333333333</v>
      </c>
      <c r="H36">
        <f t="shared" si="3"/>
        <v>-0.781078762746399</v>
      </c>
      <c r="I36" s="4">
        <v>74.2380952380952</v>
      </c>
      <c r="J36">
        <f>COUNTIF(I2:I35,"&lt;"&amp;I36)</f>
        <v>26</v>
      </c>
      <c r="K36">
        <f t="shared" si="4"/>
        <v>314</v>
      </c>
    </row>
    <row r="37" spans="1:11">
      <c r="A37" s="1" t="s">
        <v>48</v>
      </c>
      <c r="B37">
        <v>46.8095238095238</v>
      </c>
      <c r="C37">
        <v>36</v>
      </c>
      <c r="D37">
        <f>COUNTIF(B2:B36,"&lt;"&amp;B37)</f>
        <v>13</v>
      </c>
      <c r="E37">
        <f t="shared" si="0"/>
        <v>283</v>
      </c>
      <c r="F37">
        <f t="shared" si="1"/>
        <v>315</v>
      </c>
      <c r="G37">
        <f t="shared" si="2"/>
        <v>1347.5</v>
      </c>
      <c r="H37">
        <f t="shared" si="3"/>
        <v>-0.871737224453113</v>
      </c>
      <c r="I37" s="4">
        <v>62.6190476190476</v>
      </c>
      <c r="J37">
        <f>COUNTIF(I2:I36,"&lt;"&amp;I37)</f>
        <v>19</v>
      </c>
      <c r="K37">
        <f t="shared" si="4"/>
        <v>333</v>
      </c>
    </row>
    <row r="38" spans="1:11">
      <c r="A38" s="1" t="s">
        <v>49</v>
      </c>
      <c r="B38">
        <v>24.952380952381</v>
      </c>
      <c r="C38">
        <v>37</v>
      </c>
      <c r="D38">
        <f>COUNTIF(B2:B37,"&lt;"&amp;B38)</f>
        <v>0</v>
      </c>
      <c r="E38">
        <f t="shared" si="0"/>
        <v>283</v>
      </c>
      <c r="F38">
        <f t="shared" si="1"/>
        <v>333</v>
      </c>
      <c r="G38">
        <f t="shared" si="2"/>
        <v>1461.5</v>
      </c>
      <c r="H38">
        <f t="shared" si="3"/>
        <v>-1.3078881186189</v>
      </c>
      <c r="I38" s="4">
        <v>61.5238095238095</v>
      </c>
      <c r="J38">
        <f>COUNTIF(I2:I37,"&lt;"&amp;I38)</f>
        <v>19</v>
      </c>
      <c r="K38">
        <f t="shared" si="4"/>
        <v>352</v>
      </c>
    </row>
    <row r="39" spans="1:11">
      <c r="A39" s="1" t="s">
        <v>50</v>
      </c>
      <c r="B39">
        <v>42.6666666666667</v>
      </c>
      <c r="C39">
        <v>38</v>
      </c>
      <c r="D39">
        <f>COUNTIF(B2:B38,"&lt;"&amp;B39)</f>
        <v>9</v>
      </c>
      <c r="E39">
        <f t="shared" si="0"/>
        <v>292</v>
      </c>
      <c r="F39">
        <f t="shared" si="1"/>
        <v>351.5</v>
      </c>
      <c r="G39">
        <f t="shared" si="2"/>
        <v>1581.75</v>
      </c>
      <c r="H39">
        <f t="shared" si="3"/>
        <v>-1.49605666803602</v>
      </c>
      <c r="I39" s="4">
        <v>54.7142857142857</v>
      </c>
      <c r="J39">
        <f>COUNTIF(I2:I38,"&lt;"&amp;I39)</f>
        <v>14</v>
      </c>
      <c r="K39">
        <f t="shared" si="4"/>
        <v>366</v>
      </c>
    </row>
    <row r="40" spans="1:11">
      <c r="A40" s="1" t="s">
        <v>51</v>
      </c>
      <c r="B40">
        <v>42.9523809523809</v>
      </c>
      <c r="C40">
        <v>39</v>
      </c>
      <c r="D40">
        <f>COUNTIF(B2:B39,"&lt;"&amp;B40)</f>
        <v>10</v>
      </c>
      <c r="E40">
        <f t="shared" si="0"/>
        <v>302</v>
      </c>
      <c r="F40">
        <f t="shared" si="1"/>
        <v>370.5</v>
      </c>
      <c r="G40">
        <f t="shared" si="2"/>
        <v>1708.41666666667</v>
      </c>
      <c r="H40">
        <f t="shared" si="3"/>
        <v>-1.65727153744695</v>
      </c>
      <c r="I40" s="4">
        <v>46.1428571428571</v>
      </c>
      <c r="J40">
        <f>COUNTIF(I2:I39,"&lt;"&amp;I40)</f>
        <v>12</v>
      </c>
      <c r="K40">
        <f t="shared" si="4"/>
        <v>378</v>
      </c>
    </row>
    <row r="41" spans="1:11">
      <c r="A41" s="1" t="s">
        <v>52</v>
      </c>
      <c r="B41">
        <v>39.6190476190476</v>
      </c>
      <c r="C41">
        <v>40</v>
      </c>
      <c r="D41">
        <f>COUNTIF(B2:B40,"&lt;"&amp;B41)</f>
        <v>7</v>
      </c>
      <c r="E41">
        <f t="shared" si="0"/>
        <v>309</v>
      </c>
      <c r="F41">
        <f t="shared" si="1"/>
        <v>390</v>
      </c>
      <c r="G41">
        <f t="shared" si="2"/>
        <v>1841.66666666667</v>
      </c>
      <c r="H41">
        <f t="shared" si="3"/>
        <v>-1.8874675988349</v>
      </c>
      <c r="I41" s="4">
        <v>34.5238095238095</v>
      </c>
      <c r="J41">
        <f>COUNTIF(I2:I40,"&lt;"&amp;I41)</f>
        <v>3</v>
      </c>
      <c r="K41">
        <f t="shared" si="4"/>
        <v>381</v>
      </c>
    </row>
    <row r="42" spans="1:11">
      <c r="A42" s="1" t="s">
        <v>53</v>
      </c>
      <c r="B42">
        <v>33.2857142857143</v>
      </c>
      <c r="C42">
        <v>41</v>
      </c>
      <c r="D42">
        <f>COUNTIF(B2:B41,"&lt;"&amp;B42)</f>
        <v>3</v>
      </c>
      <c r="E42">
        <f t="shared" si="0"/>
        <v>312</v>
      </c>
      <c r="F42">
        <f t="shared" si="1"/>
        <v>410</v>
      </c>
      <c r="G42">
        <f t="shared" si="2"/>
        <v>1981.66666666667</v>
      </c>
      <c r="H42">
        <f t="shared" si="3"/>
        <v>-2.2014598719268</v>
      </c>
      <c r="I42" s="4">
        <v>27.4285714285714</v>
      </c>
      <c r="J42">
        <f>COUNTIF(I2:I41,"&lt;"&amp;I42)</f>
        <v>0</v>
      </c>
      <c r="K42">
        <f t="shared" si="4"/>
        <v>381</v>
      </c>
    </row>
    <row r="43" spans="1:11">
      <c r="A43" s="1" t="s">
        <v>54</v>
      </c>
      <c r="B43">
        <v>52.2857142857143</v>
      </c>
      <c r="C43">
        <v>42</v>
      </c>
      <c r="D43">
        <f>COUNTIF(B2:B42,"&lt;"&amp;B43)</f>
        <v>19</v>
      </c>
      <c r="E43">
        <f t="shared" si="0"/>
        <v>331</v>
      </c>
      <c r="F43">
        <f t="shared" si="1"/>
        <v>430.5</v>
      </c>
      <c r="G43">
        <f t="shared" si="2"/>
        <v>2128.58333333333</v>
      </c>
      <c r="H43">
        <f t="shared" si="3"/>
        <v>-2.15664047727493</v>
      </c>
      <c r="I43" s="4">
        <v>53.5714285714286</v>
      </c>
      <c r="J43">
        <f>COUNTIF(I2:I42,"&lt;"&amp;I43)</f>
        <v>17</v>
      </c>
      <c r="K43">
        <f t="shared" si="4"/>
        <v>398</v>
      </c>
    </row>
    <row r="44" spans="1:11">
      <c r="A44" s="1" t="s">
        <v>55</v>
      </c>
      <c r="B44">
        <v>70.4761904761905</v>
      </c>
      <c r="C44">
        <v>43</v>
      </c>
      <c r="D44">
        <f>COUNTIF(B2:B43,"&lt;"&amp;B44)</f>
        <v>32</v>
      </c>
      <c r="E44">
        <f t="shared" si="0"/>
        <v>363</v>
      </c>
      <c r="F44">
        <f t="shared" si="1"/>
        <v>451.5</v>
      </c>
      <c r="G44">
        <f t="shared" si="2"/>
        <v>2282.58333333333</v>
      </c>
      <c r="H44">
        <f t="shared" si="3"/>
        <v>-1.85237943041731</v>
      </c>
      <c r="I44" s="4">
        <v>116.857142857143</v>
      </c>
      <c r="J44">
        <f>COUNTIF(I2:I43,"&lt;"&amp;I44)</f>
        <v>42</v>
      </c>
      <c r="K44">
        <f t="shared" si="4"/>
        <v>440</v>
      </c>
    </row>
    <row r="45" spans="1:11">
      <c r="A45" s="1" t="s">
        <v>56</v>
      </c>
      <c r="B45">
        <v>54.7619047619048</v>
      </c>
      <c r="C45">
        <v>44</v>
      </c>
      <c r="D45">
        <f>COUNTIF(B2:B44,"&lt;"&amp;B45)</f>
        <v>21</v>
      </c>
      <c r="E45">
        <f t="shared" si="0"/>
        <v>384</v>
      </c>
      <c r="F45">
        <f t="shared" si="1"/>
        <v>473</v>
      </c>
      <c r="G45">
        <f t="shared" si="2"/>
        <v>2443.83333333333</v>
      </c>
      <c r="H45">
        <f t="shared" si="3"/>
        <v>-1.80033868917991</v>
      </c>
      <c r="I45" s="4">
        <v>84.3809523809524</v>
      </c>
      <c r="J45">
        <f>COUNTIF(I2:I44,"&lt;"&amp;I45)</f>
        <v>40</v>
      </c>
      <c r="K45">
        <f t="shared" si="4"/>
        <v>480</v>
      </c>
    </row>
    <row r="46" spans="1:11">
      <c r="A46" s="1" t="s">
        <v>57</v>
      </c>
      <c r="B46">
        <v>56.3333333333333</v>
      </c>
      <c r="C46">
        <v>45</v>
      </c>
      <c r="D46">
        <f>COUNTIF(B2:B45,"&lt;"&amp;B46)</f>
        <v>23</v>
      </c>
      <c r="E46">
        <f t="shared" si="0"/>
        <v>407</v>
      </c>
      <c r="F46">
        <f t="shared" si="1"/>
        <v>495</v>
      </c>
      <c r="G46">
        <f t="shared" si="2"/>
        <v>2612.5</v>
      </c>
      <c r="H46">
        <f t="shared" si="3"/>
        <v>-1.72168827791671</v>
      </c>
      <c r="I46" s="4">
        <v>91.4285714285714</v>
      </c>
      <c r="J46">
        <f>COUNTIF(I2:I45,"&lt;"&amp;I46)</f>
        <v>42</v>
      </c>
      <c r="K46">
        <f t="shared" si="4"/>
        <v>522</v>
      </c>
    </row>
    <row r="47" spans="1:11">
      <c r="A47" s="1" t="s">
        <v>58</v>
      </c>
      <c r="B47">
        <v>38.5714285714286</v>
      </c>
      <c r="C47">
        <v>46</v>
      </c>
      <c r="D47">
        <f>COUNTIF(B2:B46,"&lt;"&amp;B47)</f>
        <v>7</v>
      </c>
      <c r="E47">
        <f t="shared" si="0"/>
        <v>414</v>
      </c>
      <c r="F47">
        <f t="shared" si="1"/>
        <v>517.5</v>
      </c>
      <c r="G47">
        <f t="shared" si="2"/>
        <v>2788.75</v>
      </c>
      <c r="H47">
        <f t="shared" si="3"/>
        <v>-1.95990742470201</v>
      </c>
      <c r="I47" s="4">
        <v>85.9047619047619</v>
      </c>
      <c r="J47">
        <f>COUNTIF(I2:I46,"&lt;"&amp;I47)</f>
        <v>41</v>
      </c>
      <c r="K47">
        <f t="shared" si="4"/>
        <v>563</v>
      </c>
    </row>
    <row r="48" spans="1:11">
      <c r="A48" s="1" t="s">
        <v>59</v>
      </c>
      <c r="B48">
        <v>60.0476190476191</v>
      </c>
      <c r="C48">
        <v>47</v>
      </c>
      <c r="D48">
        <f>COUNTIF(B2:B47,"&lt;"&amp;B48)</f>
        <v>28</v>
      </c>
      <c r="E48">
        <f t="shared" si="0"/>
        <v>442</v>
      </c>
      <c r="F48">
        <f t="shared" si="1"/>
        <v>540.5</v>
      </c>
      <c r="G48">
        <f t="shared" si="2"/>
        <v>2972.75</v>
      </c>
      <c r="H48">
        <f t="shared" si="3"/>
        <v>-1.80657932861372</v>
      </c>
      <c r="I48" s="4">
        <v>42.6666666666667</v>
      </c>
      <c r="J48">
        <f>COUNTIF(I2:I47,"&lt;"&amp;I48)</f>
        <v>11</v>
      </c>
      <c r="K48">
        <f t="shared" si="4"/>
        <v>574</v>
      </c>
    </row>
    <row r="49" spans="1:11">
      <c r="A49" s="1" t="s">
        <v>60</v>
      </c>
      <c r="B49">
        <v>54.7142857142857</v>
      </c>
      <c r="C49">
        <v>48</v>
      </c>
      <c r="D49">
        <f>COUNTIF(B2:B48,"&lt;"&amp;B49)</f>
        <v>22</v>
      </c>
      <c r="E49">
        <f t="shared" si="0"/>
        <v>464</v>
      </c>
      <c r="F49">
        <f t="shared" si="1"/>
        <v>564</v>
      </c>
      <c r="G49">
        <f t="shared" si="2"/>
        <v>3164.66666666667</v>
      </c>
      <c r="H49">
        <f t="shared" si="3"/>
        <v>-1.7776080718569</v>
      </c>
      <c r="I49" s="4">
        <v>24.952380952381</v>
      </c>
      <c r="J49">
        <f>COUNTIF(I2:I48,"&lt;"&amp;I49)</f>
        <v>0</v>
      </c>
      <c r="K49">
        <f t="shared" si="4"/>
        <v>574</v>
      </c>
    </row>
    <row r="50" spans="1:11">
      <c r="A50" s="1" t="s">
        <v>61</v>
      </c>
      <c r="B50">
        <v>61.5238095238095</v>
      </c>
      <c r="C50">
        <v>49</v>
      </c>
      <c r="D50">
        <f>COUNTIF(B2:B49,"&lt;"&amp;B50)</f>
        <v>33</v>
      </c>
      <c r="E50">
        <f t="shared" si="0"/>
        <v>497</v>
      </c>
      <c r="F50">
        <f t="shared" si="1"/>
        <v>588</v>
      </c>
      <c r="G50">
        <f t="shared" si="2"/>
        <v>3364.66666666667</v>
      </c>
      <c r="H50">
        <f t="shared" si="3"/>
        <v>-1.5688100740828</v>
      </c>
      <c r="I50" s="4">
        <v>46.8095238095238</v>
      </c>
      <c r="J50">
        <f>COUNTIF(I2:I49,"&lt;"&amp;I50)</f>
        <v>17</v>
      </c>
      <c r="K50">
        <f t="shared" si="4"/>
        <v>591</v>
      </c>
    </row>
    <row r="51" spans="1:11">
      <c r="A51" s="1" t="s">
        <v>62</v>
      </c>
      <c r="B51">
        <v>62.6190476190476</v>
      </c>
      <c r="C51">
        <v>50</v>
      </c>
      <c r="D51">
        <f>COUNTIF(B2:B50,"&lt;"&amp;B51)</f>
        <v>34</v>
      </c>
      <c r="E51">
        <f t="shared" si="0"/>
        <v>531</v>
      </c>
      <c r="F51">
        <f t="shared" si="1"/>
        <v>612.5</v>
      </c>
      <c r="G51">
        <f t="shared" si="2"/>
        <v>3572.91666666667</v>
      </c>
      <c r="H51">
        <f t="shared" si="3"/>
        <v>-1.36347181620524</v>
      </c>
      <c r="I51" s="4">
        <v>61.1428571428571</v>
      </c>
      <c r="J51">
        <f>COUNTIF(I2:I50,"&lt;"&amp;I51)</f>
        <v>27</v>
      </c>
      <c r="K51">
        <f t="shared" si="4"/>
        <v>618</v>
      </c>
    </row>
    <row r="52" spans="1:11">
      <c r="A52" s="1" t="s">
        <v>63</v>
      </c>
      <c r="B52">
        <v>74.2380952380952</v>
      </c>
      <c r="C52">
        <v>51</v>
      </c>
      <c r="D52">
        <f>COUNTIF(B2:B51,"&lt;"&amp;B52)</f>
        <v>42</v>
      </c>
      <c r="E52">
        <f t="shared" si="0"/>
        <v>573</v>
      </c>
      <c r="F52">
        <f t="shared" si="1"/>
        <v>637.5</v>
      </c>
      <c r="G52">
        <f t="shared" si="2"/>
        <v>3789.58333333333</v>
      </c>
      <c r="H52">
        <f t="shared" si="3"/>
        <v>-1.04776523353608</v>
      </c>
      <c r="I52" s="4">
        <v>91.8095238095238</v>
      </c>
      <c r="J52">
        <f>COUNTIF(I2:I51,"&lt;"&amp;I52)</f>
        <v>48</v>
      </c>
      <c r="K52">
        <f t="shared" si="4"/>
        <v>666</v>
      </c>
    </row>
    <row r="53" spans="1:11">
      <c r="A53" s="1" t="s">
        <v>64</v>
      </c>
      <c r="B53">
        <v>68.4761904761905</v>
      </c>
      <c r="C53">
        <v>52</v>
      </c>
      <c r="D53">
        <f>COUNTIF(B2:B52,"&lt;"&amp;B53)</f>
        <v>38</v>
      </c>
      <c r="E53">
        <f t="shared" si="0"/>
        <v>611</v>
      </c>
      <c r="F53">
        <f t="shared" si="1"/>
        <v>663</v>
      </c>
      <c r="G53">
        <f t="shared" si="2"/>
        <v>4014.83333333333</v>
      </c>
      <c r="H53">
        <f t="shared" si="3"/>
        <v>-0.820671937191917</v>
      </c>
      <c r="I53" s="4">
        <v>57.5714285714286</v>
      </c>
      <c r="J53">
        <f>COUNTIF(I2:I52,"&lt;"&amp;I53)</f>
        <v>25</v>
      </c>
      <c r="K53">
        <f t="shared" si="4"/>
        <v>691</v>
      </c>
    </row>
    <row r="54" spans="1:11">
      <c r="A54" s="1" t="s">
        <v>65</v>
      </c>
      <c r="B54">
        <v>69.7619047619048</v>
      </c>
      <c r="C54">
        <v>53</v>
      </c>
      <c r="D54">
        <f>COUNTIF(B2:B53,"&lt;"&amp;B54)</f>
        <v>39</v>
      </c>
      <c r="E54">
        <f t="shared" si="0"/>
        <v>650</v>
      </c>
      <c r="F54">
        <f t="shared" si="1"/>
        <v>689</v>
      </c>
      <c r="G54">
        <f t="shared" si="2"/>
        <v>4248.83333333333</v>
      </c>
      <c r="H54">
        <f t="shared" si="3"/>
        <v>-0.598314818579287</v>
      </c>
      <c r="I54" s="4">
        <v>60.4285714285714</v>
      </c>
      <c r="J54">
        <f>COUNTIF(I2:I53,"&lt;"&amp;I54)</f>
        <v>28</v>
      </c>
      <c r="K54">
        <f t="shared" si="4"/>
        <v>719</v>
      </c>
    </row>
    <row r="55" spans="1:11">
      <c r="A55" s="1" t="s">
        <v>66</v>
      </c>
      <c r="B55">
        <v>68.9047619047619</v>
      </c>
      <c r="C55">
        <v>54</v>
      </c>
      <c r="D55">
        <f>COUNTIF(B2:B54,"&lt;"&amp;B55)</f>
        <v>39</v>
      </c>
      <c r="E55">
        <f t="shared" si="0"/>
        <v>689</v>
      </c>
      <c r="F55">
        <f t="shared" si="1"/>
        <v>715.5</v>
      </c>
      <c r="G55">
        <f t="shared" si="2"/>
        <v>4491.75</v>
      </c>
      <c r="H55">
        <f t="shared" si="3"/>
        <v>-0.395401293486574</v>
      </c>
      <c r="I55" s="4">
        <v>60.7142857142857</v>
      </c>
      <c r="J55">
        <f>COUNTIF(I2:I54,"&lt;"&amp;I55)</f>
        <v>29</v>
      </c>
      <c r="K55">
        <f t="shared" si="4"/>
        <v>748</v>
      </c>
    </row>
    <row r="56" spans="1:11">
      <c r="A56" s="1" t="s">
        <v>67</v>
      </c>
      <c r="B56">
        <v>77.4285714285714</v>
      </c>
      <c r="C56">
        <v>55</v>
      </c>
      <c r="D56">
        <f>COUNTIF(B2:B55,"&lt;"&amp;B56)</f>
        <v>46</v>
      </c>
      <c r="E56">
        <f t="shared" si="0"/>
        <v>735</v>
      </c>
      <c r="F56">
        <f t="shared" si="1"/>
        <v>742.5</v>
      </c>
      <c r="G56">
        <f t="shared" si="2"/>
        <v>4743.75</v>
      </c>
      <c r="H56">
        <f t="shared" si="3"/>
        <v>-0.108893101296094</v>
      </c>
      <c r="I56" s="4">
        <v>63.3809523809524</v>
      </c>
      <c r="J56">
        <f>COUNTIF(I2:I55,"&lt;"&amp;I56)</f>
        <v>34</v>
      </c>
      <c r="K56">
        <f t="shared" si="4"/>
        <v>782</v>
      </c>
    </row>
    <row r="57" spans="1:11">
      <c r="A57" s="1" t="s">
        <v>68</v>
      </c>
      <c r="B57">
        <v>68.3333333333333</v>
      </c>
      <c r="C57">
        <v>56</v>
      </c>
      <c r="D57">
        <f>COUNTIF(B2:B56,"&lt;"&amp;B57)</f>
        <v>38</v>
      </c>
      <c r="E57">
        <f t="shared" si="0"/>
        <v>773</v>
      </c>
      <c r="F57">
        <f t="shared" si="1"/>
        <v>770</v>
      </c>
      <c r="G57">
        <f t="shared" si="2"/>
        <v>5005</v>
      </c>
      <c r="H57">
        <f t="shared" si="3"/>
        <v>0.0424052095644132</v>
      </c>
      <c r="I57" s="4">
        <v>56.3333333333333</v>
      </c>
      <c r="J57">
        <f>COUNTIF(I2:I56,"&lt;"&amp;I57)</f>
        <v>24</v>
      </c>
      <c r="K57">
        <f t="shared" si="4"/>
        <v>806</v>
      </c>
    </row>
    <row r="58" spans="1:11">
      <c r="A58" s="1" t="s">
        <v>69</v>
      </c>
      <c r="B58">
        <v>75.5238095238095</v>
      </c>
      <c r="C58">
        <v>57</v>
      </c>
      <c r="D58">
        <f>COUNTIF(B2:B57,"&lt;"&amp;B58)</f>
        <v>47</v>
      </c>
      <c r="E58">
        <f t="shared" si="0"/>
        <v>820</v>
      </c>
      <c r="F58">
        <f t="shared" si="1"/>
        <v>798</v>
      </c>
      <c r="G58">
        <f t="shared" si="2"/>
        <v>5275.66666666667</v>
      </c>
      <c r="H58">
        <f t="shared" si="3"/>
        <v>0.302889352638668</v>
      </c>
      <c r="I58" s="4">
        <v>85.7619047619048</v>
      </c>
      <c r="J58">
        <f>COUNTIF(I2:I57,"&lt;"&amp;I58)</f>
        <v>50</v>
      </c>
      <c r="K58">
        <f t="shared" si="4"/>
        <v>856</v>
      </c>
    </row>
    <row r="59" spans="1:11">
      <c r="A59" s="1" t="s">
        <v>70</v>
      </c>
      <c r="B59">
        <v>81.0952380952381</v>
      </c>
      <c r="C59">
        <v>58</v>
      </c>
      <c r="D59">
        <f>COUNTIF(B2:B58,"&lt;"&amp;B59)</f>
        <v>49</v>
      </c>
      <c r="E59">
        <f t="shared" si="0"/>
        <v>869</v>
      </c>
      <c r="F59">
        <f t="shared" si="1"/>
        <v>826.5</v>
      </c>
      <c r="G59">
        <f t="shared" si="2"/>
        <v>5555.91666666667</v>
      </c>
      <c r="H59">
        <f t="shared" si="3"/>
        <v>0.57017880375244</v>
      </c>
      <c r="I59" s="4">
        <v>45.5714285714286</v>
      </c>
      <c r="J59">
        <f>COUNTIF(I2:I58,"&lt;"&amp;I59)</f>
        <v>16</v>
      </c>
      <c r="K59">
        <f t="shared" si="4"/>
        <v>872</v>
      </c>
    </row>
    <row r="60" spans="1:11">
      <c r="A60" s="1" t="s">
        <v>71</v>
      </c>
      <c r="B60">
        <v>59.2857142857143</v>
      </c>
      <c r="C60">
        <v>59</v>
      </c>
      <c r="D60">
        <f>COUNTIF(B2:B59,"&lt;"&amp;B60)</f>
        <v>29</v>
      </c>
      <c r="E60">
        <f t="shared" si="0"/>
        <v>898</v>
      </c>
      <c r="F60">
        <f t="shared" si="1"/>
        <v>855.5</v>
      </c>
      <c r="G60">
        <f t="shared" si="2"/>
        <v>5845.91666666667</v>
      </c>
      <c r="H60">
        <f t="shared" si="3"/>
        <v>0.555856412227331</v>
      </c>
      <c r="I60" s="4">
        <v>54.9047619047619</v>
      </c>
      <c r="J60">
        <f>COUNTIF(I2:I59,"&lt;"&amp;I60)</f>
        <v>24</v>
      </c>
      <c r="K60">
        <f t="shared" si="4"/>
        <v>896</v>
      </c>
    </row>
    <row r="61" spans="1:11">
      <c r="A61" s="1" t="s">
        <v>72</v>
      </c>
      <c r="B61">
        <v>76</v>
      </c>
      <c r="C61">
        <v>60</v>
      </c>
      <c r="D61">
        <f>COUNTIF(B2:B60,"&lt;"&amp;B61)</f>
        <v>49</v>
      </c>
      <c r="E61">
        <f t="shared" si="0"/>
        <v>947</v>
      </c>
      <c r="F61">
        <f t="shared" si="1"/>
        <v>885</v>
      </c>
      <c r="G61">
        <f t="shared" si="2"/>
        <v>6145.83333333333</v>
      </c>
      <c r="H61">
        <f t="shared" si="3"/>
        <v>0.790863077137668</v>
      </c>
      <c r="I61" s="4">
        <v>46.1904761904762</v>
      </c>
      <c r="J61">
        <f>COUNTIF(I2:I60,"&lt;"&amp;I61)</f>
        <v>18</v>
      </c>
      <c r="K61">
        <f t="shared" si="4"/>
        <v>914</v>
      </c>
    </row>
    <row r="62" spans="1:11">
      <c r="A62" s="1" t="s">
        <v>73</v>
      </c>
      <c r="B62">
        <v>80.7142857142857</v>
      </c>
      <c r="C62">
        <v>61</v>
      </c>
      <c r="D62">
        <f>COUNTIF(B2:B61,"&lt;"&amp;B62)</f>
        <v>51</v>
      </c>
      <c r="E62">
        <f t="shared" si="0"/>
        <v>998</v>
      </c>
      <c r="F62">
        <f t="shared" si="1"/>
        <v>915</v>
      </c>
      <c r="G62">
        <f t="shared" si="2"/>
        <v>6455.83333333333</v>
      </c>
      <c r="H62">
        <f t="shared" si="3"/>
        <v>1.0330038435317</v>
      </c>
      <c r="I62" s="4">
        <v>41.2380952380952</v>
      </c>
      <c r="J62">
        <f>COUNTIF(I2:I61,"&lt;"&amp;I62)</f>
        <v>12</v>
      </c>
      <c r="K62">
        <f t="shared" si="4"/>
        <v>926</v>
      </c>
    </row>
    <row r="63" spans="1:11">
      <c r="A63" s="1" t="s">
        <v>74</v>
      </c>
      <c r="B63">
        <v>55.5714285714286</v>
      </c>
      <c r="C63">
        <v>62</v>
      </c>
      <c r="D63">
        <f>COUNTIF(B2:B62,"&lt;"&amp;B63)</f>
        <v>25</v>
      </c>
      <c r="E63">
        <f t="shared" si="0"/>
        <v>1023</v>
      </c>
      <c r="F63">
        <f t="shared" si="1"/>
        <v>945.5</v>
      </c>
      <c r="G63">
        <f t="shared" si="2"/>
        <v>6776.08333333333</v>
      </c>
      <c r="H63">
        <f t="shared" si="3"/>
        <v>0.941482676523808</v>
      </c>
      <c r="I63" s="4">
        <v>29.3809523809524</v>
      </c>
      <c r="J63">
        <f>COUNTIF(I2:I62,"&lt;"&amp;I63)</f>
        <v>3</v>
      </c>
      <c r="K63">
        <f t="shared" si="4"/>
        <v>929</v>
      </c>
    </row>
    <row r="64" spans="1:11">
      <c r="A64" s="1" t="s">
        <v>75</v>
      </c>
      <c r="B64">
        <v>44.1904761904762</v>
      </c>
      <c r="C64">
        <v>63</v>
      </c>
      <c r="D64">
        <f>COUNTIF(B2:B63,"&lt;"&amp;B64)</f>
        <v>15</v>
      </c>
      <c r="E64">
        <f t="shared" si="0"/>
        <v>1038</v>
      </c>
      <c r="F64">
        <f t="shared" si="1"/>
        <v>976.5</v>
      </c>
      <c r="G64">
        <f t="shared" si="2"/>
        <v>7106.75</v>
      </c>
      <c r="H64">
        <f t="shared" si="3"/>
        <v>0.729524021386739</v>
      </c>
      <c r="I64" s="4">
        <v>40.1428571428571</v>
      </c>
      <c r="J64">
        <f>COUNTIF(I2:I63,"&lt;"&amp;I64)</f>
        <v>12</v>
      </c>
      <c r="K64">
        <f t="shared" si="4"/>
        <v>941</v>
      </c>
    </row>
    <row r="65" spans="1:11">
      <c r="A65" s="1" t="s">
        <v>76</v>
      </c>
      <c r="B65">
        <v>40.1904761904762</v>
      </c>
      <c r="C65">
        <v>64</v>
      </c>
      <c r="D65">
        <f>COUNTIF(B2:B64,"&lt;"&amp;B65)</f>
        <v>11</v>
      </c>
      <c r="E65">
        <f t="shared" si="0"/>
        <v>1049</v>
      </c>
      <c r="F65">
        <f t="shared" si="1"/>
        <v>1008</v>
      </c>
      <c r="G65">
        <f t="shared" si="2"/>
        <v>7448</v>
      </c>
      <c r="H65">
        <f t="shared" si="3"/>
        <v>0.475077019025805</v>
      </c>
      <c r="I65" s="4">
        <v>34.8571428571429</v>
      </c>
      <c r="J65">
        <f>COUNTIF(I2:I64,"&lt;"&amp;I65)</f>
        <v>8</v>
      </c>
      <c r="K65">
        <f t="shared" si="4"/>
        <v>949</v>
      </c>
    </row>
    <row r="66" spans="1:11">
      <c r="A66" s="1" t="s">
        <v>77</v>
      </c>
      <c r="B66">
        <v>28.3809523809524</v>
      </c>
      <c r="C66">
        <v>65</v>
      </c>
      <c r="D66">
        <f>COUNTIF(B2:B65,"&lt;"&amp;B66)</f>
        <v>2</v>
      </c>
      <c r="E66">
        <f t="shared" si="0"/>
        <v>1051</v>
      </c>
      <c r="F66">
        <f t="shared" si="1"/>
        <v>1040</v>
      </c>
      <c r="G66">
        <f t="shared" si="2"/>
        <v>7800</v>
      </c>
      <c r="H66">
        <f t="shared" si="3"/>
        <v>0.124550473755906</v>
      </c>
      <c r="I66" s="4">
        <v>37.2380952380952</v>
      </c>
      <c r="J66">
        <f>COUNTIF(I2:I65,"&lt;"&amp;I66)</f>
        <v>10</v>
      </c>
      <c r="K66">
        <f t="shared" si="4"/>
        <v>959</v>
      </c>
    </row>
    <row r="67" spans="1:11">
      <c r="A67" s="1" t="s">
        <v>78</v>
      </c>
      <c r="B67">
        <v>38.7142857142857</v>
      </c>
      <c r="C67">
        <v>66</v>
      </c>
      <c r="D67">
        <f>COUNTIF(B2:B66,"&lt;"&amp;B67)</f>
        <v>9</v>
      </c>
      <c r="E67">
        <f t="shared" si="0"/>
        <v>1060</v>
      </c>
      <c r="F67">
        <f t="shared" si="1"/>
        <v>1072.5</v>
      </c>
      <c r="G67">
        <f t="shared" si="2"/>
        <v>8162.91666666667</v>
      </c>
      <c r="H67">
        <f t="shared" si="3"/>
        <v>-0.138352602068435</v>
      </c>
      <c r="I67" s="4">
        <v>38.9047619047619</v>
      </c>
      <c r="J67">
        <f>COUNTIF(I2:I66,"&lt;"&amp;I67)</f>
        <v>13</v>
      </c>
      <c r="K67">
        <f t="shared" si="4"/>
        <v>972</v>
      </c>
    </row>
    <row r="68" spans="1:11">
      <c r="A68" s="1" t="s">
        <v>79</v>
      </c>
      <c r="B68">
        <v>33.0952380952381</v>
      </c>
      <c r="C68">
        <v>67</v>
      </c>
      <c r="D68">
        <f>COUNTIF(B2:B67,"&lt;"&amp;B68)</f>
        <v>4</v>
      </c>
      <c r="E68">
        <f t="shared" ref="E68:E77" si="5">E67+D68</f>
        <v>1064</v>
      </c>
      <c r="F68">
        <f t="shared" ref="F68:F77" si="6">C68*(C68-1)/4</f>
        <v>1105.5</v>
      </c>
      <c r="G68">
        <f t="shared" ref="G68:G77" si="7">C68*(C68-1)*(2*C68+5)/72</f>
        <v>8536.91666666667</v>
      </c>
      <c r="H68">
        <f t="shared" ref="H68:H77" si="8">(E68-F68)/SQRT(G68)</f>
        <v>-0.449156382816093</v>
      </c>
      <c r="I68" s="4">
        <v>57.2380952380952</v>
      </c>
      <c r="J68">
        <f>COUNTIF(I2:I67,"&lt;"&amp;I68)</f>
        <v>35</v>
      </c>
      <c r="K68">
        <f t="shared" ref="K68:K77" si="9">K67+J68</f>
        <v>1007</v>
      </c>
    </row>
    <row r="69" spans="1:11">
      <c r="A69" s="1" t="s">
        <v>80</v>
      </c>
      <c r="B69">
        <v>34.5714285714286</v>
      </c>
      <c r="C69">
        <v>68</v>
      </c>
      <c r="D69">
        <f>COUNTIF(B2:B68,"&lt;"&amp;B69)</f>
        <v>7</v>
      </c>
      <c r="E69">
        <f t="shared" si="5"/>
        <v>1071</v>
      </c>
      <c r="F69">
        <f t="shared" si="6"/>
        <v>1139</v>
      </c>
      <c r="G69">
        <f t="shared" si="7"/>
        <v>8922.16666666667</v>
      </c>
      <c r="H69">
        <f t="shared" si="8"/>
        <v>-0.719902607999696</v>
      </c>
      <c r="I69" s="4">
        <v>90.8571428571429</v>
      </c>
      <c r="J69">
        <f>COUNTIF(I2:I68,"&lt;"&amp;I69)</f>
        <v>63</v>
      </c>
      <c r="K69">
        <f t="shared" si="9"/>
        <v>1070</v>
      </c>
    </row>
    <row r="70" spans="1:11">
      <c r="A70" s="1" t="s">
        <v>81</v>
      </c>
      <c r="B70">
        <v>35.2380952380952</v>
      </c>
      <c r="C70">
        <v>69</v>
      </c>
      <c r="D70">
        <f>COUNTIF(B2:B69,"&lt;"&amp;B70)</f>
        <v>9</v>
      </c>
      <c r="E70">
        <f t="shared" si="5"/>
        <v>1080</v>
      </c>
      <c r="F70">
        <f t="shared" si="6"/>
        <v>1173</v>
      </c>
      <c r="G70">
        <f t="shared" si="7"/>
        <v>9318.83333333333</v>
      </c>
      <c r="H70">
        <f t="shared" si="8"/>
        <v>-0.963390093823632</v>
      </c>
      <c r="I70" s="4">
        <v>72.9047619047619</v>
      </c>
      <c r="J70">
        <f>COUNTIF(I2:I69,"&lt;"&amp;I70)</f>
        <v>51</v>
      </c>
      <c r="K70">
        <f t="shared" si="9"/>
        <v>1121</v>
      </c>
    </row>
    <row r="71" spans="1:11">
      <c r="A71" s="1" t="s">
        <v>82</v>
      </c>
      <c r="B71">
        <v>44</v>
      </c>
      <c r="C71">
        <v>70</v>
      </c>
      <c r="D71">
        <f>COUNTIF(B2:B70,"&lt;"&amp;B71)</f>
        <v>20</v>
      </c>
      <c r="E71">
        <f t="shared" si="5"/>
        <v>1100</v>
      </c>
      <c r="F71">
        <f t="shared" si="6"/>
        <v>1207.5</v>
      </c>
      <c r="G71">
        <f t="shared" si="7"/>
        <v>9727.08333333333</v>
      </c>
      <c r="H71">
        <f t="shared" si="8"/>
        <v>-1.08997652852091</v>
      </c>
      <c r="I71" s="4">
        <v>70.4285714285714</v>
      </c>
      <c r="J71">
        <f>COUNTIF(I2:I70,"&lt;"&amp;I71)</f>
        <v>50</v>
      </c>
      <c r="K71">
        <f t="shared" si="9"/>
        <v>1171</v>
      </c>
    </row>
    <row r="72" spans="1:11">
      <c r="A72" s="1" t="s">
        <v>83</v>
      </c>
      <c r="B72">
        <v>51.3809523809524</v>
      </c>
      <c r="C72">
        <v>71</v>
      </c>
      <c r="D72">
        <f>COUNTIF(B2:B71,"&lt;"&amp;B72)</f>
        <v>28</v>
      </c>
      <c r="E72">
        <f t="shared" si="5"/>
        <v>1128</v>
      </c>
      <c r="F72">
        <f t="shared" si="6"/>
        <v>1242.5</v>
      </c>
      <c r="G72">
        <f t="shared" si="7"/>
        <v>10147.0833333333</v>
      </c>
      <c r="H72">
        <f t="shared" si="8"/>
        <v>-1.13667124396469</v>
      </c>
      <c r="I72" s="4">
        <v>73.6666666666667</v>
      </c>
      <c r="J72">
        <f>COUNTIF(I2:I71,"&lt;"&amp;I72)</f>
        <v>54</v>
      </c>
      <c r="K72">
        <f t="shared" si="9"/>
        <v>1225</v>
      </c>
    </row>
    <row r="73" spans="1:11">
      <c r="A73" s="1" t="s">
        <v>84</v>
      </c>
      <c r="B73">
        <v>62.9047619047619</v>
      </c>
      <c r="C73">
        <v>72</v>
      </c>
      <c r="D73">
        <f>COUNTIF(B2:B72,"&lt;"&amp;B73)</f>
        <v>47</v>
      </c>
      <c r="E73">
        <f t="shared" si="5"/>
        <v>1175</v>
      </c>
      <c r="F73">
        <f t="shared" si="6"/>
        <v>1278</v>
      </c>
      <c r="G73">
        <f t="shared" si="7"/>
        <v>10579</v>
      </c>
      <c r="H73">
        <f t="shared" si="8"/>
        <v>-1.00141689959129</v>
      </c>
      <c r="I73" s="4">
        <v>62.7619047619048</v>
      </c>
      <c r="J73">
        <f>COUNTIF(I2:I72,"&lt;"&amp;I73)</f>
        <v>44</v>
      </c>
      <c r="K73">
        <f t="shared" si="9"/>
        <v>1269</v>
      </c>
    </row>
    <row r="74" spans="1:11">
      <c r="A74" s="1" t="s">
        <v>85</v>
      </c>
      <c r="B74">
        <v>75.0952380952381</v>
      </c>
      <c r="C74">
        <v>73</v>
      </c>
      <c r="D74">
        <f>COUNTIF(B2:B73,"&lt;"&amp;B74)</f>
        <v>59</v>
      </c>
      <c r="E74">
        <f t="shared" si="5"/>
        <v>1234</v>
      </c>
      <c r="F74">
        <f t="shared" si="6"/>
        <v>1314</v>
      </c>
      <c r="G74">
        <f t="shared" si="7"/>
        <v>11023</v>
      </c>
      <c r="H74">
        <f t="shared" si="8"/>
        <v>-0.76197387831638</v>
      </c>
      <c r="I74" s="4">
        <v>44.7142857142857</v>
      </c>
      <c r="J74">
        <f>COUNTIF(I2:I73,"&lt;"&amp;I74)</f>
        <v>22</v>
      </c>
      <c r="K74">
        <f t="shared" si="9"/>
        <v>1291</v>
      </c>
    </row>
    <row r="75" spans="1:11">
      <c r="A75" s="1" t="s">
        <v>86</v>
      </c>
      <c r="B75">
        <v>92.4761904761905</v>
      </c>
      <c r="C75">
        <v>74</v>
      </c>
      <c r="D75">
        <f>COUNTIF(B2:B74,"&lt;"&amp;B75)</f>
        <v>71</v>
      </c>
      <c r="E75">
        <f t="shared" si="5"/>
        <v>1305</v>
      </c>
      <c r="F75">
        <f t="shared" si="6"/>
        <v>1350.5</v>
      </c>
      <c r="G75">
        <f t="shared" si="7"/>
        <v>11479.25</v>
      </c>
      <c r="H75">
        <f t="shared" si="8"/>
        <v>-0.424672989622695</v>
      </c>
      <c r="I75" s="4">
        <v>64.5238095238095</v>
      </c>
      <c r="J75">
        <f>COUNTIF(I2:I74,"&lt;"&amp;I75)</f>
        <v>48</v>
      </c>
      <c r="K75">
        <f t="shared" si="9"/>
        <v>1339</v>
      </c>
    </row>
    <row r="76" spans="1:11">
      <c r="A76" s="1" t="s">
        <v>87</v>
      </c>
      <c r="B76">
        <v>73.3333333333333</v>
      </c>
      <c r="C76">
        <v>75</v>
      </c>
      <c r="D76">
        <f>COUNTIF(B2:B75,"&lt;"&amp;B76)</f>
        <v>57</v>
      </c>
      <c r="E76">
        <f t="shared" si="5"/>
        <v>1362</v>
      </c>
      <c r="F76">
        <f t="shared" si="6"/>
        <v>1387.5</v>
      </c>
      <c r="G76">
        <f t="shared" si="7"/>
        <v>11947.9166666667</v>
      </c>
      <c r="H76">
        <f t="shared" si="8"/>
        <v>-0.233288906801454</v>
      </c>
      <c r="I76" s="4">
        <v>44.0476190476191</v>
      </c>
      <c r="J76">
        <f>COUNTIF(I2:I75,"&lt;"&amp;I76)</f>
        <v>21</v>
      </c>
      <c r="K76">
        <f t="shared" si="9"/>
        <v>1360</v>
      </c>
    </row>
    <row r="77" spans="1:11">
      <c r="A77" s="1" t="s">
        <v>88</v>
      </c>
      <c r="B77">
        <v>87.4285714285714</v>
      </c>
      <c r="C77">
        <v>76</v>
      </c>
      <c r="D77">
        <f>COUNTIF(B2:B76,"&lt;"&amp;B77)</f>
        <v>69</v>
      </c>
      <c r="E77">
        <f t="shared" si="5"/>
        <v>1431</v>
      </c>
      <c r="F77">
        <f t="shared" si="6"/>
        <v>1425</v>
      </c>
      <c r="G77">
        <f t="shared" si="7"/>
        <v>12429.1666666667</v>
      </c>
      <c r="H77">
        <f t="shared" si="8"/>
        <v>0.0538183333729306</v>
      </c>
      <c r="I77" s="4">
        <v>102</v>
      </c>
      <c r="J77">
        <f>COUNTIF(I2:I76,"&lt;"&amp;I77)</f>
        <v>74</v>
      </c>
      <c r="K77">
        <f t="shared" si="9"/>
        <v>1434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7"/>
  <sheetViews>
    <sheetView workbookViewId="0">
      <selection activeCell="G2" sqref="G2:G77"/>
    </sheetView>
  </sheetViews>
  <sheetFormatPr defaultColWidth="9" defaultRowHeight="16.8" outlineLevelCol="6"/>
  <cols>
    <col min="5" max="5" width="8.73076923076923" style="1"/>
  </cols>
  <sheetData>
    <row r="1" spans="1:6">
      <c r="A1" s="2" t="s">
        <v>0</v>
      </c>
      <c r="B1" s="3" t="s">
        <v>1</v>
      </c>
      <c r="E1" s="2" t="s">
        <v>0</v>
      </c>
      <c r="F1" t="s">
        <v>11</v>
      </c>
    </row>
    <row r="2" spans="1:7">
      <c r="A2" s="1" t="s">
        <v>88</v>
      </c>
      <c r="B2">
        <v>87.4285714285714</v>
      </c>
      <c r="E2" s="1" t="s">
        <v>88</v>
      </c>
      <c r="F2">
        <v>0.0807275000593959</v>
      </c>
      <c r="G2">
        <f>-F2</f>
        <v>-0.0807275000593959</v>
      </c>
    </row>
    <row r="3" spans="1:7">
      <c r="A3" s="1" t="s">
        <v>87</v>
      </c>
      <c r="B3">
        <v>73.3333333333333</v>
      </c>
      <c r="E3" s="1" t="s">
        <v>87</v>
      </c>
      <c r="F3">
        <v>-0.251586075962352</v>
      </c>
      <c r="G3">
        <f t="shared" ref="G3:G66" si="0">-F3</f>
        <v>0.251586075962352</v>
      </c>
    </row>
    <row r="4" spans="1:7">
      <c r="A4" s="1" t="s">
        <v>86</v>
      </c>
      <c r="B4">
        <v>92.4761904761905</v>
      </c>
      <c r="E4" s="1" t="s">
        <v>86</v>
      </c>
      <c r="F4">
        <v>-0.107334931443099</v>
      </c>
      <c r="G4">
        <f t="shared" si="0"/>
        <v>0.107334931443099</v>
      </c>
    </row>
    <row r="5" spans="1:7">
      <c r="A5" s="1" t="s">
        <v>85</v>
      </c>
      <c r="B5">
        <v>75.0952380952381</v>
      </c>
      <c r="E5" s="1" t="s">
        <v>85</v>
      </c>
      <c r="F5">
        <v>-0.219067490015959</v>
      </c>
      <c r="G5">
        <f t="shared" si="0"/>
        <v>0.219067490015959</v>
      </c>
    </row>
    <row r="6" spans="1:7">
      <c r="A6" s="1" t="s">
        <v>84</v>
      </c>
      <c r="B6">
        <v>62.9047619047619</v>
      </c>
      <c r="E6" s="1" t="s">
        <v>84</v>
      </c>
      <c r="F6">
        <v>-0.087502447537103</v>
      </c>
      <c r="G6">
        <f t="shared" si="0"/>
        <v>0.087502447537103</v>
      </c>
    </row>
    <row r="7" spans="1:7">
      <c r="A7" s="1" t="s">
        <v>83</v>
      </c>
      <c r="B7">
        <v>51.3809523809524</v>
      </c>
      <c r="E7" s="1" t="s">
        <v>83</v>
      </c>
      <c r="F7">
        <v>-0.173727046020804</v>
      </c>
      <c r="G7">
        <f t="shared" si="0"/>
        <v>0.173727046020804</v>
      </c>
    </row>
    <row r="8" spans="1:7">
      <c r="A8" s="1" t="s">
        <v>82</v>
      </c>
      <c r="B8">
        <v>44</v>
      </c>
      <c r="E8" s="1" t="s">
        <v>82</v>
      </c>
      <c r="F8">
        <v>-0.37008505386989</v>
      </c>
      <c r="G8">
        <f t="shared" si="0"/>
        <v>0.37008505386989</v>
      </c>
    </row>
    <row r="9" spans="1:7">
      <c r="A9" s="1" t="s">
        <v>59</v>
      </c>
      <c r="B9">
        <v>60.0476190476191</v>
      </c>
      <c r="E9" s="1" t="s">
        <v>59</v>
      </c>
      <c r="F9">
        <v>0.614420380797558</v>
      </c>
      <c r="G9">
        <f t="shared" si="0"/>
        <v>-0.614420380797558</v>
      </c>
    </row>
    <row r="10" spans="1:7">
      <c r="A10" s="1" t="s">
        <v>58</v>
      </c>
      <c r="B10">
        <v>38.5714285714286</v>
      </c>
      <c r="E10" s="1" t="s">
        <v>58</v>
      </c>
      <c r="F10">
        <v>0.861601814724072</v>
      </c>
      <c r="G10">
        <f t="shared" si="0"/>
        <v>-0.861601814724072</v>
      </c>
    </row>
    <row r="11" spans="1:7">
      <c r="A11" s="1" t="s">
        <v>57</v>
      </c>
      <c r="B11">
        <v>56.3333333333333</v>
      </c>
      <c r="E11" s="1" t="s">
        <v>57</v>
      </c>
      <c r="F11">
        <v>0.52824526708808</v>
      </c>
      <c r="G11">
        <f t="shared" si="0"/>
        <v>-0.52824526708808</v>
      </c>
    </row>
    <row r="12" spans="1:7">
      <c r="A12" s="1" t="s">
        <v>56</v>
      </c>
      <c r="B12">
        <v>54.7619047619048</v>
      </c>
      <c r="E12" s="1" t="s">
        <v>56</v>
      </c>
      <c r="F12">
        <v>0.141599672182689</v>
      </c>
      <c r="G12">
        <f t="shared" si="0"/>
        <v>-0.141599672182689</v>
      </c>
    </row>
    <row r="13" spans="1:7">
      <c r="A13" s="1" t="s">
        <v>55</v>
      </c>
      <c r="B13">
        <v>70.4761904761905</v>
      </c>
      <c r="E13" s="1" t="s">
        <v>55</v>
      </c>
      <c r="F13">
        <v>-0.240704671749141</v>
      </c>
      <c r="G13">
        <f t="shared" si="0"/>
        <v>0.240704671749141</v>
      </c>
    </row>
    <row r="14" spans="1:7">
      <c r="A14" s="1" t="s">
        <v>54</v>
      </c>
      <c r="B14">
        <v>52.2857142857143</v>
      </c>
      <c r="E14" s="1" t="s">
        <v>54</v>
      </c>
      <c r="F14">
        <v>-0.704430306647591</v>
      </c>
      <c r="G14">
        <f t="shared" si="0"/>
        <v>0.704430306647591</v>
      </c>
    </row>
    <row r="15" spans="1:7">
      <c r="A15" s="1" t="s">
        <v>53</v>
      </c>
      <c r="B15">
        <v>33.2857142857143</v>
      </c>
      <c r="E15" s="1" t="s">
        <v>53</v>
      </c>
      <c r="F15">
        <v>-0.651452411080379</v>
      </c>
      <c r="G15">
        <f t="shared" si="0"/>
        <v>0.651452411080379</v>
      </c>
    </row>
    <row r="16" spans="1:7">
      <c r="A16" s="1" t="s">
        <v>81</v>
      </c>
      <c r="B16">
        <v>35.2380952380952</v>
      </c>
      <c r="E16" s="1" t="s">
        <v>81</v>
      </c>
      <c r="F16">
        <v>-0.53866972987988</v>
      </c>
      <c r="G16">
        <f t="shared" si="0"/>
        <v>0.53866972987988</v>
      </c>
    </row>
    <row r="17" spans="1:7">
      <c r="A17" s="1" t="s">
        <v>80</v>
      </c>
      <c r="B17">
        <v>34.5714285714286</v>
      </c>
      <c r="E17" s="1" t="s">
        <v>80</v>
      </c>
      <c r="F17">
        <v>-0.730489411058515</v>
      </c>
      <c r="G17">
        <f t="shared" si="0"/>
        <v>0.730489411058515</v>
      </c>
    </row>
    <row r="18" spans="1:7">
      <c r="A18" s="1" t="s">
        <v>52</v>
      </c>
      <c r="B18">
        <v>39.6190476190476</v>
      </c>
      <c r="E18" s="1" t="s">
        <v>52</v>
      </c>
      <c r="F18">
        <v>-0.209718622092767</v>
      </c>
      <c r="G18">
        <f t="shared" si="0"/>
        <v>0.209718622092767</v>
      </c>
    </row>
    <row r="19" spans="1:7">
      <c r="A19" s="1" t="s">
        <v>79</v>
      </c>
      <c r="B19">
        <v>33.0952380952381</v>
      </c>
      <c r="E19" s="1" t="s">
        <v>79</v>
      </c>
      <c r="F19">
        <v>-1.06606996885266</v>
      </c>
      <c r="G19">
        <f t="shared" si="0"/>
        <v>1.06606996885266</v>
      </c>
    </row>
    <row r="20" spans="1:7">
      <c r="A20" s="1" t="s">
        <v>78</v>
      </c>
      <c r="B20">
        <v>38.7142857142857</v>
      </c>
      <c r="E20" s="1" t="s">
        <v>78</v>
      </c>
      <c r="F20">
        <v>-1.11235492063022</v>
      </c>
      <c r="G20">
        <f t="shared" si="0"/>
        <v>1.11235492063022</v>
      </c>
    </row>
    <row r="21" spans="1:7">
      <c r="A21" s="1" t="s">
        <v>77</v>
      </c>
      <c r="B21">
        <v>28.3809523809524</v>
      </c>
      <c r="E21" s="1" t="s">
        <v>77</v>
      </c>
      <c r="F21">
        <v>-0.917144397657123</v>
      </c>
      <c r="G21">
        <f t="shared" si="0"/>
        <v>0.917144397657123</v>
      </c>
    </row>
    <row r="22" spans="1:7">
      <c r="A22" s="1" t="s">
        <v>76</v>
      </c>
      <c r="B22">
        <v>40.1904761904762</v>
      </c>
      <c r="E22" s="1" t="s">
        <v>76</v>
      </c>
      <c r="F22">
        <v>-0.683647417622499</v>
      </c>
      <c r="G22">
        <f t="shared" si="0"/>
        <v>0.683647417622499</v>
      </c>
    </row>
    <row r="23" spans="1:7">
      <c r="A23" s="1" t="s">
        <v>75</v>
      </c>
      <c r="B23">
        <v>44.1904761904762</v>
      </c>
      <c r="E23" s="1" t="s">
        <v>75</v>
      </c>
      <c r="F23">
        <v>-0.421107361938687</v>
      </c>
      <c r="G23">
        <f t="shared" si="0"/>
        <v>0.421107361938687</v>
      </c>
    </row>
    <row r="24" spans="1:7">
      <c r="A24" s="1" t="s">
        <v>74</v>
      </c>
      <c r="B24">
        <v>55.5714285714286</v>
      </c>
      <c r="E24" s="1" t="s">
        <v>74</v>
      </c>
      <c r="F24">
        <v>-0.200444698872811</v>
      </c>
      <c r="G24">
        <f t="shared" si="0"/>
        <v>0.200444698872811</v>
      </c>
    </row>
    <row r="25" spans="1:7">
      <c r="A25" s="1" t="s">
        <v>73</v>
      </c>
      <c r="B25">
        <v>80.7142857142857</v>
      </c>
      <c r="E25" s="1" t="s">
        <v>73</v>
      </c>
      <c r="F25">
        <v>0.13690412384155</v>
      </c>
      <c r="G25">
        <f t="shared" si="0"/>
        <v>-0.13690412384155</v>
      </c>
    </row>
    <row r="26" spans="1:7">
      <c r="A26" s="1" t="s">
        <v>72</v>
      </c>
      <c r="B26">
        <v>76</v>
      </c>
      <c r="E26" s="1" t="s">
        <v>72</v>
      </c>
      <c r="F26">
        <v>0.369919826403103</v>
      </c>
      <c r="G26">
        <f t="shared" si="0"/>
        <v>-0.369919826403103</v>
      </c>
    </row>
    <row r="27" spans="1:7">
      <c r="A27" s="1" t="s">
        <v>71</v>
      </c>
      <c r="B27">
        <v>59.2857142857143</v>
      </c>
      <c r="E27" s="1" t="s">
        <v>71</v>
      </c>
      <c r="F27">
        <v>0.529698463416633</v>
      </c>
      <c r="G27">
        <f t="shared" si="0"/>
        <v>-0.529698463416633</v>
      </c>
    </row>
    <row r="28" spans="1:7">
      <c r="A28" s="1" t="s">
        <v>70</v>
      </c>
      <c r="B28">
        <v>81.0952380952381</v>
      </c>
      <c r="E28" s="1" t="s">
        <v>70</v>
      </c>
      <c r="F28">
        <v>0.610426719311436</v>
      </c>
      <c r="G28">
        <f t="shared" si="0"/>
        <v>-0.610426719311436</v>
      </c>
    </row>
    <row r="29" spans="1:7">
      <c r="A29" s="1" t="s">
        <v>51</v>
      </c>
      <c r="B29">
        <v>42.9523809523809</v>
      </c>
      <c r="E29" s="1" t="s">
        <v>51</v>
      </c>
      <c r="F29">
        <v>0.181453088041636</v>
      </c>
      <c r="G29">
        <f t="shared" si="0"/>
        <v>-0.181453088041636</v>
      </c>
    </row>
    <row r="30" spans="1:7">
      <c r="A30" s="1" t="s">
        <v>69</v>
      </c>
      <c r="B30">
        <v>75.5238095238095</v>
      </c>
      <c r="E30" s="1" t="s">
        <v>69</v>
      </c>
      <c r="F30">
        <v>0.798526475138307</v>
      </c>
      <c r="G30">
        <f t="shared" si="0"/>
        <v>-0.798526475138307</v>
      </c>
    </row>
    <row r="31" spans="1:7">
      <c r="A31" s="1" t="s">
        <v>68</v>
      </c>
      <c r="B31">
        <v>68.3333333333333</v>
      </c>
      <c r="E31" s="1" t="s">
        <v>68</v>
      </c>
      <c r="F31">
        <v>0.508862514772958</v>
      </c>
      <c r="G31">
        <f t="shared" si="0"/>
        <v>-0.508862514772958</v>
      </c>
    </row>
    <row r="32" spans="1:7">
      <c r="A32" s="1" t="s">
        <v>67</v>
      </c>
      <c r="B32">
        <v>77.4285714285714</v>
      </c>
      <c r="E32" s="1" t="s">
        <v>67</v>
      </c>
      <c r="F32">
        <v>0.573503666826096</v>
      </c>
      <c r="G32">
        <f t="shared" si="0"/>
        <v>-0.573503666826096</v>
      </c>
    </row>
    <row r="33" spans="1:7">
      <c r="A33" s="1" t="s">
        <v>66</v>
      </c>
      <c r="B33">
        <v>68.9047619047619</v>
      </c>
      <c r="E33" s="1" t="s">
        <v>66</v>
      </c>
      <c r="F33">
        <v>0.484926114653345</v>
      </c>
      <c r="G33">
        <f t="shared" si="0"/>
        <v>-0.484926114653345</v>
      </c>
    </row>
    <row r="34" spans="1:7">
      <c r="A34" s="1" t="s">
        <v>65</v>
      </c>
      <c r="B34">
        <v>69.7619047619048</v>
      </c>
      <c r="E34" s="1" t="s">
        <v>65</v>
      </c>
      <c r="F34">
        <v>0.460242168137913</v>
      </c>
      <c r="G34">
        <f t="shared" si="0"/>
        <v>-0.460242168137913</v>
      </c>
    </row>
    <row r="35" spans="1:7">
      <c r="A35" s="1" t="s">
        <v>64</v>
      </c>
      <c r="B35">
        <v>68.4761904761905</v>
      </c>
      <c r="E35" s="1" t="s">
        <v>64</v>
      </c>
      <c r="F35">
        <v>0.441900273872571</v>
      </c>
      <c r="G35">
        <f t="shared" si="0"/>
        <v>-0.441900273872571</v>
      </c>
    </row>
    <row r="36" spans="1:7">
      <c r="A36" s="1" t="s">
        <v>63</v>
      </c>
      <c r="B36">
        <v>74.2380952380952</v>
      </c>
      <c r="E36" s="1" t="s">
        <v>63</v>
      </c>
      <c r="F36">
        <v>0.462966033422921</v>
      </c>
      <c r="G36">
        <f t="shared" si="0"/>
        <v>-0.462966033422921</v>
      </c>
    </row>
    <row r="37" spans="1:7">
      <c r="A37" s="1" t="s">
        <v>62</v>
      </c>
      <c r="B37">
        <v>62.6190476190476</v>
      </c>
      <c r="E37" s="1" t="s">
        <v>62</v>
      </c>
      <c r="F37">
        <v>0.0920134354494331</v>
      </c>
      <c r="G37">
        <f t="shared" si="0"/>
        <v>-0.0920134354494331</v>
      </c>
    </row>
    <row r="38" spans="1:7">
      <c r="A38" s="1" t="s">
        <v>61</v>
      </c>
      <c r="B38">
        <v>61.5238095238095</v>
      </c>
      <c r="E38" s="1" t="s">
        <v>61</v>
      </c>
      <c r="F38">
        <v>0.0517190134313012</v>
      </c>
      <c r="G38">
        <f t="shared" si="0"/>
        <v>-0.0517190134313012</v>
      </c>
    </row>
    <row r="39" spans="1:7">
      <c r="A39" s="1" t="s">
        <v>60</v>
      </c>
      <c r="B39">
        <v>54.7142857142857</v>
      </c>
      <c r="E39" s="1" t="s">
        <v>60</v>
      </c>
      <c r="F39">
        <v>0.17776080718569</v>
      </c>
      <c r="G39">
        <f t="shared" si="0"/>
        <v>-0.17776080718569</v>
      </c>
    </row>
    <row r="40" spans="1:7">
      <c r="A40" s="1" t="s">
        <v>30</v>
      </c>
      <c r="B40">
        <v>46.1428571428571</v>
      </c>
      <c r="E40" s="1" t="s">
        <v>30</v>
      </c>
      <c r="F40">
        <v>-3.74989239443892</v>
      </c>
      <c r="G40">
        <f t="shared" si="0"/>
        <v>3.74989239443892</v>
      </c>
    </row>
    <row r="41" spans="1:7">
      <c r="A41" s="1" t="s">
        <v>29</v>
      </c>
      <c r="B41">
        <v>34.5238095238095</v>
      </c>
      <c r="E41" s="1" t="s">
        <v>29</v>
      </c>
      <c r="F41">
        <v>-3.3777954737437</v>
      </c>
      <c r="G41">
        <f t="shared" si="0"/>
        <v>3.3777954737437</v>
      </c>
    </row>
    <row r="42" spans="1:7">
      <c r="A42" s="1" t="s">
        <v>28</v>
      </c>
      <c r="B42">
        <v>27.4285714285714</v>
      </c>
      <c r="E42" s="1" t="s">
        <v>28</v>
      </c>
      <c r="F42">
        <v>-3.33166624979154</v>
      </c>
      <c r="G42">
        <f t="shared" si="0"/>
        <v>3.33166624979154</v>
      </c>
    </row>
    <row r="43" spans="1:7">
      <c r="A43" s="1" t="s">
        <v>27</v>
      </c>
      <c r="B43">
        <v>53.5714285714286</v>
      </c>
      <c r="E43" s="1" t="s">
        <v>27</v>
      </c>
      <c r="F43">
        <v>-3.0187171217629</v>
      </c>
      <c r="G43">
        <f t="shared" si="0"/>
        <v>3.0187171217629</v>
      </c>
    </row>
    <row r="44" spans="1:7">
      <c r="A44" s="1" t="s">
        <v>26</v>
      </c>
      <c r="B44">
        <v>116.857142857143</v>
      </c>
      <c r="E44" s="1" t="s">
        <v>26</v>
      </c>
      <c r="F44">
        <v>-2.68249961711166</v>
      </c>
      <c r="G44">
        <f t="shared" si="0"/>
        <v>2.68249961711166</v>
      </c>
    </row>
    <row r="45" spans="1:7">
      <c r="A45" s="1" t="s">
        <v>25</v>
      </c>
      <c r="B45" s="4">
        <v>84.3809523809524</v>
      </c>
      <c r="E45" s="1" t="s">
        <v>25</v>
      </c>
      <c r="F45">
        <v>-2.19631995391163</v>
      </c>
      <c r="G45">
        <f t="shared" si="0"/>
        <v>2.19631995391163</v>
      </c>
    </row>
    <row r="46" spans="1:7">
      <c r="A46" s="1" t="s">
        <v>24</v>
      </c>
      <c r="B46">
        <v>91.4285714285714</v>
      </c>
      <c r="E46" s="1" t="s">
        <v>24</v>
      </c>
      <c r="F46">
        <v>-2.05717644397122</v>
      </c>
      <c r="G46">
        <f t="shared" si="0"/>
        <v>2.05717644397122</v>
      </c>
    </row>
    <row r="47" spans="1:7">
      <c r="A47" s="1" t="s">
        <v>23</v>
      </c>
      <c r="B47">
        <v>85.9047619047619</v>
      </c>
      <c r="E47" s="1" t="s">
        <v>23</v>
      </c>
      <c r="F47">
        <v>-2.56904651573303</v>
      </c>
      <c r="G47">
        <f t="shared" si="0"/>
        <v>2.56904651573303</v>
      </c>
    </row>
    <row r="48" spans="1:7">
      <c r="A48" s="1" t="s">
        <v>50</v>
      </c>
      <c r="B48">
        <v>42.6666666666667</v>
      </c>
      <c r="E48" s="1" t="s">
        <v>50</v>
      </c>
      <c r="F48">
        <v>0.364585238428945</v>
      </c>
      <c r="G48">
        <f t="shared" si="0"/>
        <v>-0.364585238428945</v>
      </c>
    </row>
    <row r="49" spans="1:7">
      <c r="A49" s="1" t="s">
        <v>49</v>
      </c>
      <c r="B49">
        <v>24.952380952381</v>
      </c>
      <c r="E49" s="1" t="s">
        <v>49</v>
      </c>
      <c r="F49">
        <v>0.496997485075183</v>
      </c>
      <c r="G49">
        <f t="shared" si="0"/>
        <v>-0.496997485075183</v>
      </c>
    </row>
    <row r="50" spans="1:7">
      <c r="A50" s="1" t="s">
        <v>48</v>
      </c>
      <c r="B50">
        <v>46.8095238095238</v>
      </c>
      <c r="E50" s="1" t="s">
        <v>48</v>
      </c>
      <c r="F50">
        <v>0.490352188754876</v>
      </c>
      <c r="G50">
        <f t="shared" si="0"/>
        <v>-0.490352188754876</v>
      </c>
    </row>
    <row r="51" spans="1:7">
      <c r="A51" s="1" t="s">
        <v>47</v>
      </c>
      <c r="B51">
        <v>61.1428571428571</v>
      </c>
      <c r="E51" s="1" t="s">
        <v>47</v>
      </c>
      <c r="F51">
        <v>0.468647257647839</v>
      </c>
      <c r="G51">
        <f t="shared" si="0"/>
        <v>-0.468647257647839</v>
      </c>
    </row>
    <row r="52" spans="1:7">
      <c r="A52" s="1" t="s">
        <v>46</v>
      </c>
      <c r="B52">
        <v>91.8095238095238</v>
      </c>
      <c r="E52" s="1" t="s">
        <v>46</v>
      </c>
      <c r="F52">
        <v>0.222366649848977</v>
      </c>
      <c r="G52">
        <f t="shared" si="0"/>
        <v>-0.222366649848977</v>
      </c>
    </row>
    <row r="53" spans="1:7">
      <c r="A53" s="1" t="s">
        <v>45</v>
      </c>
      <c r="B53">
        <v>57.5714285714286</v>
      </c>
      <c r="E53" s="1" t="s">
        <v>45</v>
      </c>
      <c r="F53">
        <v>0.092966476135321</v>
      </c>
      <c r="G53">
        <f t="shared" si="0"/>
        <v>-0.092966476135321</v>
      </c>
    </row>
    <row r="54" spans="1:7">
      <c r="A54" s="1" t="s">
        <v>44</v>
      </c>
      <c r="B54">
        <v>60.4285714285714</v>
      </c>
      <c r="E54" s="1" t="s">
        <v>44</v>
      </c>
      <c r="F54">
        <v>-0.0972987187644924</v>
      </c>
      <c r="G54">
        <f t="shared" si="0"/>
        <v>0.0972987187644924</v>
      </c>
    </row>
    <row r="55" spans="1:7">
      <c r="A55" s="1" t="s">
        <v>43</v>
      </c>
      <c r="B55">
        <v>60.7142857142857</v>
      </c>
      <c r="E55" s="1" t="s">
        <v>43</v>
      </c>
      <c r="F55">
        <v>-0.288939088429274</v>
      </c>
      <c r="G55">
        <f t="shared" si="0"/>
        <v>0.288939088429274</v>
      </c>
    </row>
    <row r="56" spans="1:7">
      <c r="A56" s="1" t="s">
        <v>42</v>
      </c>
      <c r="B56">
        <v>63.3809523809524</v>
      </c>
      <c r="E56" s="1" t="s">
        <v>42</v>
      </c>
      <c r="F56">
        <v>-0.695800209136561</v>
      </c>
      <c r="G56">
        <f t="shared" si="0"/>
        <v>0.695800209136561</v>
      </c>
    </row>
    <row r="57" spans="1:7">
      <c r="A57" s="1" t="s">
        <v>41</v>
      </c>
      <c r="B57">
        <v>56.3333333333333</v>
      </c>
      <c r="E57" s="1" t="s">
        <v>41</v>
      </c>
      <c r="F57">
        <v>-0.937903091855161</v>
      </c>
      <c r="G57">
        <f t="shared" si="0"/>
        <v>0.937903091855161</v>
      </c>
    </row>
    <row r="58" spans="1:7">
      <c r="A58" s="1" t="s">
        <v>22</v>
      </c>
      <c r="B58">
        <v>85.7619047619048</v>
      </c>
      <c r="E58" s="1" t="s">
        <v>22</v>
      </c>
      <c r="F58">
        <v>-2.59383885389976</v>
      </c>
      <c r="G58">
        <f t="shared" si="0"/>
        <v>2.59383885389976</v>
      </c>
    </row>
    <row r="59" spans="1:7">
      <c r="A59" s="1" t="s">
        <v>40</v>
      </c>
      <c r="B59">
        <v>45.5714285714286</v>
      </c>
      <c r="E59" s="1" t="s">
        <v>40</v>
      </c>
      <c r="F59">
        <v>-1.34344332547912</v>
      </c>
      <c r="G59">
        <f t="shared" si="0"/>
        <v>1.34344332547912</v>
      </c>
    </row>
    <row r="60" spans="1:7">
      <c r="A60" s="1" t="s">
        <v>39</v>
      </c>
      <c r="B60">
        <v>54.9047619047619</v>
      </c>
      <c r="E60" s="1" t="s">
        <v>39</v>
      </c>
      <c r="F60">
        <v>-1.229967687714</v>
      </c>
      <c r="G60">
        <f t="shared" si="0"/>
        <v>1.229967687714</v>
      </c>
    </row>
    <row r="61" spans="1:7">
      <c r="A61" s="1" t="s">
        <v>38</v>
      </c>
      <c r="B61">
        <v>46.1904761904762</v>
      </c>
      <c r="E61" s="1" t="s">
        <v>38</v>
      </c>
      <c r="F61">
        <v>-1.78536561084067</v>
      </c>
      <c r="G61">
        <f t="shared" si="0"/>
        <v>1.78536561084067</v>
      </c>
    </row>
    <row r="62" spans="1:7">
      <c r="A62" s="1" t="s">
        <v>37</v>
      </c>
      <c r="B62">
        <v>41.2380952380952</v>
      </c>
      <c r="E62" s="1" t="s">
        <v>37</v>
      </c>
      <c r="F62">
        <v>-2.05523721258642</v>
      </c>
      <c r="G62">
        <f t="shared" si="0"/>
        <v>2.05523721258642</v>
      </c>
    </row>
    <row r="63" spans="1:7">
      <c r="A63" s="1" t="s">
        <v>36</v>
      </c>
      <c r="B63">
        <v>29.3809523809524</v>
      </c>
      <c r="E63" s="1" t="s">
        <v>36</v>
      </c>
      <c r="F63">
        <v>-2.62926671873754</v>
      </c>
      <c r="G63">
        <f t="shared" si="0"/>
        <v>2.62926671873754</v>
      </c>
    </row>
    <row r="64" spans="1:7">
      <c r="A64" s="1" t="s">
        <v>35</v>
      </c>
      <c r="B64">
        <v>40.1428571428571</v>
      </c>
      <c r="E64" s="1" t="s">
        <v>35</v>
      </c>
      <c r="F64">
        <v>-3.30130704812411</v>
      </c>
      <c r="G64">
        <f t="shared" si="0"/>
        <v>3.30130704812411</v>
      </c>
    </row>
    <row r="65" spans="1:7">
      <c r="A65" s="1" t="s">
        <v>34</v>
      </c>
      <c r="B65">
        <v>34.8571428571429</v>
      </c>
      <c r="E65" s="1" t="s">
        <v>34</v>
      </c>
      <c r="F65">
        <v>-3.6939288017027</v>
      </c>
      <c r="G65">
        <f t="shared" si="0"/>
        <v>3.6939288017027</v>
      </c>
    </row>
    <row r="66" spans="1:7">
      <c r="A66" s="1" t="s">
        <v>33</v>
      </c>
      <c r="B66">
        <v>37.2380952380952</v>
      </c>
      <c r="E66" s="1" t="s">
        <v>33</v>
      </c>
      <c r="F66">
        <v>-3.92559987091203</v>
      </c>
      <c r="G66">
        <f t="shared" si="0"/>
        <v>3.92559987091203</v>
      </c>
    </row>
    <row r="67" spans="1:7">
      <c r="A67" s="1" t="s">
        <v>32</v>
      </c>
      <c r="B67" s="5">
        <v>38.9047619047619</v>
      </c>
      <c r="E67" s="1" t="s">
        <v>32</v>
      </c>
      <c r="F67">
        <v>-4.08797981249522</v>
      </c>
      <c r="G67">
        <f t="shared" ref="G67:G77" si="1">-F67</f>
        <v>4.08797981249522</v>
      </c>
    </row>
    <row r="68" spans="1:7">
      <c r="A68" s="1" t="s">
        <v>31</v>
      </c>
      <c r="B68" s="5">
        <v>57.2380952380952</v>
      </c>
      <c r="E68" s="1" t="s">
        <v>31</v>
      </c>
      <c r="F68">
        <v>-3.74345614269606</v>
      </c>
      <c r="G68">
        <f t="shared" si="1"/>
        <v>3.74345614269606</v>
      </c>
    </row>
    <row r="69" spans="1:7">
      <c r="A69" s="1" t="s">
        <v>21</v>
      </c>
      <c r="B69" s="5">
        <v>90.8571428571429</v>
      </c>
      <c r="E69" s="1" t="s">
        <v>21</v>
      </c>
      <c r="F69">
        <v>-2.71068738274197</v>
      </c>
      <c r="G69">
        <f t="shared" si="1"/>
        <v>2.71068738274197</v>
      </c>
    </row>
    <row r="70" spans="1:7">
      <c r="A70" s="1" t="s">
        <v>20</v>
      </c>
      <c r="B70" s="5">
        <v>72.9047619047619</v>
      </c>
      <c r="E70" s="1" t="s">
        <v>20</v>
      </c>
      <c r="F70">
        <v>-2.22692246687427</v>
      </c>
      <c r="G70">
        <f t="shared" si="1"/>
        <v>2.22692246687427</v>
      </c>
    </row>
    <row r="71" spans="1:7">
      <c r="A71" s="1" t="s">
        <v>19</v>
      </c>
      <c r="B71">
        <v>70.4285714285714</v>
      </c>
      <c r="E71" s="1" t="s">
        <v>19</v>
      </c>
      <c r="F71">
        <v>-2.25281778444791</v>
      </c>
      <c r="G71">
        <f t="shared" si="1"/>
        <v>2.25281778444791</v>
      </c>
    </row>
    <row r="72" spans="1:7">
      <c r="A72" s="1" t="s">
        <v>18</v>
      </c>
      <c r="B72">
        <v>73.6666666666667</v>
      </c>
      <c r="E72" s="1" t="s">
        <v>18</v>
      </c>
      <c r="F72">
        <v>-1.6908055859299</v>
      </c>
      <c r="G72">
        <f t="shared" si="1"/>
        <v>1.6908055859299</v>
      </c>
    </row>
    <row r="73" spans="1:7">
      <c r="A73" s="1" t="s">
        <v>17</v>
      </c>
      <c r="B73">
        <v>62.7619047619048</v>
      </c>
      <c r="E73" s="1" t="s">
        <v>17</v>
      </c>
      <c r="F73">
        <v>-0.979795897113271</v>
      </c>
      <c r="G73">
        <f t="shared" si="1"/>
        <v>0.979795897113271</v>
      </c>
    </row>
    <row r="74" spans="1:7">
      <c r="A74" s="1" t="s">
        <v>16</v>
      </c>
      <c r="B74">
        <v>44.7142857142857</v>
      </c>
      <c r="E74" s="1" t="s">
        <v>16</v>
      </c>
      <c r="F74">
        <v>0</v>
      </c>
      <c r="G74">
        <f t="shared" si="1"/>
        <v>0</v>
      </c>
    </row>
    <row r="75" spans="1:7">
      <c r="A75" s="1" t="s">
        <v>15</v>
      </c>
      <c r="B75">
        <v>64.5238095238095</v>
      </c>
      <c r="E75" s="1" t="s">
        <v>15</v>
      </c>
      <c r="F75">
        <v>0.522232967867094</v>
      </c>
      <c r="G75">
        <f t="shared" si="1"/>
        <v>-0.522232967867094</v>
      </c>
    </row>
    <row r="76" spans="1:7">
      <c r="A76" s="1" t="s">
        <v>14</v>
      </c>
      <c r="B76">
        <v>44.0476190476191</v>
      </c>
      <c r="E76" s="1" t="s">
        <v>14</v>
      </c>
      <c r="F76">
        <v>-1</v>
      </c>
      <c r="G76">
        <f t="shared" si="1"/>
        <v>1</v>
      </c>
    </row>
    <row r="77" spans="1:7">
      <c r="A77" s="1" t="s">
        <v>13</v>
      </c>
      <c r="B77">
        <v>102</v>
      </c>
      <c r="E77" s="1" t="s">
        <v>13</v>
      </c>
      <c r="F77">
        <v>0</v>
      </c>
      <c r="G77">
        <f t="shared" si="1"/>
        <v>0</v>
      </c>
    </row>
  </sheetData>
  <sortState ref="E2:F77">
    <sortCondition ref="E1" descending="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2021-09-22T23:02:03Z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