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猫有余\Desktop\"/>
    </mc:Choice>
  </mc:AlternateContent>
  <bookViews>
    <workbookView xWindow="0" yWindow="0" windowWidth="19776" windowHeight="9396"/>
  </bookViews>
  <sheets>
    <sheet name="本周进度汇总" sheetId="11" r:id="rId1"/>
    <sheet name="人机达成率" sheetId="10" r:id="rId2"/>
    <sheet name="广平项目周进度表-2018年第9周" sheetId="4" r:id="rId3"/>
    <sheet name="广平项目周进度分析表-2018年第9周" sheetId="6" r:id="rId4"/>
    <sheet name="报告表使用说明" sheetId="7" r:id="rId5"/>
  </sheets>
  <definedNames>
    <definedName name="_xlnm._FilterDatabase" localSheetId="3" hidden="1">'广平项目周进度分析表-2018年第9周'!$B$2:$G$254</definedName>
  </definedNames>
  <calcPr calcId="162913"/>
</workbook>
</file>

<file path=xl/calcChain.xml><?xml version="1.0" encoding="utf-8"?>
<calcChain xmlns="http://schemas.openxmlformats.org/spreadsheetml/2006/main">
  <c r="G253" i="6" l="1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J4" i="10"/>
  <c r="I4" i="10"/>
  <c r="E4" i="10"/>
  <c r="D4" i="10"/>
</calcChain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此列，要严格按照上周提报的工作计划填写。复制粘贴过来即可</t>
        </r>
      </text>
    </comment>
  </commentList>
</comments>
</file>

<file path=xl/sharedStrings.xml><?xml version="1.0" encoding="utf-8"?>
<sst xmlns="http://schemas.openxmlformats.org/spreadsheetml/2006/main" count="461" uniqueCount="177">
  <si>
    <t>本周工作总结</t>
  </si>
  <si>
    <t>top3</t>
  </si>
  <si>
    <t>重点1</t>
  </si>
  <si>
    <t xml:space="preserve">现场各个标段复工工作重点管理。 （进度安排，劳动力配置，资源配置，质量要求，安全管理要求等方面）  </t>
  </si>
  <si>
    <t>重点2</t>
  </si>
  <si>
    <t>青年三区总体施工工序调整，进度调整，质量管控。</t>
  </si>
  <si>
    <t>重点3</t>
  </si>
  <si>
    <t>现场日常巡检，编制进度计划。</t>
  </si>
  <si>
    <t>金鸡项目</t>
  </si>
  <si>
    <t>编号</t>
  </si>
  <si>
    <t>本周施工计划</t>
  </si>
  <si>
    <t>本周实际完成</t>
  </si>
  <si>
    <t>备注（存在问题）</t>
  </si>
  <si>
    <t>广平</t>
  </si>
  <si>
    <t>饲料厂整体完成65%</t>
  </si>
  <si>
    <t>饲料厂标段整体工程建设已完成65%，其中：
1、饲料厂A车间楼面板安装完成92%；
2、饲料厂B车间屋面板安装完成100%。
3、饲料厂筒仓回填土完成5%。</t>
  </si>
  <si>
    <t>施工人员严重不足</t>
  </si>
  <si>
    <t>青年鸡一二区整体完成25%</t>
  </si>
  <si>
    <t>青年鸡一二区标段整体工程建设已完成25%，其中：
1、一区主体墙体砌筑完成55%。
2、二区主体墙体砌筑完成65%。</t>
  </si>
  <si>
    <t>无</t>
  </si>
  <si>
    <t>青年鸡三区整体完成60%</t>
  </si>
  <si>
    <t>青年鸡三区标段整体工程建设已完成60%，其中：
1、六栋鸡舍主体砌筑完成98%。
2、钢结构屋面安装完成60%。
3、地面平整完成100%。
4、3-6内墙开始抹灰。</t>
  </si>
  <si>
    <t>无外网施工蓝图，严重影响施工进度
（已多次电话，邮件联系设计院）</t>
  </si>
  <si>
    <t>蛋鸡一、二区整体工程完成60%</t>
  </si>
  <si>
    <t>蛋鸡一、二区标段整体工程建设已完成60%，其中：
1、六栋鸡舍主体砌筑完成95%。
2、钢结构屋面安装完成35%。
3、综合房生活区主体完成100%。</t>
  </si>
  <si>
    <t>钢结构屋面施工人员，材料组织严重滞后</t>
  </si>
  <si>
    <t>蛋鸡三、四区整体工程完成8%</t>
  </si>
  <si>
    <t xml:space="preserve">蛋鸡三、四区标段整体工程建设已完成8%，其中：
1、三区钎探完成100%，垫层清理完成100%，
2、四区垫层清理完成100%，4-3垫层砼浇筑完成100%
</t>
  </si>
  <si>
    <t>1、三区拆迁问题未解决
2、人员、材料组织不到位</t>
  </si>
  <si>
    <t>蛋鸡五区整体工程完成10%</t>
  </si>
  <si>
    <t>蛋鸡五区标段整体工程建设已完成10%，其中：
1、五区基础土方回填完成100%
2、圈梁放线完成100%</t>
  </si>
  <si>
    <t>人员、材料组织不到位</t>
  </si>
  <si>
    <t>蛋鸡六、七区整体工程完成60%</t>
  </si>
  <si>
    <t>蛋鸡六、七区标段整体工程建设已完成60%，其中：
1、六栋鸡舍主体砌筑完成95%。
2、钢结构屋面安装完成80%。</t>
  </si>
  <si>
    <t>人员安排不到位</t>
  </si>
  <si>
    <t>蛋鸡八、九区整体工程完成48%</t>
  </si>
  <si>
    <t>蛋鸡区 八、九区标段整体工程建设已完成48%，其中：
1、六栋鸡舍主体砌筑完成95%。
2、钢结构屋面安装完成5%。</t>
  </si>
  <si>
    <t xml:space="preserve">要求：
1.统计的时间7天，即从上周六到本周五的工程进度；
2.按照厂区作为最小汇报单元（青年鸡一区、青年鸡二区、蛋鸡一区。。饲料厂）；汇报内容包括：土体工程、附属工程、设备安装
3.计划与实际的完成的工程量，指的是本周设定的工程量！ </t>
  </si>
  <si>
    <t>人机达成率（工程建设）</t>
  </si>
  <si>
    <t>用工统计</t>
  </si>
  <si>
    <t>机械投入统计</t>
  </si>
  <si>
    <t>计划用工
人数</t>
  </si>
  <si>
    <t>实际上工
人数</t>
  </si>
  <si>
    <t>差异</t>
  </si>
  <si>
    <t>达成率</t>
  </si>
  <si>
    <t>下周计划用工人数</t>
  </si>
  <si>
    <t>计划投入
机械数</t>
  </si>
  <si>
    <t>实际投入
机械数</t>
  </si>
  <si>
    <t>下周计划投入机械数</t>
  </si>
  <si>
    <t>备注</t>
  </si>
  <si>
    <t>人机达成率（设备安装）</t>
  </si>
  <si>
    <t>广平金鸡项目2018年第9周项目进度汇报</t>
  </si>
  <si>
    <t>广平项目前期筹备进度</t>
  </si>
  <si>
    <t>筹备内容</t>
  </si>
  <si>
    <t>进度描述</t>
  </si>
  <si>
    <t>前期筹备进度（%）</t>
  </si>
  <si>
    <t>签订正式协议</t>
  </si>
  <si>
    <t>项目可研</t>
  </si>
  <si>
    <t>地形图测量</t>
  </si>
  <si>
    <t>项目能评</t>
  </si>
  <si>
    <t>项目立项</t>
  </si>
  <si>
    <t>项目安评</t>
  </si>
  <si>
    <t>项目水保评价</t>
  </si>
  <si>
    <t>项目环评</t>
  </si>
  <si>
    <t>项目土地征租</t>
  </si>
  <si>
    <t>项目工业用地证件办理</t>
  </si>
  <si>
    <t>项目农用地备案</t>
  </si>
  <si>
    <t>项目设计</t>
  </si>
  <si>
    <t>项目监理</t>
  </si>
  <si>
    <t>项目招标代理</t>
  </si>
  <si>
    <t>控制价编制</t>
  </si>
  <si>
    <t>地勘</t>
  </si>
  <si>
    <t>详细规划设计</t>
  </si>
  <si>
    <t>广平规划设计设计进度</t>
  </si>
  <si>
    <t>设计项</t>
  </si>
  <si>
    <t>设计进度（%）</t>
  </si>
  <si>
    <t>总图</t>
  </si>
  <si>
    <t>厂区水电路</t>
  </si>
  <si>
    <t>报规文件</t>
  </si>
  <si>
    <t>效果图</t>
  </si>
  <si>
    <t>地勘布控图</t>
  </si>
  <si>
    <t>Q1施工图</t>
  </si>
  <si>
    <t>Q2施工图</t>
  </si>
  <si>
    <t>Q3施工图</t>
  </si>
  <si>
    <t>完成</t>
  </si>
  <si>
    <t>D1施工图</t>
  </si>
  <si>
    <t>D2施工图</t>
  </si>
  <si>
    <t>D3施工图</t>
  </si>
  <si>
    <t>D4施工图</t>
  </si>
  <si>
    <t>D5施工图</t>
  </si>
  <si>
    <t>D6施工图</t>
  </si>
  <si>
    <t>D7施工图</t>
  </si>
  <si>
    <t>D8施工图</t>
  </si>
  <si>
    <t>D9施工图</t>
  </si>
  <si>
    <t>管理用房施工图</t>
  </si>
  <si>
    <t>沼气发电厂施工图</t>
  </si>
  <si>
    <t>屠宰场施工图</t>
  </si>
  <si>
    <t>饲料厂施工图</t>
  </si>
  <si>
    <t>有机肥厂施工图</t>
  </si>
  <si>
    <t>广平项目各厂区建设进度</t>
  </si>
  <si>
    <t>项目内容</t>
  </si>
  <si>
    <t>Q1进度描述</t>
  </si>
  <si>
    <t>Q1</t>
  </si>
  <si>
    <t>Q2进度描述</t>
  </si>
  <si>
    <t>Q2</t>
  </si>
  <si>
    <t>Q3进度进度描述</t>
  </si>
  <si>
    <t>Q3</t>
  </si>
  <si>
    <t>D1进度描述</t>
  </si>
  <si>
    <t>D1</t>
  </si>
  <si>
    <t>D2进度描述</t>
  </si>
  <si>
    <t>D2</t>
  </si>
  <si>
    <t>D3进度描述</t>
  </si>
  <si>
    <t>D3</t>
  </si>
  <si>
    <t>D4进度描述</t>
  </si>
  <si>
    <t>D4</t>
  </si>
  <si>
    <t>D5进度描述</t>
  </si>
  <si>
    <t>D5</t>
  </si>
  <si>
    <t>D6进度描述</t>
  </si>
  <si>
    <t>D6</t>
  </si>
  <si>
    <t>D7进度描述</t>
  </si>
  <si>
    <t>D7</t>
  </si>
  <si>
    <t>D8进度描述</t>
  </si>
  <si>
    <t>D8</t>
  </si>
  <si>
    <t>D9进度描述</t>
  </si>
  <si>
    <t>D9</t>
  </si>
  <si>
    <t>管理用房进度描述</t>
  </si>
  <si>
    <t xml:space="preserve">管理用房
</t>
  </si>
  <si>
    <t>沼气发电厂进度描述</t>
  </si>
  <si>
    <t>沼气发电厂</t>
  </si>
  <si>
    <t>屠宰场进度描述</t>
  </si>
  <si>
    <t xml:space="preserve">屠宰场
</t>
  </si>
  <si>
    <t>饲料厂进度描述</t>
  </si>
  <si>
    <t xml:space="preserve">饲料厂
</t>
  </si>
  <si>
    <t>有机肥厂进度描述</t>
  </si>
  <si>
    <t xml:space="preserve">有机肥厂
</t>
  </si>
  <si>
    <t>地上物清理</t>
  </si>
  <si>
    <t>场平</t>
  </si>
  <si>
    <t>规划设计（施工图-工业用地规划报批）</t>
  </si>
  <si>
    <t>工程预算（预算-控制价-核对-财审）</t>
  </si>
  <si>
    <t>挂网招标</t>
  </si>
  <si>
    <t>合同订立（合同订立-公示）</t>
  </si>
  <si>
    <t>施工进场</t>
  </si>
  <si>
    <t>设备招标</t>
  </si>
  <si>
    <t>土建施工（厂房-附属工程）</t>
  </si>
  <si>
    <t>设备安装（厂房-附属工程）</t>
  </si>
  <si>
    <t>工程决算</t>
  </si>
  <si>
    <t>广平政府配套工程进度</t>
  </si>
  <si>
    <t>配套项目</t>
  </si>
  <si>
    <t>配套工程进度（%）</t>
  </si>
  <si>
    <t>厂区外配套工程进度</t>
  </si>
  <si>
    <t>水井及上下水</t>
  </si>
  <si>
    <t>双回路电</t>
  </si>
  <si>
    <t>储水池</t>
  </si>
  <si>
    <t>开闭所</t>
  </si>
  <si>
    <t>项目</t>
  </si>
  <si>
    <t>子项目</t>
  </si>
  <si>
    <t>本周实际
完成进度
（%）</t>
  </si>
  <si>
    <t>本周实际完成工作</t>
  </si>
  <si>
    <t>本周工作
计划完成
（%）</t>
  </si>
  <si>
    <t>备注
（差异原因）</t>
  </si>
  <si>
    <t>下一周工作
计划进度（%）</t>
  </si>
  <si>
    <t>下一周具体工作描述</t>
  </si>
  <si>
    <t>前期筹备</t>
  </si>
  <si>
    <t>沼气区核准材料已报邯郸发改部门核准</t>
  </si>
  <si>
    <t>养殖区已经通过专家评审</t>
  </si>
  <si>
    <t>沼气厂和屠宰厂图纸未出</t>
  </si>
  <si>
    <t>规划设计</t>
  </si>
  <si>
    <t>地勘布孔图</t>
  </si>
  <si>
    <t>配套工程</t>
  </si>
  <si>
    <r>
      <rPr>
        <b/>
        <sz val="10"/>
        <color indexed="8"/>
        <rFont val="微软雅黑"/>
        <charset val="134"/>
      </rPr>
      <t>厂区外配套工程（净道和污道全长：9</t>
    </r>
    <r>
      <rPr>
        <b/>
        <sz val="10"/>
        <color indexed="8"/>
        <rFont val="微软雅黑"/>
        <charset val="134"/>
      </rPr>
      <t>km</t>
    </r>
    <r>
      <rPr>
        <b/>
        <sz val="10"/>
        <color indexed="8"/>
        <rFont val="微软雅黑"/>
        <charset val="134"/>
      </rPr>
      <t>）进度</t>
    </r>
  </si>
  <si>
    <t>管理用房</t>
  </si>
  <si>
    <t>沼气发电</t>
  </si>
  <si>
    <t>屠宰厂</t>
  </si>
  <si>
    <t>饲料厂</t>
  </si>
  <si>
    <t>有机肥厂</t>
  </si>
  <si>
    <t>照片（体现建设过程中的照片，照片数量不限，要求具有代表性）</t>
  </si>
  <si>
    <r>
      <rPr>
        <b/>
        <sz val="11"/>
        <color indexed="8"/>
        <rFont val="宋体"/>
        <charset val="134"/>
      </rPr>
      <t>xx项目月进度表分为4个部分：</t>
    </r>
    <r>
      <rPr>
        <sz val="11"/>
        <color indexed="8"/>
        <rFont val="宋体"/>
        <charset val="134"/>
      </rPr>
      <t xml:space="preserve">前期筹备进度；规划设计设计进度；各区厂建设进度；政府配套工程进度，体现项目中各项工作实际进度
</t>
    </r>
    <r>
      <rPr>
        <b/>
        <sz val="11"/>
        <color indexed="8"/>
        <rFont val="宋体"/>
        <charset val="134"/>
      </rPr>
      <t>XX项目月进度分析表：</t>
    </r>
    <r>
      <rPr>
        <sz val="11"/>
        <color indexed="8"/>
        <rFont val="宋体"/>
        <charset val="134"/>
      </rPr>
      <t xml:space="preserve">用于分析项目本月实际工作与计划的差异
</t>
    </r>
    <r>
      <rPr>
        <sz val="11"/>
        <color indexed="8"/>
        <rFont val="宋体"/>
        <charset val="134"/>
      </rPr>
      <t xml:space="preserve">
</t>
    </r>
    <r>
      <rPr>
        <b/>
        <sz val="11"/>
        <color indexed="8"/>
        <rFont val="宋体"/>
        <charset val="134"/>
      </rPr>
      <t xml:space="preserve">要求：
</t>
    </r>
    <r>
      <rPr>
        <sz val="11"/>
        <color indexed="8"/>
        <rFont val="宋体"/>
        <charset val="134"/>
      </rPr>
      <t xml:space="preserve">1.表中要粉色的部分由项目相关负责人人员填写完成；
2.表中所涉及到的进度，均为累计进度；
3.已完成的工作，以100%表示（不要删除或者不填），0视为未开始此项工作；
4.XX项目月进度分析表中，“本周工作计划完成”这一列为前一月提交的工作计划，严格按照原计划填写（可以复制粘贴过来）；
5.表中链接的大量的图标，格式，请填写表的负责人不要随意更改表格，以免带来不便；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</si>
</sst>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2"/>
      <name val="宋体"/>
      <charset val="134"/>
    </font>
    <font>
      <b/>
      <sz val="16"/>
      <color indexed="53"/>
      <name val="微软雅黑"/>
      <charset val="134"/>
    </font>
    <font>
      <b/>
      <sz val="16"/>
      <color indexed="9"/>
      <name val="微软雅黑"/>
      <charset val="134"/>
    </font>
    <font>
      <b/>
      <sz val="12"/>
      <color indexed="9"/>
      <name val="微软雅黑"/>
      <charset val="134"/>
    </font>
    <font>
      <sz val="10"/>
      <color indexed="8"/>
      <name val="微软雅黑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20"/>
      <color indexed="8"/>
      <name val="微软雅黑"/>
      <charset val="134"/>
    </font>
    <font>
      <sz val="16"/>
      <color indexed="8"/>
      <name val="楷体"/>
      <charset val="134"/>
    </font>
    <font>
      <b/>
      <sz val="16"/>
      <color indexed="8"/>
      <name val="微软雅黑"/>
      <charset val="134"/>
    </font>
    <font>
      <sz val="14"/>
      <color indexed="8"/>
      <name val="楷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</fills>
  <borders count="29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21" fillId="0" borderId="0" applyFont="0" applyFill="0" applyBorder="0" applyAlignment="0" applyProtection="0">
      <alignment vertical="center"/>
    </xf>
    <xf numFmtId="0" fontId="5" fillId="0" borderId="0"/>
    <xf numFmtId="0" fontId="5" fillId="0" borderId="0"/>
  </cellStyleXfs>
  <cellXfs count="120">
    <xf numFmtId="0" fontId="0" fillId="0" borderId="0" xfId="0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9" fontId="2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9" fontId="2" fillId="2" borderId="4" xfId="0" applyNumberFormat="1" applyFont="1" applyFill="1" applyBorder="1"/>
    <xf numFmtId="9" fontId="2" fillId="2" borderId="4" xfId="0" applyNumberFormat="1" applyFont="1" applyFill="1" applyBorder="1" applyAlignment="1">
      <alignment wrapText="1"/>
    </xf>
    <xf numFmtId="9" fontId="2" fillId="0" borderId="4" xfId="0" applyNumberFormat="1" applyFont="1" applyBorder="1"/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wrapText="1"/>
    </xf>
    <xf numFmtId="9" fontId="2" fillId="2" borderId="4" xfId="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9" fontId="2" fillId="2" borderId="4" xfId="0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wrapText="1"/>
    </xf>
    <xf numFmtId="0" fontId="2" fillId="2" borderId="4" xfId="0" applyNumberFormat="1" applyFont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wrapText="1"/>
    </xf>
    <xf numFmtId="0" fontId="2" fillId="2" borderId="11" xfId="0" applyNumberFormat="1" applyFont="1" applyFill="1" applyBorder="1" applyAlignment="1">
      <alignment wrapText="1"/>
    </xf>
    <xf numFmtId="9" fontId="2" fillId="0" borderId="11" xfId="0" applyNumberFormat="1" applyFont="1" applyBorder="1"/>
    <xf numFmtId="0" fontId="2" fillId="2" borderId="11" xfId="0" applyFont="1" applyFill="1" applyBorder="1" applyAlignment="1">
      <alignment wrapText="1"/>
    </xf>
    <xf numFmtId="0" fontId="3" fillId="0" borderId="0" xfId="0" applyFont="1"/>
    <xf numFmtId="0" fontId="2" fillId="0" borderId="0" xfId="0" applyFont="1" applyAlignment="1"/>
    <xf numFmtId="0" fontId="5" fillId="0" borderId="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Fill="1" applyAlignment="1"/>
    <xf numFmtId="0" fontId="8" fillId="4" borderId="0" xfId="0" applyFont="1" applyFill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9" fontId="4" fillId="0" borderId="4" xfId="0" applyNumberFormat="1" applyFont="1" applyFill="1" applyBorder="1" applyAlignment="1">
      <alignment horizontal="center"/>
    </xf>
    <xf numFmtId="9" fontId="9" fillId="0" borderId="6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4" xfId="0" applyNumberFormat="1" applyFont="1" applyFill="1" applyBorder="1" applyAlignment="1"/>
    <xf numFmtId="9" fontId="4" fillId="0" borderId="6" xfId="0" applyNumberFormat="1" applyFont="1" applyFill="1" applyBorder="1"/>
    <xf numFmtId="0" fontId="4" fillId="0" borderId="0" xfId="0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/>
    <xf numFmtId="9" fontId="9" fillId="0" borderId="4" xfId="1" applyFont="1" applyFill="1" applyBorder="1" applyAlignment="1"/>
    <xf numFmtId="9" fontId="9" fillId="0" borderId="19" xfId="1" applyFont="1" applyFill="1" applyBorder="1" applyAlignment="1"/>
    <xf numFmtId="9" fontId="9" fillId="0" borderId="20" xfId="1" applyFont="1" applyFill="1" applyBorder="1" applyAlignment="1"/>
    <xf numFmtId="9" fontId="9" fillId="0" borderId="6" xfId="1" applyFont="1" applyFill="1" applyBorder="1" applyAlignment="1"/>
    <xf numFmtId="9" fontId="9" fillId="0" borderId="4" xfId="1" applyFont="1" applyFill="1" applyBorder="1" applyAlignment="1">
      <alignment horizontal="center" vertical="center" wrapText="1"/>
    </xf>
    <xf numFmtId="0" fontId="4" fillId="0" borderId="16" xfId="0" applyFont="1" applyFill="1" applyBorder="1"/>
    <xf numFmtId="0" fontId="8" fillId="7" borderId="0" xfId="0" applyFont="1" applyFill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9" fontId="9" fillId="0" borderId="3" xfId="1" applyFont="1" applyFill="1" applyBorder="1" applyAlignment="1"/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9" fontId="9" fillId="0" borderId="22" xfId="1" applyFont="1" applyFill="1" applyBorder="1" applyAlignment="1"/>
    <xf numFmtId="9" fontId="9" fillId="0" borderId="4" xfId="0" applyNumberFormat="1" applyFont="1" applyFill="1" applyBorder="1" applyAlignment="1">
      <alignment horizontal="center"/>
    </xf>
    <xf numFmtId="9" fontId="9" fillId="0" borderId="6" xfId="0" applyNumberFormat="1" applyFont="1" applyFill="1" applyBorder="1" applyAlignment="1">
      <alignment horizontal="center"/>
    </xf>
    <xf numFmtId="0" fontId="5" fillId="0" borderId="24" xfId="2" applyFont="1" applyBorder="1" applyAlignment="1">
      <alignment horizontal="center" vertical="center"/>
    </xf>
    <xf numFmtId="0" fontId="5" fillId="0" borderId="26" xfId="2" applyBorder="1" applyAlignment="1">
      <alignment horizontal="center" vertical="center"/>
    </xf>
    <xf numFmtId="0" fontId="5" fillId="0" borderId="27" xfId="2" applyBorder="1" applyAlignment="1">
      <alignment horizontal="center" vertical="center"/>
    </xf>
    <xf numFmtId="0" fontId="5" fillId="0" borderId="24" xfId="2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/>
    </xf>
    <xf numFmtId="10" fontId="5" fillId="0" borderId="24" xfId="2" applyNumberFormat="1" applyFont="1" applyBorder="1" applyAlignment="1">
      <alignment horizontal="center" vertical="center" wrapText="1"/>
    </xf>
    <xf numFmtId="0" fontId="5" fillId="0" borderId="24" xfId="2" applyBorder="1" applyAlignment="1">
      <alignment horizontal="center" vertical="center"/>
    </xf>
    <xf numFmtId="10" fontId="5" fillId="0" borderId="24" xfId="2" applyNumberFormat="1" applyBorder="1" applyAlignment="1">
      <alignment horizontal="center" vertical="center"/>
    </xf>
    <xf numFmtId="0" fontId="5" fillId="0" borderId="24" xfId="2" applyNumberFormat="1" applyBorder="1" applyAlignment="1">
      <alignment horizontal="center" vertical="center"/>
    </xf>
    <xf numFmtId="0" fontId="13" fillId="0" borderId="0" xfId="0" applyFont="1"/>
    <xf numFmtId="0" fontId="14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5" fillId="0" borderId="25" xfId="2" applyFont="1" applyBorder="1" applyAlignment="1">
      <alignment horizontal="center" vertical="center"/>
    </xf>
    <xf numFmtId="0" fontId="5" fillId="0" borderId="26" xfId="2" applyBorder="1" applyAlignment="1">
      <alignment horizontal="center" vertical="center"/>
    </xf>
    <xf numFmtId="0" fontId="5" fillId="0" borderId="27" xfId="2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4" xfId="2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'广平项目周进度表-2018年第9周'!$D$4</c:f>
              <c:strCache>
                <c:ptCount val="1"/>
                <c:pt idx="0">
                  <c:v>前期筹备进度（%）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'广平项目周进度表-2018年第9周'!$B$5:$B$21</c:f>
              <c:strCache>
                <c:ptCount val="17"/>
                <c:pt idx="0">
                  <c:v>签订正式协议</c:v>
                </c:pt>
                <c:pt idx="1">
                  <c:v>项目可研</c:v>
                </c:pt>
                <c:pt idx="2">
                  <c:v>地形图测量</c:v>
                </c:pt>
                <c:pt idx="3">
                  <c:v>项目能评</c:v>
                </c:pt>
                <c:pt idx="4">
                  <c:v>项目立项</c:v>
                </c:pt>
                <c:pt idx="5">
                  <c:v>项目安评</c:v>
                </c:pt>
                <c:pt idx="6">
                  <c:v>项目水保评价</c:v>
                </c:pt>
                <c:pt idx="7">
                  <c:v>项目环评</c:v>
                </c:pt>
                <c:pt idx="8">
                  <c:v>项目土地征租</c:v>
                </c:pt>
                <c:pt idx="9">
                  <c:v>项目工业用地证件办理</c:v>
                </c:pt>
                <c:pt idx="10">
                  <c:v>项目农用地备案</c:v>
                </c:pt>
                <c:pt idx="11">
                  <c:v>项目设计</c:v>
                </c:pt>
                <c:pt idx="12">
                  <c:v>项目监理</c:v>
                </c:pt>
                <c:pt idx="13">
                  <c:v>项目招标代理</c:v>
                </c:pt>
                <c:pt idx="14">
                  <c:v>控制价编制</c:v>
                </c:pt>
                <c:pt idx="15">
                  <c:v>地勘</c:v>
                </c:pt>
                <c:pt idx="16">
                  <c:v>详细规划设计</c:v>
                </c:pt>
              </c:strCache>
            </c:strRef>
          </c:cat>
          <c:val>
            <c:numRef>
              <c:f>'广平项目周进度表-2018年第9周'!$D$5:$D$21</c:f>
              <c:numCache>
                <c:formatCode>0%</c:formatCode>
                <c:ptCount val="17"/>
                <c:pt idx="0">
                  <c:v>0</c:v>
                </c:pt>
                <c:pt idx="1">
                  <c:v>0.67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57B-9CF4-2E0C316A0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336896"/>
        <c:axId val="48338432"/>
      </c:barChart>
      <c:catAx>
        <c:axId val="4833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8432"/>
        <c:crosses val="autoZero"/>
        <c:auto val="1"/>
        <c:lblAlgn val="ctr"/>
        <c:lblOffset val="100"/>
        <c:noMultiLvlLbl val="0"/>
      </c:catAx>
      <c:valAx>
        <c:axId val="48338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591623036649"/>
          <c:y val="0.52250063781816103"/>
          <c:w val="0.18193717277486901"/>
          <c:h val="6.000007324227690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'广平项目周进度表-2018年第9周'!$D$24</c:f>
              <c:strCache>
                <c:ptCount val="1"/>
                <c:pt idx="0">
                  <c:v>设计进度（%）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'广平项目周进度表-2018年第9周'!$B$25:$B$46</c:f>
              <c:strCache>
                <c:ptCount val="22"/>
                <c:pt idx="0">
                  <c:v>总图</c:v>
                </c:pt>
                <c:pt idx="1">
                  <c:v>厂区水电路</c:v>
                </c:pt>
                <c:pt idx="2">
                  <c:v>报规文件</c:v>
                </c:pt>
                <c:pt idx="3">
                  <c:v>效果图</c:v>
                </c:pt>
                <c:pt idx="4">
                  <c:v>地勘布控图</c:v>
                </c:pt>
                <c:pt idx="5">
                  <c:v>Q1施工图</c:v>
                </c:pt>
                <c:pt idx="6">
                  <c:v>Q2施工图</c:v>
                </c:pt>
                <c:pt idx="7">
                  <c:v>Q3施工图</c:v>
                </c:pt>
                <c:pt idx="8">
                  <c:v>D1施工图</c:v>
                </c:pt>
                <c:pt idx="9">
                  <c:v>D2施工图</c:v>
                </c:pt>
                <c:pt idx="10">
                  <c:v>D3施工图</c:v>
                </c:pt>
                <c:pt idx="11">
                  <c:v>D4施工图</c:v>
                </c:pt>
                <c:pt idx="12">
                  <c:v>D5施工图</c:v>
                </c:pt>
                <c:pt idx="13">
                  <c:v>D6施工图</c:v>
                </c:pt>
                <c:pt idx="14">
                  <c:v>D7施工图</c:v>
                </c:pt>
                <c:pt idx="15">
                  <c:v>D8施工图</c:v>
                </c:pt>
                <c:pt idx="16">
                  <c:v>D9施工图</c:v>
                </c:pt>
                <c:pt idx="17">
                  <c:v>管理用房施工图</c:v>
                </c:pt>
                <c:pt idx="18">
                  <c:v>沼气发电厂施工图</c:v>
                </c:pt>
                <c:pt idx="19">
                  <c:v>屠宰场施工图</c:v>
                </c:pt>
                <c:pt idx="20">
                  <c:v>饲料厂施工图</c:v>
                </c:pt>
                <c:pt idx="21">
                  <c:v>有机肥厂施工图</c:v>
                </c:pt>
              </c:strCache>
            </c:strRef>
          </c:cat>
          <c:val>
            <c:numRef>
              <c:f>'广平项目周进度表-2018年第9周'!$D$25:$D$46</c:f>
              <c:numCache>
                <c:formatCode>0%</c:formatCode>
                <c:ptCount val="22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3AE-9A97-D4B1886401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613504"/>
        <c:axId val="54615040"/>
      </c:barChart>
      <c:catAx>
        <c:axId val="5461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5040"/>
        <c:crosses val="autoZero"/>
        <c:auto val="1"/>
        <c:lblAlgn val="ctr"/>
        <c:lblOffset val="100"/>
        <c:noMultiLvlLbl val="0"/>
      </c:catAx>
      <c:valAx>
        <c:axId val="54615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62303664921501"/>
          <c:y val="0.52133580705009297"/>
          <c:w val="0.146596858638743"/>
          <c:h val="4.4526901669758798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502431308750401"/>
          <c:y val="0.19266438085871801"/>
          <c:w val="0.56513190736247099"/>
          <c:h val="0.715771649813003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'广平项目周进度表-2018年第9周'!$D$64</c:f>
              <c:strCache>
                <c:ptCount val="1"/>
                <c:pt idx="0">
                  <c:v>配套工程进度（%）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'广平项目周进度表-2018年第9周'!$B$65:$B$71</c:f>
              <c:strCache>
                <c:ptCount val="7"/>
                <c:pt idx="0">
                  <c:v>地上物清理</c:v>
                </c:pt>
                <c:pt idx="1">
                  <c:v>场平</c:v>
                </c:pt>
                <c:pt idx="2">
                  <c:v>厂区外配套工程进度</c:v>
                </c:pt>
                <c:pt idx="3">
                  <c:v>水井及上下水</c:v>
                </c:pt>
                <c:pt idx="4">
                  <c:v>双回路电</c:v>
                </c:pt>
                <c:pt idx="5">
                  <c:v>储水池</c:v>
                </c:pt>
                <c:pt idx="6">
                  <c:v>开闭所</c:v>
                </c:pt>
              </c:strCache>
            </c:strRef>
          </c:cat>
          <c:val>
            <c:numRef>
              <c:f>'广平项目周进度表-2018年第9周'!$D$65:$D$71</c:f>
              <c:numCache>
                <c:formatCode>0%</c:formatCode>
                <c:ptCount val="7"/>
                <c:pt idx="0">
                  <c:v>1</c:v>
                </c:pt>
                <c:pt idx="1">
                  <c:v>0.31</c:v>
                </c:pt>
                <c:pt idx="2">
                  <c:v>0.31</c:v>
                </c:pt>
                <c:pt idx="3">
                  <c:v>0.27</c:v>
                </c:pt>
                <c:pt idx="4">
                  <c:v>0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691-BA14-4D1170D9B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672384"/>
        <c:axId val="54674176"/>
      </c:barChart>
      <c:catAx>
        <c:axId val="5467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4176"/>
        <c:crosses val="autoZero"/>
        <c:auto val="1"/>
        <c:lblAlgn val="ctr"/>
        <c:lblOffset val="100"/>
        <c:noMultiLvlLbl val="0"/>
      </c:catAx>
      <c:valAx>
        <c:axId val="54674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67397303614597"/>
          <c:y val="0.53125180139092798"/>
          <c:w val="0.177296028788682"/>
          <c:h val="8.3333615904459299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'广平项目周进度表-2018年第9周'!$B$50</c:f>
              <c:strCache>
                <c:ptCount val="1"/>
                <c:pt idx="0">
                  <c:v>地上物清理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$50,'广平项目周进度表-2018年第9周'!$F$50,'广平项目周进度表-2018年第9周'!$H$50,'广平项目周进度表-2018年第9周'!$J$50,'广平项目周进度表-2018年第9周'!$L$50,'广平项目周进度表-2018年第9周'!$N$50,'广平项目周进度表-2018年第9周'!$P$50,'广平项目周进度表-2018年第9周'!$R$50,'广平项目周进度表-2018年第9周'!$T$50,'广平项目周进度表-2018年第9周'!$V$50,'广平项目周进度表-2018年第9周'!$X$50,'广平项目周进度表-2018年第9周'!$Z$50,'广平项目周进度表-2018年第9周'!$AB$50,'广平项目周进度表-2018年第9周'!$AD$50,'广平项目周进度表-2018年第9周'!$AF$50,'广平项目周进度表-2018年第9周'!$AH$50,'广平项目周进度表-2018年第9周'!$AJ$50)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4-4DC5-B079-CFEC54B6B318}"/>
            </c:ext>
          </c:extLst>
        </c:ser>
        <c:ser>
          <c:idx val="1"/>
          <c:order val="1"/>
          <c:tx>
            <c:strRef>
              <c:f>'广平项目周进度表-2018年第9周'!$B$51</c:f>
              <c:strCache>
                <c:ptCount val="1"/>
                <c:pt idx="0">
                  <c:v>场平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$51,'广平项目周进度表-2018年第9周'!$F$51,'广平项目周进度表-2018年第9周'!$H$51,'广平项目周进度表-2018年第9周'!$J$51,'广平项目周进度表-2018年第9周'!$L$51,'广平项目周进度表-2018年第9周'!$N$51,'广平项目周进度表-2018年第9周'!$P$51,'广平项目周进度表-2018年第9周'!$R$51,'广平项目周进度表-2018年第9周'!$T$51,'广平项目周进度表-2018年第9周'!$V$51,'广平项目周进度表-2018年第9周'!$X$51,'广平项目周进度表-2018年第9周'!$Z$51,'广平项目周进度表-2018年第9周'!$AB$51,'广平项目周进度表-2018年第9周'!$AD$51,'广平项目周进度表-2018年第9周'!$AF$51,'广平项目周进度表-2018年第9周'!$AH$51,'广平项目周进度表-2018年第9周'!$AJ$51)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4-4DC5-B079-CFEC54B6B318}"/>
            </c:ext>
          </c:extLst>
        </c:ser>
        <c:ser>
          <c:idx val="2"/>
          <c:order val="2"/>
          <c:tx>
            <c:strRef>
              <c:f>'广平项目周进度表-2018年第9周'!$B$52</c:f>
              <c:strCache>
                <c:ptCount val="1"/>
                <c:pt idx="0">
                  <c:v>地勘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$52,'广平项目周进度表-2018年第9周'!$F$52,'广平项目周进度表-2018年第9周'!$H$52,'广平项目周进度表-2018年第9周'!$J$52,'广平项目周进度表-2018年第9周'!$L$52,'广平项目周进度表-2018年第9周'!$N$52,'广平项目周进度表-2018年第9周'!$P$52,'广平项目周进度表-2018年第9周'!$R$52,'广平项目周进度表-2018年第9周'!$T$52,'广平项目周进度表-2018年第9周'!$V$52,'广平项目周进度表-2018年第9周'!$X$52,'广平项目周进度表-2018年第9周'!$Z$52,'广平项目周进度表-2018年第9周'!$AB$52,'广平项目周进度表-2018年第9周'!$AD$52,'广平项目周进度表-2018年第9周'!$AF$52,'广平项目周进度表-2018年第9周'!$AH$52,'广平项目周进度表-2018年第9周'!$AJ$52)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4-4DC5-B079-CFEC54B6B318}"/>
            </c:ext>
          </c:extLst>
        </c:ser>
        <c:ser>
          <c:idx val="3"/>
          <c:order val="3"/>
          <c:tx>
            <c:strRef>
              <c:f>'广平项目周进度表-2018年第9周'!$B$53</c:f>
              <c:strCache>
                <c:ptCount val="1"/>
                <c:pt idx="0">
                  <c:v>规划设计（施工图-工业用地规划报批）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$53,'广平项目周进度表-2018年第9周'!$F$53,'广平项目周进度表-2018年第9周'!$H$53,'广平项目周进度表-2018年第9周'!$J$53,'广平项目周进度表-2018年第9周'!$L$53,'广平项目周进度表-2018年第9周'!$N$53,'广平项目周进度表-2018年第9周'!$P$53,'广平项目周进度表-2018年第9周'!$R$53,'广平项目周进度表-2018年第9周'!$T$53,'广平项目周进度表-2018年第9周'!$V$53,'广平项目周进度表-2018年第9周'!$X$53,'广平项目周进度表-2018年第9周'!$Z$53,'广平项目周进度表-2018年第9周'!$AB$53,'广平项目周进度表-2018年第9周'!$AD$53,'广平项目周进度表-2018年第9周'!$AF$53,'广平项目周进度表-2018年第9周'!$AH$53,'广平项目周进度表-2018年第9周'!$AJ$53)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4-4DC5-B079-CFEC54B6B318}"/>
            </c:ext>
          </c:extLst>
        </c:ser>
        <c:ser>
          <c:idx val="4"/>
          <c:order val="4"/>
          <c:tx>
            <c:strRef>
              <c:f>'广平项目周进度表-2018年第9周'!$B$54</c:f>
              <c:strCache>
                <c:ptCount val="1"/>
                <c:pt idx="0">
                  <c:v>工程预算（预算-控制价-核对-财审）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$54,'广平项目周进度表-2018年第9周'!$F$54,'广平项目周进度表-2018年第9周'!$H$54,'广平项目周进度表-2018年第9周'!$J$54,'广平项目周进度表-2018年第9周'!$L$54,'广平项目周进度表-2018年第9周'!$N$54,'广平项目周进度表-2018年第9周'!$P$54,'广平项目周进度表-2018年第9周'!$R$54,'广平项目周进度表-2018年第9周'!$T$54,'广平项目周进度表-2018年第9周'!$V$54,'广平项目周进度表-2018年第9周'!$X$54,'广平项目周进度表-2018年第9周'!$Z$54,'广平项目周进度表-2018年第9周'!$AB$54,'广平项目周进度表-2018年第9周'!$AD$54,'广平项目周进度表-2018年第9周'!$AF$54,'广平项目周进度表-2018年第9周'!$AH$54,'广平项目周进度表-2018年第9周'!$AJ$54)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4-4DC5-B079-CFEC54B6B318}"/>
            </c:ext>
          </c:extLst>
        </c:ser>
        <c:ser>
          <c:idx val="5"/>
          <c:order val="5"/>
          <c:tx>
            <c:strRef>
              <c:f>'广平项目周进度表-2018年第9周'!$B$55</c:f>
              <c:strCache>
                <c:ptCount val="1"/>
                <c:pt idx="0">
                  <c:v>挂网招标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$55,'广平项目周进度表-2018年第9周'!$F$55,'广平项目周进度表-2018年第9周'!$H$55,'广平项目周进度表-2018年第9周'!$J$55,'广平项目周进度表-2018年第9周'!$L$55,'广平项目周进度表-2018年第9周'!$N$55,'广平项目周进度表-2018年第9周'!$P$55,'广平项目周进度表-2018年第9周'!$R$55,'广平项目周进度表-2018年第9周'!$T$55,'广平项目周进度表-2018年第9周'!$V$55,'广平项目周进度表-2018年第9周'!$X$55,'广平项目周进度表-2018年第9周'!$Z$55,'广平项目周进度表-2018年第9周'!$AB$55,'广平项目周进度表-2018年第9周'!$AD$55,'广平项目周进度表-2018年第9周'!$AF$55,'广平项目周进度表-2018年第9周'!$AH$55,'广平项目周进度表-2018年第9周'!$AJ$55)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4-4DC5-B079-CFEC54B6B318}"/>
            </c:ext>
          </c:extLst>
        </c:ser>
        <c:ser>
          <c:idx val="6"/>
          <c:order val="6"/>
          <c:tx>
            <c:strRef>
              <c:f>'广平项目周进度表-2018年第9周'!$B$56</c:f>
              <c:strCache>
                <c:ptCount val="1"/>
                <c:pt idx="0">
                  <c:v>合同订立（合同订立-公示）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$56,'广平项目周进度表-2018年第9周'!$F$56,'广平项目周进度表-2018年第9周'!$H$56,'广平项目周进度表-2018年第9周'!$J$56,'广平项目周进度表-2018年第9周'!$L$56,'广平项目周进度表-2018年第9周'!$N$56,'广平项目周进度表-2018年第9周'!$P$56,'广平项目周进度表-2018年第9周'!$R$56,'广平项目周进度表-2018年第9周'!$T$56,'广平项目周进度表-2018年第9周'!$V$56,'广平项目周进度表-2018年第9周'!$X$56,'广平项目周进度表-2018年第9周'!$Z$56,'广平项目周进度表-2018年第9周'!$AB$56,'广平项目周进度表-2018年第9周'!$AD$56,'广平项目周进度表-2018年第9周'!$AF$56,'广平项目周进度表-2018年第9周'!$AH$56,'广平项目周进度表-2018年第9周'!$AJ$56)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4-4DC5-B079-CFEC54B6B318}"/>
            </c:ext>
          </c:extLst>
        </c:ser>
        <c:ser>
          <c:idx val="7"/>
          <c:order val="7"/>
          <c:tx>
            <c:strRef>
              <c:f>'广平项目周进度表-2018年第9周'!$B$57</c:f>
              <c:strCache>
                <c:ptCount val="1"/>
                <c:pt idx="0">
                  <c:v>施工进场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$57,'广平项目周进度表-2018年第9周'!$F$57,'广平项目周进度表-2018年第9周'!$H$57,'广平项目周进度表-2018年第9周'!$J$57,'广平项目周进度表-2018年第9周'!$L$57,'广平项目周进度表-2018年第9周'!$N$57,'广平项目周进度表-2018年第9周'!$P$57,'广平项目周进度表-2018年第9周'!$R$57,'广平项目周进度表-2018年第9周'!$T$57,'广平项目周进度表-2018年第9周'!$V$57,'广平项目周进度表-2018年第9周'!$X$57,'广平项目周进度表-2018年第9周'!$Z$57,'广平项目周进度表-2018年第9周'!$AB$57,'广平项目周进度表-2018年第9周'!$AD$57,'广平项目周进度表-2018年第9周'!$AF$57,'广平项目周进度表-2018年第9周'!$AH$57,'广平项目周进度表-2018年第9周'!$AJ$57)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4-4DC5-B079-CFEC54B6B318}"/>
            </c:ext>
          </c:extLst>
        </c:ser>
        <c:ser>
          <c:idx val="8"/>
          <c:order val="8"/>
          <c:tx>
            <c:strRef>
              <c:f>'广平项目周进度表-2018年第9周'!$B$58</c:f>
              <c:strCache>
                <c:ptCount val="1"/>
                <c:pt idx="0">
                  <c:v>设备招标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$58,'广平项目周进度表-2018年第9周'!$F$58,'广平项目周进度表-2018年第9周'!$H$58,'广平项目周进度表-2018年第9周'!$J$58,'广平项目周进度表-2018年第9周'!$L$58,'广平项目周进度表-2018年第9周'!$N$58,'广平项目周进度表-2018年第9周'!$P$58,'广平项目周进度表-2018年第9周'!$R$58,'广平项目周进度表-2018年第9周'!$T$58,'广平项目周进度表-2018年第9周'!$V$58,'广平项目周进度表-2018年第9周'!$X$58,'广平项目周进度表-2018年第9周'!$Z$58,'广平项目周进度表-2018年第9周'!$AB$58,'广平项目周进度表-2018年第9周'!$AD$58,'广平项目周进度表-2018年第9周'!$AF$58,'广平项目周进度表-2018年第9周'!$AH$58,'广平项目周进度表-2018年第9周'!$AJ$58)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84-4DC5-B079-CFEC54B6B318}"/>
            </c:ext>
          </c:extLst>
        </c:ser>
        <c:ser>
          <c:idx val="9"/>
          <c:order val="9"/>
          <c:tx>
            <c:strRef>
              <c:f>'广平项目周进度表-2018年第9周'!$B$59</c:f>
              <c:strCache>
                <c:ptCount val="1"/>
                <c:pt idx="0">
                  <c:v>土建施工（厂房-附属工程）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$59,'广平项目周进度表-2018年第9周'!$F$59,'广平项目周进度表-2018年第9周'!$H$59,'广平项目周进度表-2018年第9周'!$J$59,'广平项目周进度表-2018年第9周'!$L$59,'广平项目周进度表-2018年第9周'!$N$59,'广平项目周进度表-2018年第9周'!$P$59,'广平项目周进度表-2018年第9周'!$R$59,'广平项目周进度表-2018年第9周'!$T$59,'广平项目周进度表-2018年第9周'!$V$59,'广平项目周进度表-2018年第9周'!$X$59,'广平项目周进度表-2018年第9周'!$Z$59,'广平项目周进度表-2018年第9周'!$AB$59,'广平项目周进度表-2018年第9周'!$AD$59,'广平项目周进度表-2018年第9周'!$AF$59,'广平项目周进度表-2018年第9周'!$AH$59,'广平项目周进度表-2018年第9周'!$AJ$59)</c:f>
              <c:numCache>
                <c:formatCode>0%</c:formatCode>
                <c:ptCount val="17"/>
                <c:pt idx="0">
                  <c:v>0.25</c:v>
                </c:pt>
                <c:pt idx="1">
                  <c:v>0.25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0.6</c:v>
                </c:pt>
                <c:pt idx="9">
                  <c:v>0.6</c:v>
                </c:pt>
                <c:pt idx="10">
                  <c:v>0.48</c:v>
                </c:pt>
                <c:pt idx="11">
                  <c:v>0.48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84-4DC5-B079-CFEC54B6B318}"/>
            </c:ext>
          </c:extLst>
        </c:ser>
        <c:ser>
          <c:idx val="10"/>
          <c:order val="10"/>
          <c:tx>
            <c:strRef>
              <c:f>'广平项目周进度表-2018年第9周'!$B$60</c:f>
              <c:strCache>
                <c:ptCount val="1"/>
                <c:pt idx="0">
                  <c:v>设备安装（厂房-附属工程）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$60,'广平项目周进度表-2018年第9周'!$F$60,'广平项目周进度表-2018年第9周'!$H$60,'广平项目周进度表-2018年第9周'!$J$60,'广平项目周进度表-2018年第9周'!$L$60,'广平项目周进度表-2018年第9周'!$N$60,'广平项目周进度表-2018年第9周'!$P$60,'广平项目周进度表-2018年第9周'!$R$60,'广平项目周进度表-2018年第9周'!$T$60,'广平项目周进度表-2018年第9周'!$V$60,'广平项目周进度表-2018年第9周'!$X$60,'广平项目周进度表-2018年第9周'!$Z$60,'广平项目周进度表-2018年第9周'!$AB$60,'广平项目周进度表-2018年第9周'!$AD$60,'广平项目周进度表-2018年第9周'!$AF$60,'广平项目周进度表-2018年第9周'!$AH$60,'广平项目周进度表-2018年第9周'!$AJ$60)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84-4DC5-B079-CFEC54B6B318}"/>
            </c:ext>
          </c:extLst>
        </c:ser>
        <c:ser>
          <c:idx val="11"/>
          <c:order val="11"/>
          <c:tx>
            <c:strRef>
              <c:f>'广平项目周进度表-2018年第9周'!$B$61</c:f>
              <c:strCache>
                <c:ptCount val="1"/>
                <c:pt idx="0">
                  <c:v>工程决算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广平项目周进度表-2018年第9周'!$D$49,'广平项目周进度表-2018年第9周'!$F$49,'广平项目周进度表-2018年第9周'!$H$49,'广平项目周进度表-2018年第9周'!$J$49,'广平项目周进度表-2018年第9周'!$L$49,'广平项目周进度表-2018年第9周'!$N$49,'广平项目周进度表-2018年第9周'!$P$49,'广平项目周进度表-2018年第9周'!$R$49,'广平项目周进度表-2018年第9周'!$T$49,'广平项目周进度表-2018年第9周'!$V$49,'广平项目周进度表-2018年第9周'!$X$49,'广平项目周进度表-2018年第9周'!$Z$49,'广平项目周进度表-2018年第9周'!$AB$49,'广平项目周进度表-2018年第9周'!$AD$49,'广平项目周进度表-2018年第9周'!$AF$49,'广平项目周进度表-2018年第9周'!$AH$49,'广平项目周进度表-2018年第9周'!$AJ$49)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D9</c:v>
                </c:pt>
                <c:pt idx="12">
                  <c:v>管理用房
</c:v>
                </c:pt>
                <c:pt idx="13">
                  <c:v>沼气发电厂</c:v>
                </c:pt>
                <c:pt idx="14">
                  <c:v>屠宰场
</c:v>
                </c:pt>
                <c:pt idx="15">
                  <c:v>饲料厂
</c:v>
                </c:pt>
                <c:pt idx="16">
                  <c:v>有机肥厂
</c:v>
                </c:pt>
              </c:strCache>
            </c:strRef>
          </c:cat>
          <c:val>
            <c:numRef>
              <c:f>('广平项目周进度表-2018年第9周'!$D$61,'广平项目周进度表-2018年第9周'!$F$61,'广平项目周进度表-2018年第9周'!$H$61,'广平项目周进度表-2018年第9周'!$J$61,'广平项目周进度表-2018年第9周'!$L$61,'广平项目周进度表-2018年第9周'!$N$61,'广平项目周进度表-2018年第9周'!$P$61,'广平项目周进度表-2018年第9周'!$R$61,'广平项目周进度表-2018年第9周'!$T$61,'广平项目周进度表-2018年第9周'!$V$61,'广平项目周进度表-2018年第9周'!$X$61,'广平项目周进度表-2018年第9周'!$Z$61,'广平项目周进度表-2018年第9周'!$AB$61,'广平项目周进度表-2018年第9周'!$AD$61,'广平项目周进度表-2018年第9周'!$AF$61,'广平项目周进度表-2018年第9周'!$AH$61,'广平项目周进度表-2018年第9周'!$AJ$61)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84-4DC5-B079-CFEC54B6B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806784"/>
        <c:axId val="54820864"/>
      </c:barChart>
      <c:catAx>
        <c:axId val="5480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864"/>
        <c:crosses val="autoZero"/>
        <c:auto val="1"/>
        <c:lblAlgn val="ctr"/>
        <c:lblOffset val="100"/>
        <c:noMultiLvlLbl val="0"/>
      </c:catAx>
      <c:valAx>
        <c:axId val="54820864"/>
        <c:scaling>
          <c:orientation val="minMax"/>
          <c:max val="12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35484347485896"/>
          <c:y val="0.186147579620662"/>
          <c:w val="0.32025336249837"/>
          <c:h val="0.62554244779501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247650</xdr:rowOff>
    </xdr:from>
    <xdr:to>
      <xdr:col>0</xdr:col>
      <xdr:colOff>7448550</xdr:colOff>
      <xdr:row>21</xdr:row>
      <xdr:rowOff>28575</xdr:rowOff>
    </xdr:to>
    <xdr:graphicFrame macro="">
      <xdr:nvGraphicFramePr>
        <xdr:cNvPr id="307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22</xdr:row>
      <xdr:rowOff>285750</xdr:rowOff>
    </xdr:from>
    <xdr:to>
      <xdr:col>0</xdr:col>
      <xdr:colOff>7458075</xdr:colOff>
      <xdr:row>46</xdr:row>
      <xdr:rowOff>95250</xdr:rowOff>
    </xdr:to>
    <xdr:graphicFrame macro="">
      <xdr:nvGraphicFramePr>
        <xdr:cNvPr id="3074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62</xdr:row>
      <xdr:rowOff>314325</xdr:rowOff>
    </xdr:from>
    <xdr:to>
      <xdr:col>0</xdr:col>
      <xdr:colOff>7610475</xdr:colOff>
      <xdr:row>71</xdr:row>
      <xdr:rowOff>47625</xdr:rowOff>
    </xdr:to>
    <xdr:graphicFrame macro="">
      <xdr:nvGraphicFramePr>
        <xdr:cNvPr id="3075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47</xdr:row>
      <xdr:rowOff>0</xdr:rowOff>
    </xdr:from>
    <xdr:to>
      <xdr:col>0</xdr:col>
      <xdr:colOff>7677150</xdr:colOff>
      <xdr:row>61</xdr:row>
      <xdr:rowOff>66675</xdr:rowOff>
    </xdr:to>
    <xdr:graphicFrame macro="">
      <xdr:nvGraphicFramePr>
        <xdr:cNvPr id="3076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254</xdr:row>
      <xdr:rowOff>153035</xdr:rowOff>
    </xdr:from>
    <xdr:to>
      <xdr:col>4</xdr:col>
      <xdr:colOff>459105</xdr:colOff>
      <xdr:row>269</xdr:row>
      <xdr:rowOff>71120</xdr:rowOff>
    </xdr:to>
    <xdr:pic>
      <xdr:nvPicPr>
        <xdr:cNvPr id="2" name="图片 1" descr="微信图片_201803011527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55" y="55007510"/>
          <a:ext cx="4154805" cy="3122295"/>
        </a:xfrm>
        <a:prstGeom prst="rect">
          <a:avLst/>
        </a:prstGeom>
      </xdr:spPr>
    </xdr:pic>
    <xdr:clientData/>
  </xdr:twoCellAnchor>
  <xdr:twoCellAnchor editAs="oneCell">
    <xdr:from>
      <xdr:col>4</xdr:col>
      <xdr:colOff>820420</xdr:colOff>
      <xdr:row>254</xdr:row>
      <xdr:rowOff>185420</xdr:rowOff>
    </xdr:from>
    <xdr:to>
      <xdr:col>7</xdr:col>
      <xdr:colOff>568960</xdr:colOff>
      <xdr:row>269</xdr:row>
      <xdr:rowOff>71755</xdr:rowOff>
    </xdr:to>
    <xdr:pic>
      <xdr:nvPicPr>
        <xdr:cNvPr id="3" name="图片 2" descr="微信图片_201803011527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55039895"/>
          <a:ext cx="3616960" cy="3090545"/>
        </a:xfrm>
        <a:prstGeom prst="rect">
          <a:avLst/>
        </a:prstGeom>
      </xdr:spPr>
    </xdr:pic>
    <xdr:clientData/>
  </xdr:twoCellAnchor>
  <xdr:twoCellAnchor editAs="oneCell">
    <xdr:from>
      <xdr:col>7</xdr:col>
      <xdr:colOff>761365</xdr:colOff>
      <xdr:row>254</xdr:row>
      <xdr:rowOff>157480</xdr:rowOff>
    </xdr:from>
    <xdr:to>
      <xdr:col>10</xdr:col>
      <xdr:colOff>35560</xdr:colOff>
      <xdr:row>269</xdr:row>
      <xdr:rowOff>62230</xdr:rowOff>
    </xdr:to>
    <xdr:pic>
      <xdr:nvPicPr>
        <xdr:cNvPr id="4" name="图片 3" descr="微信图片_20180301152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0440" y="55011955"/>
          <a:ext cx="3599815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181610</xdr:colOff>
      <xdr:row>271</xdr:row>
      <xdr:rowOff>142875</xdr:rowOff>
    </xdr:from>
    <xdr:to>
      <xdr:col>4</xdr:col>
      <xdr:colOff>525780</xdr:colOff>
      <xdr:row>287</xdr:row>
      <xdr:rowOff>65405</xdr:rowOff>
    </xdr:to>
    <xdr:pic>
      <xdr:nvPicPr>
        <xdr:cNvPr id="5" name="图片 4" descr="微信图片_201803011527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465" y="58620660"/>
          <a:ext cx="4204970" cy="3275330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825500</xdr:colOff>
      <xdr:row>271</xdr:row>
      <xdr:rowOff>125730</xdr:rowOff>
    </xdr:from>
    <xdr:to>
      <xdr:col>7</xdr:col>
      <xdr:colOff>646430</xdr:colOff>
      <xdr:row>287</xdr:row>
      <xdr:rowOff>31750</xdr:rowOff>
    </xdr:to>
    <xdr:pic>
      <xdr:nvPicPr>
        <xdr:cNvPr id="6" name="图片 5" descr="微信图片_2018030115270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6155" y="58603515"/>
          <a:ext cx="3689350" cy="3258820"/>
        </a:xfrm>
        <a:prstGeom prst="rect">
          <a:avLst/>
        </a:prstGeom>
      </xdr:spPr>
    </xdr:pic>
    <xdr:clientData/>
  </xdr:twoCellAnchor>
  <xdr:twoCellAnchor editAs="oneCell">
    <xdr:from>
      <xdr:col>7</xdr:col>
      <xdr:colOff>872490</xdr:colOff>
      <xdr:row>271</xdr:row>
      <xdr:rowOff>131445</xdr:rowOff>
    </xdr:from>
    <xdr:to>
      <xdr:col>10</xdr:col>
      <xdr:colOff>97790</xdr:colOff>
      <xdr:row>287</xdr:row>
      <xdr:rowOff>9525</xdr:rowOff>
    </xdr:to>
    <xdr:pic>
      <xdr:nvPicPr>
        <xdr:cNvPr id="7" name="图片 6" descr="微信图片_20180301152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11565" y="58609230"/>
          <a:ext cx="3550920" cy="323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5" zoomScaleNormal="85" workbookViewId="0">
      <selection activeCell="C4" sqref="C4:E4"/>
    </sheetView>
  </sheetViews>
  <sheetFormatPr defaultColWidth="9" defaultRowHeight="14.4" x14ac:dyDescent="0.25"/>
  <cols>
    <col min="2" max="2" width="28.33203125" customWidth="1"/>
    <col min="3" max="3" width="38.109375" customWidth="1"/>
    <col min="4" max="4" width="59.5546875" customWidth="1"/>
    <col min="5" max="5" width="38.109375" customWidth="1"/>
  </cols>
  <sheetData>
    <row r="1" spans="1:5" ht="28.2" x14ac:dyDescent="0.25">
      <c r="A1" s="95" t="s">
        <v>0</v>
      </c>
      <c r="B1" s="95"/>
      <c r="C1" s="95"/>
      <c r="D1" s="95"/>
      <c r="E1" s="95"/>
    </row>
    <row r="2" spans="1:5" ht="32.25" customHeight="1" x14ac:dyDescent="0.25">
      <c r="A2" s="103" t="s">
        <v>1</v>
      </c>
      <c r="B2" s="90" t="s">
        <v>2</v>
      </c>
      <c r="C2" s="96" t="s">
        <v>3</v>
      </c>
      <c r="D2" s="97"/>
      <c r="E2" s="98"/>
    </row>
    <row r="3" spans="1:5" ht="32.25" customHeight="1" x14ac:dyDescent="0.25">
      <c r="A3" s="103"/>
      <c r="B3" s="90" t="s">
        <v>4</v>
      </c>
      <c r="C3" s="99" t="s">
        <v>5</v>
      </c>
      <c r="D3" s="100"/>
      <c r="E3" s="101"/>
    </row>
    <row r="4" spans="1:5" ht="32.25" customHeight="1" x14ac:dyDescent="0.25">
      <c r="A4" s="103"/>
      <c r="B4" s="90" t="s">
        <v>6</v>
      </c>
      <c r="C4" s="99" t="s">
        <v>7</v>
      </c>
      <c r="D4" s="100"/>
      <c r="E4" s="101"/>
    </row>
    <row r="5" spans="1:5" s="89" customFormat="1" ht="34.950000000000003" customHeight="1" x14ac:dyDescent="0.25">
      <c r="A5" s="91" t="s">
        <v>8</v>
      </c>
      <c r="B5" s="91" t="s">
        <v>9</v>
      </c>
      <c r="C5" s="91" t="s">
        <v>10</v>
      </c>
      <c r="D5" s="91" t="s">
        <v>11</v>
      </c>
      <c r="E5" s="91" t="s">
        <v>12</v>
      </c>
    </row>
    <row r="6" spans="1:5" s="89" customFormat="1" ht="84" customHeight="1" x14ac:dyDescent="0.25">
      <c r="A6" s="104" t="s">
        <v>13</v>
      </c>
      <c r="B6" s="92">
        <v>1</v>
      </c>
      <c r="C6" s="93" t="s">
        <v>14</v>
      </c>
      <c r="D6" s="94" t="s">
        <v>15</v>
      </c>
      <c r="E6" s="93" t="s">
        <v>16</v>
      </c>
    </row>
    <row r="7" spans="1:5" s="89" customFormat="1" ht="69" customHeight="1" x14ac:dyDescent="0.25">
      <c r="A7" s="104"/>
      <c r="B7" s="93">
        <v>2</v>
      </c>
      <c r="C7" s="93" t="s">
        <v>17</v>
      </c>
      <c r="D7" s="94" t="s">
        <v>18</v>
      </c>
      <c r="E7" s="93" t="s">
        <v>19</v>
      </c>
    </row>
    <row r="8" spans="1:5" s="89" customFormat="1" ht="85.05" customHeight="1" x14ac:dyDescent="0.25">
      <c r="A8" s="104"/>
      <c r="B8" s="93">
        <v>3</v>
      </c>
      <c r="C8" s="93" t="s">
        <v>20</v>
      </c>
      <c r="D8" s="94" t="s">
        <v>21</v>
      </c>
      <c r="E8" s="93" t="s">
        <v>22</v>
      </c>
    </row>
    <row r="9" spans="1:5" s="89" customFormat="1" ht="105" customHeight="1" x14ac:dyDescent="0.25">
      <c r="A9" s="104"/>
      <c r="B9" s="93">
        <v>4</v>
      </c>
      <c r="C9" s="93" t="s">
        <v>23</v>
      </c>
      <c r="D9" s="94" t="s">
        <v>24</v>
      </c>
      <c r="E9" s="93" t="s">
        <v>25</v>
      </c>
    </row>
    <row r="10" spans="1:5" s="89" customFormat="1" ht="105" customHeight="1" x14ac:dyDescent="0.25">
      <c r="A10" s="104"/>
      <c r="B10" s="93">
        <v>5</v>
      </c>
      <c r="C10" s="93" t="s">
        <v>26</v>
      </c>
      <c r="D10" s="94" t="s">
        <v>27</v>
      </c>
      <c r="E10" s="93" t="s">
        <v>28</v>
      </c>
    </row>
    <row r="11" spans="1:5" s="89" customFormat="1" ht="105" customHeight="1" x14ac:dyDescent="0.25">
      <c r="A11" s="104"/>
      <c r="B11" s="93">
        <v>6</v>
      </c>
      <c r="C11" s="93" t="s">
        <v>29</v>
      </c>
      <c r="D11" s="94" t="s">
        <v>30</v>
      </c>
      <c r="E11" s="93" t="s">
        <v>31</v>
      </c>
    </row>
    <row r="12" spans="1:5" s="89" customFormat="1" ht="91.05" customHeight="1" x14ac:dyDescent="0.25">
      <c r="A12" s="104"/>
      <c r="B12" s="93">
        <v>7</v>
      </c>
      <c r="C12" s="93" t="s">
        <v>32</v>
      </c>
      <c r="D12" s="94" t="s">
        <v>33</v>
      </c>
      <c r="E12" s="93" t="s">
        <v>34</v>
      </c>
    </row>
    <row r="13" spans="1:5" s="89" customFormat="1" ht="72" customHeight="1" x14ac:dyDescent="0.25">
      <c r="A13" s="104"/>
      <c r="B13" s="93">
        <v>8</v>
      </c>
      <c r="C13" s="93" t="s">
        <v>35</v>
      </c>
      <c r="D13" s="94" t="s">
        <v>36</v>
      </c>
      <c r="E13" s="93" t="s">
        <v>19</v>
      </c>
    </row>
    <row r="14" spans="1:5" ht="66" customHeight="1" x14ac:dyDescent="0.25">
      <c r="A14" s="102" t="s">
        <v>37</v>
      </c>
      <c r="B14" s="102"/>
      <c r="C14" s="102"/>
      <c r="D14" s="102"/>
      <c r="E14" s="102"/>
    </row>
  </sheetData>
  <mergeCells count="7">
    <mergeCell ref="A1:E1"/>
    <mergeCell ref="C2:E2"/>
    <mergeCell ref="C3:E3"/>
    <mergeCell ref="C4:E4"/>
    <mergeCell ref="A14:E14"/>
    <mergeCell ref="A2:A4"/>
    <mergeCell ref="A6:A13"/>
  </mergeCells>
  <phoneticPr fontId="2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17" sqref="I17"/>
    </sheetView>
  </sheetViews>
  <sheetFormatPr defaultColWidth="9" defaultRowHeight="14.4" x14ac:dyDescent="0.25"/>
  <cols>
    <col min="6" max="6" width="9.44140625" customWidth="1"/>
  </cols>
  <sheetData>
    <row r="1" spans="1:12" ht="34.5" customHeight="1" x14ac:dyDescent="0.25">
      <c r="A1" s="105" t="s">
        <v>38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5.6" x14ac:dyDescent="0.25">
      <c r="A2" s="112" t="s">
        <v>8</v>
      </c>
      <c r="B2" s="107" t="s">
        <v>39</v>
      </c>
      <c r="C2" s="108"/>
      <c r="D2" s="108"/>
      <c r="E2" s="109"/>
      <c r="F2" s="81"/>
      <c r="G2" s="107" t="s">
        <v>40</v>
      </c>
      <c r="H2" s="108"/>
      <c r="I2" s="108"/>
      <c r="J2" s="109"/>
      <c r="K2" s="82"/>
      <c r="L2" s="86"/>
    </row>
    <row r="3" spans="1:12" ht="46.8" x14ac:dyDescent="0.25">
      <c r="A3" s="112"/>
      <c r="B3" s="83" t="s">
        <v>41</v>
      </c>
      <c r="C3" s="83" t="s">
        <v>42</v>
      </c>
      <c r="D3" s="80" t="s">
        <v>43</v>
      </c>
      <c r="E3" s="84" t="s">
        <v>44</v>
      </c>
      <c r="F3" s="85" t="s">
        <v>45</v>
      </c>
      <c r="G3" s="83" t="s">
        <v>46</v>
      </c>
      <c r="H3" s="83" t="s">
        <v>47</v>
      </c>
      <c r="I3" s="80" t="s">
        <v>43</v>
      </c>
      <c r="J3" s="84" t="s">
        <v>44</v>
      </c>
      <c r="K3" s="85" t="s">
        <v>48</v>
      </c>
      <c r="L3" s="80" t="s">
        <v>49</v>
      </c>
    </row>
    <row r="4" spans="1:12" ht="43.5" customHeight="1" x14ac:dyDescent="0.25">
      <c r="A4" s="80" t="s">
        <v>13</v>
      </c>
      <c r="B4" s="86">
        <v>1400</v>
      </c>
      <c r="C4" s="86">
        <v>1260</v>
      </c>
      <c r="D4" s="86">
        <f>C4-B4</f>
        <v>-140</v>
      </c>
      <c r="E4" s="87">
        <f>C4/B4*100%</f>
        <v>0.9</v>
      </c>
      <c r="F4" s="88">
        <v>2100</v>
      </c>
      <c r="G4" s="86">
        <v>21</v>
      </c>
      <c r="H4" s="86">
        <v>12</v>
      </c>
      <c r="I4" s="86">
        <f>H4-G4</f>
        <v>-9</v>
      </c>
      <c r="J4" s="87">
        <f>H4/G4*100%</f>
        <v>0.5714285714285714</v>
      </c>
      <c r="K4" s="88">
        <v>28</v>
      </c>
      <c r="L4" s="86"/>
    </row>
    <row r="5" spans="1:12" ht="25.95" customHeight="1" x14ac:dyDescent="0.25">
      <c r="A5" s="110" t="s">
        <v>50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ht="15.6" x14ac:dyDescent="0.25">
      <c r="A6" s="112" t="s">
        <v>8</v>
      </c>
      <c r="B6" s="107" t="s">
        <v>39</v>
      </c>
      <c r="C6" s="108"/>
      <c r="D6" s="108"/>
      <c r="E6" s="109"/>
      <c r="F6" s="81"/>
      <c r="G6" s="107" t="s">
        <v>40</v>
      </c>
      <c r="H6" s="108"/>
      <c r="I6" s="108"/>
      <c r="J6" s="109"/>
      <c r="K6" s="82"/>
      <c r="L6" s="86"/>
    </row>
    <row r="7" spans="1:12" ht="46.8" x14ac:dyDescent="0.25">
      <c r="A7" s="112"/>
      <c r="B7" s="83" t="s">
        <v>41</v>
      </c>
      <c r="C7" s="83" t="s">
        <v>42</v>
      </c>
      <c r="D7" s="80" t="s">
        <v>43</v>
      </c>
      <c r="E7" s="84" t="s">
        <v>44</v>
      </c>
      <c r="F7" s="84"/>
      <c r="G7" s="83" t="s">
        <v>46</v>
      </c>
      <c r="H7" s="83" t="s">
        <v>47</v>
      </c>
      <c r="I7" s="80" t="s">
        <v>43</v>
      </c>
      <c r="J7" s="84" t="s">
        <v>44</v>
      </c>
      <c r="K7" s="84"/>
      <c r="L7" s="80" t="s">
        <v>49</v>
      </c>
    </row>
    <row r="8" spans="1:12" ht="42" customHeight="1" x14ac:dyDescent="0.25">
      <c r="A8" s="80" t="s">
        <v>13</v>
      </c>
      <c r="B8" s="86">
        <v>0</v>
      </c>
      <c r="C8" s="86"/>
      <c r="D8" s="86"/>
      <c r="E8" s="87"/>
      <c r="F8" s="87"/>
      <c r="G8" s="86">
        <v>0</v>
      </c>
      <c r="H8" s="86"/>
      <c r="I8" s="86"/>
      <c r="J8" s="87"/>
      <c r="K8" s="87"/>
      <c r="L8" s="86"/>
    </row>
  </sheetData>
  <mergeCells count="8">
    <mergeCell ref="A1:L1"/>
    <mergeCell ref="B2:E2"/>
    <mergeCell ref="G2:J2"/>
    <mergeCell ref="A5:L5"/>
    <mergeCell ref="B6:E6"/>
    <mergeCell ref="G6:J6"/>
    <mergeCell ref="A2:A3"/>
    <mergeCell ref="A6:A7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showGridLines="0" topLeftCell="A28" zoomScale="85" zoomScaleNormal="85" workbookViewId="0">
      <pane xSplit="2" topLeftCell="C1" activePane="topRight" state="frozen"/>
      <selection pane="topRight" activeCell="A23" sqref="A23"/>
    </sheetView>
  </sheetViews>
  <sheetFormatPr defaultColWidth="9" defaultRowHeight="15.6" x14ac:dyDescent="0.4"/>
  <cols>
    <col min="1" max="1" width="101.77734375" style="35" customWidth="1"/>
    <col min="2" max="2" width="28.33203125" style="35" customWidth="1"/>
    <col min="3" max="3" width="26.33203125" style="35" customWidth="1"/>
    <col min="4" max="4" width="15.88671875" style="35" customWidth="1"/>
    <col min="5" max="5" width="25.88671875" style="35" customWidth="1"/>
    <col min="6" max="6" width="10.44140625" style="35" customWidth="1"/>
    <col min="7" max="7" width="13" style="35" customWidth="1"/>
    <col min="8" max="8" width="10.44140625" style="35" customWidth="1"/>
    <col min="9" max="9" width="16.21875" style="35" customWidth="1"/>
    <col min="10" max="10" width="9" style="35"/>
    <col min="11" max="11" width="16.44140625" style="35" customWidth="1"/>
    <col min="12" max="12" width="9" style="35"/>
    <col min="13" max="13" width="23.44140625" style="35" customWidth="1"/>
    <col min="14" max="14" width="9" style="35"/>
    <col min="15" max="15" width="17.109375" style="35" customWidth="1"/>
    <col min="16" max="16" width="9" style="35"/>
    <col min="17" max="17" width="18.88671875" style="35" customWidth="1"/>
    <col min="18" max="18" width="9" style="35"/>
    <col min="19" max="19" width="17.33203125" style="35" customWidth="1"/>
    <col min="20" max="20" width="9.21875" style="35" customWidth="1"/>
    <col min="21" max="21" width="11.77734375" style="35" customWidth="1"/>
    <col min="22" max="22" width="8.6640625" style="35" customWidth="1"/>
    <col min="23" max="23" width="12.88671875" style="35" customWidth="1"/>
    <col min="24" max="24" width="8.21875" style="35" customWidth="1"/>
    <col min="25" max="25" width="16.44140625" style="35" customWidth="1"/>
    <col min="26" max="26" width="8.6640625" style="35" customWidth="1"/>
    <col min="27" max="27" width="16.6640625" style="35" customWidth="1"/>
    <col min="28" max="28" width="9" style="35"/>
    <col min="29" max="29" width="23.6640625" style="35" customWidth="1"/>
    <col min="30" max="30" width="13.77734375" style="35" customWidth="1"/>
    <col min="31" max="31" width="19.88671875" style="35" customWidth="1"/>
    <col min="32" max="32" width="9" style="35"/>
    <col min="33" max="33" width="20.21875" style="35" customWidth="1"/>
    <col min="34" max="34" width="9" style="35"/>
    <col min="35" max="35" width="23.44140625" style="35" customWidth="1"/>
    <col min="36" max="16384" width="9" style="35"/>
  </cols>
  <sheetData>
    <row r="1" spans="1:31" ht="25.5" customHeight="1" x14ac:dyDescent="0.5">
      <c r="A1" s="36" t="s">
        <v>51</v>
      </c>
      <c r="B1" s="37"/>
      <c r="C1" s="37"/>
    </row>
    <row r="3" spans="1:31" ht="21" customHeight="1" x14ac:dyDescent="0.4">
      <c r="B3" s="38" t="s">
        <v>52</v>
      </c>
    </row>
    <row r="4" spans="1:31" ht="15.75" customHeight="1" x14ac:dyDescent="0.4">
      <c r="B4" s="39" t="s">
        <v>53</v>
      </c>
      <c r="C4" s="40" t="s">
        <v>54</v>
      </c>
      <c r="D4" s="41" t="s">
        <v>55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16.5" customHeight="1" x14ac:dyDescent="0.4">
      <c r="B5" s="43" t="s">
        <v>56</v>
      </c>
      <c r="C5" s="44" t="str">
        <f>'广平项目周进度分析表-2018年第9周'!E3</f>
        <v>本周实际完成工作</v>
      </c>
      <c r="D5" s="45" t="str">
        <f>'广平项目周进度分析表-2018年第9周'!D3</f>
        <v>本周实际
完成进度
（%）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16.5" customHeight="1" x14ac:dyDescent="0.4">
      <c r="B6" s="46" t="s">
        <v>57</v>
      </c>
      <c r="C6" s="44">
        <f>'广平项目周进度分析表-2018年第9周'!E4</f>
        <v>0</v>
      </c>
      <c r="D6" s="45">
        <f>'广平项目周进度分析表-2018年第9周'!D4</f>
        <v>0.67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16.5" customHeight="1" x14ac:dyDescent="0.4">
      <c r="B7" s="46" t="s">
        <v>58</v>
      </c>
      <c r="C7" s="44">
        <f>'广平项目周进度分析表-2018年第9周'!E5</f>
        <v>0</v>
      </c>
      <c r="D7" s="45">
        <f>'广平项目周进度分析表-2018年第9周'!D5</f>
        <v>1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16.5" customHeight="1" x14ac:dyDescent="0.4">
      <c r="B8" s="46" t="s">
        <v>59</v>
      </c>
      <c r="C8" s="44">
        <f>'广平项目周进度分析表-2018年第9周'!E6</f>
        <v>0</v>
      </c>
      <c r="D8" s="45">
        <f>'广平项目周进度分析表-2018年第9周'!D6</f>
        <v>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16.5" customHeight="1" x14ac:dyDescent="0.4">
      <c r="B9" s="46" t="s">
        <v>60</v>
      </c>
      <c r="C9" s="44">
        <f>'广平项目周进度分析表-2018年第9周'!E7</f>
        <v>0</v>
      </c>
      <c r="D9" s="45">
        <f>'广平项目周进度分析表-2018年第9周'!D7</f>
        <v>0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16.5" customHeight="1" x14ac:dyDescent="0.4">
      <c r="B10" s="46" t="s">
        <v>61</v>
      </c>
      <c r="C10" s="44">
        <f>'广平项目周进度分析表-2018年第9周'!E8</f>
        <v>0</v>
      </c>
      <c r="D10" s="45">
        <f>'广平项目周进度分析表-2018年第9周'!D8</f>
        <v>0.9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16.5" customHeight="1" x14ac:dyDescent="0.4">
      <c r="B11" s="46" t="s">
        <v>62</v>
      </c>
      <c r="C11" s="44">
        <f>'广平项目周进度分析表-2018年第9周'!E9</f>
        <v>0</v>
      </c>
      <c r="D11" s="45">
        <f>'广平项目周进度分析表-2018年第9周'!D9</f>
        <v>0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16.5" customHeight="1" x14ac:dyDescent="0.4">
      <c r="B12" s="46" t="s">
        <v>63</v>
      </c>
      <c r="C12" s="44">
        <f>'广平项目周进度分析表-2018年第9周'!E10</f>
        <v>0</v>
      </c>
      <c r="D12" s="45">
        <f>'广平项目周进度分析表-2018年第9周'!D10</f>
        <v>0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16.5" customHeight="1" x14ac:dyDescent="0.4">
      <c r="B13" s="46" t="s">
        <v>64</v>
      </c>
      <c r="C13" s="44">
        <f>'广平项目周进度分析表-2018年第9周'!E11</f>
        <v>0</v>
      </c>
      <c r="D13" s="45">
        <f>'广平项目周进度分析表-2018年第9周'!D11</f>
        <v>0.7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16.5" customHeight="1" x14ac:dyDescent="0.4">
      <c r="B14" s="46" t="s">
        <v>65</v>
      </c>
      <c r="C14" s="44">
        <f>'广平项目周进度分析表-2018年第9周'!E12</f>
        <v>0</v>
      </c>
      <c r="D14" s="45">
        <f>'广平项目周进度分析表-2018年第9周'!D12</f>
        <v>1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16.5" customHeight="1" x14ac:dyDescent="0.4">
      <c r="B15" s="46" t="s">
        <v>66</v>
      </c>
      <c r="C15" s="44">
        <f>'广平项目周进度分析表-2018年第9周'!E13</f>
        <v>0</v>
      </c>
      <c r="D15" s="45">
        <f>'广平项目周进度分析表-2018年第9周'!D13</f>
        <v>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16.5" customHeight="1" x14ac:dyDescent="0.4">
      <c r="B16" s="46" t="s">
        <v>67</v>
      </c>
      <c r="C16" s="44">
        <f>'广平项目周进度分析表-2018年第9周'!E14</f>
        <v>0</v>
      </c>
      <c r="D16" s="45">
        <f>'广平项目周进度分析表-2018年第9周'!D14</f>
        <v>0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2:31" ht="16.5" customHeight="1" x14ac:dyDescent="0.4">
      <c r="B17" s="46" t="s">
        <v>68</v>
      </c>
      <c r="C17" s="44">
        <f>'广平项目周进度分析表-2018年第9周'!E15</f>
        <v>0</v>
      </c>
      <c r="D17" s="45">
        <f>'广平项目周进度分析表-2018年第9周'!D15</f>
        <v>1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2:31" ht="16.5" customHeight="1" x14ac:dyDescent="0.4">
      <c r="B18" s="46" t="s">
        <v>69</v>
      </c>
      <c r="C18" s="44">
        <f>'广平项目周进度分析表-2018年第9周'!E16</f>
        <v>0</v>
      </c>
      <c r="D18" s="45">
        <f>'广平项目周进度分析表-2018年第9周'!D16</f>
        <v>1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2:31" ht="16.5" customHeight="1" x14ac:dyDescent="0.4">
      <c r="B19" s="46" t="s">
        <v>70</v>
      </c>
      <c r="C19" s="44">
        <f>'广平项目周进度分析表-2018年第9周'!E17</f>
        <v>0</v>
      </c>
      <c r="D19" s="45">
        <f>'广平项目周进度分析表-2018年第9周'!D17</f>
        <v>1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2:31" ht="16.5" customHeight="1" x14ac:dyDescent="0.4">
      <c r="B20" s="46" t="s">
        <v>71</v>
      </c>
      <c r="C20" s="44">
        <f>'广平项目周进度分析表-2018年第9周'!E18</f>
        <v>0</v>
      </c>
      <c r="D20" s="45">
        <f>'广平项目周进度分析表-2018年第9周'!D18</f>
        <v>0.7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2:31" ht="16.5" customHeight="1" x14ac:dyDescent="0.4">
      <c r="B21" s="47" t="s">
        <v>72</v>
      </c>
      <c r="C21" s="44">
        <f>'广平项目周进度分析表-2018年第9周'!E19</f>
        <v>0</v>
      </c>
      <c r="D21" s="45">
        <f>'广平项目周进度分析表-2018年第9周'!D19</f>
        <v>1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2:31" ht="45" customHeight="1" x14ac:dyDescent="0.4"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2:31" ht="23.25" customHeight="1" x14ac:dyDescent="0.4">
      <c r="B23" s="48" t="s">
        <v>73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2:31" x14ac:dyDescent="0.4">
      <c r="B24" s="39" t="s">
        <v>74</v>
      </c>
      <c r="C24" s="40" t="s">
        <v>54</v>
      </c>
      <c r="D24" s="41" t="s">
        <v>75</v>
      </c>
      <c r="E24" s="49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2:31" x14ac:dyDescent="0.4">
      <c r="B25" s="50" t="s">
        <v>76</v>
      </c>
      <c r="C25" s="51">
        <f>'广平项目周进度分析表-2018年第9周'!E20</f>
        <v>0</v>
      </c>
      <c r="D25" s="52">
        <f>'广平项目周进度分析表-2018年第9周'!D20</f>
        <v>0.9</v>
      </c>
      <c r="E25" s="53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2:31" x14ac:dyDescent="0.4">
      <c r="B26" s="50" t="s">
        <v>77</v>
      </c>
      <c r="C26" s="51">
        <f>'广平项目周进度分析表-2018年第9周'!E21</f>
        <v>0</v>
      </c>
      <c r="D26" s="52">
        <f>'广平项目周进度分析表-2018年第9周'!D21</f>
        <v>1</v>
      </c>
      <c r="E26" s="5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2:31" x14ac:dyDescent="0.4">
      <c r="B27" s="50" t="s">
        <v>78</v>
      </c>
      <c r="C27" s="51">
        <f>'广平项目周进度分析表-2018年第9周'!E22</f>
        <v>0</v>
      </c>
      <c r="D27" s="52">
        <f>'广平项目周进度分析表-2018年第9周'!D22</f>
        <v>1</v>
      </c>
      <c r="E27" s="53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2:31" x14ac:dyDescent="0.4">
      <c r="B28" s="50" t="s">
        <v>79</v>
      </c>
      <c r="C28" s="51">
        <f>'广平项目周进度分析表-2018年第9周'!E23</f>
        <v>0</v>
      </c>
      <c r="D28" s="52">
        <f>'广平项目周进度分析表-2018年第9周'!D23</f>
        <v>0</v>
      </c>
      <c r="E28" s="53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2:31" x14ac:dyDescent="0.4">
      <c r="B29" s="50" t="s">
        <v>80</v>
      </c>
      <c r="C29" s="51">
        <f>'广平项目周进度分析表-2018年第9周'!E24</f>
        <v>0</v>
      </c>
      <c r="D29" s="52">
        <f>'广平项目周进度分析表-2018年第9周'!D24</f>
        <v>1</v>
      </c>
      <c r="E29" s="5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2:31" x14ac:dyDescent="0.4">
      <c r="B30" s="54" t="s">
        <v>81</v>
      </c>
      <c r="C30" s="51">
        <f>'广平项目周进度分析表-2018年第9周'!E25</f>
        <v>0</v>
      </c>
      <c r="D30" s="52">
        <f>'广平项目周进度分析表-2018年第9周'!D25</f>
        <v>1</v>
      </c>
      <c r="E30" s="5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2:31" x14ac:dyDescent="0.4">
      <c r="B31" s="54" t="s">
        <v>82</v>
      </c>
      <c r="C31" s="51">
        <f>'广平项目周进度分析表-2018年第9周'!E26</f>
        <v>0</v>
      </c>
      <c r="D31" s="52">
        <f>'广平项目周进度分析表-2018年第9周'!D26</f>
        <v>1</v>
      </c>
      <c r="E31" s="53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2:31" x14ac:dyDescent="0.4">
      <c r="B32" s="54" t="s">
        <v>83</v>
      </c>
      <c r="C32" s="51" t="s">
        <v>84</v>
      </c>
      <c r="D32" s="52">
        <f>'广平项目周进度分析表-2018年第9周'!D27</f>
        <v>1</v>
      </c>
      <c r="E32" s="53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2:31" x14ac:dyDescent="0.4">
      <c r="B33" s="54" t="s">
        <v>85</v>
      </c>
      <c r="C33" s="51">
        <f>'广平项目周进度分析表-2018年第9周'!E28</f>
        <v>0</v>
      </c>
      <c r="D33" s="52">
        <f>'广平项目周进度分析表-2018年第9周'!D28</f>
        <v>1</v>
      </c>
      <c r="E33" s="5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2:31" x14ac:dyDescent="0.4">
      <c r="B34" s="54" t="s">
        <v>86</v>
      </c>
      <c r="C34" s="51">
        <f>'广平项目周进度分析表-2018年第9周'!E29</f>
        <v>0</v>
      </c>
      <c r="D34" s="52">
        <f>'广平项目周进度分析表-2018年第9周'!D29</f>
        <v>1</v>
      </c>
      <c r="E34" s="5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2:31" x14ac:dyDescent="0.4">
      <c r="B35" s="54" t="s">
        <v>87</v>
      </c>
      <c r="C35" s="51">
        <f>'广平项目周进度分析表-2018年第9周'!E30</f>
        <v>0</v>
      </c>
      <c r="D35" s="52">
        <f>'广平项目周进度分析表-2018年第9周'!D30</f>
        <v>1</v>
      </c>
      <c r="E35" s="53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2:31" x14ac:dyDescent="0.4">
      <c r="B36" s="54" t="s">
        <v>88</v>
      </c>
      <c r="C36" s="51">
        <f>'广平项目周进度分析表-2018年第9周'!E31</f>
        <v>0</v>
      </c>
      <c r="D36" s="52">
        <f>'广平项目周进度分析表-2018年第9周'!D31</f>
        <v>1</v>
      </c>
      <c r="E36" s="53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2:31" x14ac:dyDescent="0.4">
      <c r="B37" s="54" t="s">
        <v>89</v>
      </c>
      <c r="C37" s="51">
        <f>'广平项目周进度分析表-2018年第9周'!E32</f>
        <v>0</v>
      </c>
      <c r="D37" s="52">
        <f>'广平项目周进度分析表-2018年第9周'!D32</f>
        <v>1</v>
      </c>
      <c r="E37" s="53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2:31" x14ac:dyDescent="0.4">
      <c r="B38" s="54" t="s">
        <v>90</v>
      </c>
      <c r="C38" s="51">
        <f>'广平项目周进度分析表-2018年第9周'!E33</f>
        <v>0</v>
      </c>
      <c r="D38" s="52">
        <f>'广平项目周进度分析表-2018年第9周'!D33</f>
        <v>1</v>
      </c>
      <c r="E38" s="53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2:31" x14ac:dyDescent="0.4">
      <c r="B39" s="54" t="s">
        <v>91</v>
      </c>
      <c r="C39" s="51">
        <f>'广平项目周进度分析表-2018年第9周'!E34</f>
        <v>0</v>
      </c>
      <c r="D39" s="52">
        <f>'广平项目周进度分析表-2018年第9周'!D34</f>
        <v>1</v>
      </c>
      <c r="E39" s="53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2:31" x14ac:dyDescent="0.4">
      <c r="B40" s="54" t="s">
        <v>92</v>
      </c>
      <c r="C40" s="51">
        <f>'广平项目周进度分析表-2018年第9周'!E35</f>
        <v>0</v>
      </c>
      <c r="D40" s="52">
        <f>'广平项目周进度分析表-2018年第9周'!D35</f>
        <v>1</v>
      </c>
      <c r="E40" s="53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2:31" x14ac:dyDescent="0.4">
      <c r="B41" s="54" t="s">
        <v>93</v>
      </c>
      <c r="C41" s="51">
        <f>'广平项目周进度分析表-2018年第9周'!E36</f>
        <v>0</v>
      </c>
      <c r="D41" s="52">
        <f>'广平项目周进度分析表-2018年第9周'!D36</f>
        <v>1</v>
      </c>
      <c r="E41" s="53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2:31" x14ac:dyDescent="0.4">
      <c r="B42" s="54" t="s">
        <v>94</v>
      </c>
      <c r="C42" s="51">
        <f>'广平项目周进度分析表-2018年第9周'!E37</f>
        <v>0</v>
      </c>
      <c r="D42" s="52">
        <f>'广平项目周进度分析表-2018年第9周'!D37</f>
        <v>1</v>
      </c>
      <c r="E42" s="53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2:31" x14ac:dyDescent="0.4">
      <c r="B43" s="54" t="s">
        <v>95</v>
      </c>
      <c r="C43" s="51">
        <f>'广平项目周进度分析表-2018年第9周'!E38</f>
        <v>0</v>
      </c>
      <c r="D43" s="52">
        <f>'广平项目周进度分析表-2018年第9周'!D38</f>
        <v>1</v>
      </c>
      <c r="E43" s="53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2:31" x14ac:dyDescent="0.4">
      <c r="B44" s="54" t="s">
        <v>96</v>
      </c>
      <c r="C44" s="51">
        <f>'广平项目周进度分析表-2018年第9周'!E39</f>
        <v>0</v>
      </c>
      <c r="D44" s="52">
        <f>'广平项目周进度分析表-2018年第9周'!D39</f>
        <v>0</v>
      </c>
      <c r="E44" s="53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2:31" x14ac:dyDescent="0.4">
      <c r="B45" s="54" t="s">
        <v>97</v>
      </c>
      <c r="C45" s="51">
        <f>'广平项目周进度分析表-2018年第9周'!E40</f>
        <v>0</v>
      </c>
      <c r="D45" s="52">
        <f>'广平项目周进度分析表-2018年第9周'!D40</f>
        <v>0</v>
      </c>
      <c r="E45" s="53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2:31" ht="33" customHeight="1" x14ac:dyDescent="0.4">
      <c r="B46" s="55" t="s">
        <v>98</v>
      </c>
      <c r="C46" s="51">
        <f>'广平项目周进度分析表-2018年第9周'!E41</f>
        <v>0</v>
      </c>
      <c r="D46" s="52">
        <f>'广平项目周进度分析表-2018年第9周'!D41</f>
        <v>1</v>
      </c>
      <c r="E46" s="53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2:31" ht="63.75" customHeight="1" x14ac:dyDescent="0.4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2:31" ht="23.25" customHeight="1" x14ac:dyDescent="0.4">
      <c r="B48" s="56" t="s">
        <v>99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36" ht="23.25" customHeight="1" x14ac:dyDescent="0.4">
      <c r="B49" s="57" t="s">
        <v>100</v>
      </c>
      <c r="C49" s="58" t="s">
        <v>101</v>
      </c>
      <c r="D49" s="59" t="s">
        <v>102</v>
      </c>
      <c r="E49" s="60" t="s">
        <v>103</v>
      </c>
      <c r="F49" s="61" t="s">
        <v>104</v>
      </c>
      <c r="G49" s="62" t="s">
        <v>105</v>
      </c>
      <c r="H49" s="62" t="s">
        <v>106</v>
      </c>
      <c r="I49" s="72" t="s">
        <v>107</v>
      </c>
      <c r="J49" s="59" t="s">
        <v>108</v>
      </c>
      <c r="K49" s="60" t="s">
        <v>109</v>
      </c>
      <c r="L49" s="59" t="s">
        <v>110</v>
      </c>
      <c r="M49" s="60" t="s">
        <v>111</v>
      </c>
      <c r="N49" s="59" t="s">
        <v>112</v>
      </c>
      <c r="O49" s="60" t="s">
        <v>113</v>
      </c>
      <c r="P49" s="59" t="s">
        <v>114</v>
      </c>
      <c r="Q49" s="60" t="s">
        <v>115</v>
      </c>
      <c r="R49" s="59" t="s">
        <v>116</v>
      </c>
      <c r="S49" s="60" t="s">
        <v>117</v>
      </c>
      <c r="T49" s="61" t="s">
        <v>118</v>
      </c>
      <c r="U49" s="62" t="s">
        <v>119</v>
      </c>
      <c r="V49" s="62" t="s">
        <v>120</v>
      </c>
      <c r="W49" s="74" t="s">
        <v>121</v>
      </c>
      <c r="X49" s="74" t="s">
        <v>122</v>
      </c>
      <c r="Y49" s="74" t="s">
        <v>123</v>
      </c>
      <c r="Z49" s="74" t="s">
        <v>124</v>
      </c>
      <c r="AA49" s="72" t="s">
        <v>125</v>
      </c>
      <c r="AB49" s="59" t="s">
        <v>126</v>
      </c>
      <c r="AC49" s="60" t="s">
        <v>127</v>
      </c>
      <c r="AD49" s="59" t="s">
        <v>128</v>
      </c>
      <c r="AE49" s="72" t="s">
        <v>129</v>
      </c>
      <c r="AF49" s="75" t="s">
        <v>130</v>
      </c>
      <c r="AG49" s="58" t="s">
        <v>131</v>
      </c>
      <c r="AH49" s="59" t="s">
        <v>132</v>
      </c>
      <c r="AI49" s="76" t="s">
        <v>133</v>
      </c>
      <c r="AJ49" s="61" t="s">
        <v>134</v>
      </c>
    </row>
    <row r="50" spans="2:36" ht="23.25" customHeight="1" x14ac:dyDescent="0.4">
      <c r="B50" s="63" t="s">
        <v>135</v>
      </c>
      <c r="C50" s="64">
        <f>'广平项目周进度分析表-2018年第9周'!E50</f>
        <v>0</v>
      </c>
      <c r="D50" s="65">
        <f>'广平项目周进度分析表-2018年第9周'!D50</f>
        <v>1</v>
      </c>
      <c r="E50" s="66">
        <f>'广平项目周进度分析表-2018年第9周'!E62</f>
        <v>0</v>
      </c>
      <c r="F50" s="67">
        <f>'广平项目周进度分析表-2018年第9周'!D62</f>
        <v>1</v>
      </c>
      <c r="G50" s="68">
        <f>'广平项目周进度分析表-2018年第9周'!E74</f>
        <v>0</v>
      </c>
      <c r="H50" s="68">
        <f>'广平项目周进度分析表-2018年第9周'!D74</f>
        <v>1</v>
      </c>
      <c r="I50" s="73">
        <f>'广平项目周进度分析表-2018年第9周'!E86</f>
        <v>0</v>
      </c>
      <c r="J50" s="65">
        <f>'广平项目周进度分析表-2018年第9周'!D86</f>
        <v>1</v>
      </c>
      <c r="K50" s="66">
        <f>'广平项目周进度分析表-2018年第9周'!E98</f>
        <v>0</v>
      </c>
      <c r="L50" s="66">
        <f>'广平项目周进度分析表-2018年第9周'!D98</f>
        <v>1</v>
      </c>
      <c r="M50" s="66">
        <f>'广平项目周进度分析表-2018年第9周'!E110</f>
        <v>0</v>
      </c>
      <c r="N50" s="65">
        <f>'广平项目周进度分析表-2018年第9周'!D110</f>
        <v>1</v>
      </c>
      <c r="O50" s="66">
        <f>'广平项目周进度分析表-2018年第9周'!E122</f>
        <v>0</v>
      </c>
      <c r="P50" s="65">
        <f>'广平项目周进度分析表-2018年第9周'!D122</f>
        <v>1</v>
      </c>
      <c r="Q50" s="66">
        <f>'广平项目周进度分析表-2018年第9周'!E134</f>
        <v>0</v>
      </c>
      <c r="R50" s="66">
        <f>'广平项目周进度分析表-2018年第9周'!D134</f>
        <v>1</v>
      </c>
      <c r="S50" s="66">
        <f>'广平项目周进度分析表-2018年第9周'!E146</f>
        <v>0</v>
      </c>
      <c r="T50" s="67">
        <f>'广平项目周进度分析表-2018年第9周'!D146</f>
        <v>1</v>
      </c>
      <c r="U50" s="64">
        <f>'广平项目周进度分析表-2018年第9周'!E158</f>
        <v>0</v>
      </c>
      <c r="V50" s="64">
        <f>'广平项目周进度分析表-2018年第9周'!D158</f>
        <v>1</v>
      </c>
      <c r="W50" s="73">
        <f>'广平项目周进度分析表-2018年第9周'!E170</f>
        <v>0</v>
      </c>
      <c r="X50" s="73">
        <f>'广平项目周进度分析表-2018年第9周'!D170</f>
        <v>1</v>
      </c>
      <c r="Y50" s="73">
        <f>'广平项目周进度分析表-2018年第9周'!E182</f>
        <v>0</v>
      </c>
      <c r="Z50" s="73">
        <f>'广平项目周进度分析表-2018年第9周'!D182</f>
        <v>1</v>
      </c>
      <c r="AA50" s="73">
        <f>'广平项目周进度分析表-2018年第9周'!E194</f>
        <v>0</v>
      </c>
      <c r="AB50" s="65">
        <f>'广平项目周进度分析表-2018年第9周'!D194</f>
        <v>0</v>
      </c>
      <c r="AC50" s="66">
        <f>'广平项目周进度分析表-2018年第9周'!E206</f>
        <v>0</v>
      </c>
      <c r="AD50" s="65">
        <f>'广平项目周进度分析表-2018年第9周'!D206</f>
        <v>0</v>
      </c>
      <c r="AE50" s="73">
        <f>'广平项目周进度分析表-2018年第9周'!E218</f>
        <v>0</v>
      </c>
      <c r="AF50" s="64">
        <f>'广平项目周进度分析表-2018年第9周'!D218</f>
        <v>0</v>
      </c>
      <c r="AG50" s="64">
        <f>'广平项目周进度分析表-2018年第9周'!E230</f>
        <v>0</v>
      </c>
      <c r="AH50" s="65">
        <f>'广平项目周进度分析表-2018年第9周'!D230</f>
        <v>1</v>
      </c>
      <c r="AI50" s="77">
        <f>'广平项目周进度分析表-2018年第9周'!E242</f>
        <v>0</v>
      </c>
      <c r="AJ50" s="67">
        <f>'广平项目周进度分析表-2018年第9周'!D242</f>
        <v>0</v>
      </c>
    </row>
    <row r="51" spans="2:36" ht="23.25" customHeight="1" x14ac:dyDescent="0.4">
      <c r="B51" s="63" t="s">
        <v>136</v>
      </c>
      <c r="C51" s="64">
        <f>'广平项目周进度分析表-2018年第9周'!E51</f>
        <v>0</v>
      </c>
      <c r="D51" s="65">
        <f>'广平项目周进度分析表-2018年第9周'!D51</f>
        <v>1</v>
      </c>
      <c r="E51" s="66">
        <f>'广平项目周进度分析表-2018年第9周'!E63</f>
        <v>0</v>
      </c>
      <c r="F51" s="67">
        <f>'广平项目周进度分析表-2018年第9周'!D63</f>
        <v>1</v>
      </c>
      <c r="G51" s="68">
        <f>'广平项目周进度分析表-2018年第9周'!E75</f>
        <v>0</v>
      </c>
      <c r="H51" s="68">
        <f>'广平项目周进度分析表-2018年第9周'!D75</f>
        <v>1</v>
      </c>
      <c r="I51" s="73">
        <f>'广平项目周进度分析表-2018年第9周'!E87</f>
        <v>0</v>
      </c>
      <c r="J51" s="65">
        <f>'广平项目周进度分析表-2018年第9周'!D87</f>
        <v>1</v>
      </c>
      <c r="K51" s="66">
        <f>'广平项目周进度分析表-2018年第9周'!E99</f>
        <v>0</v>
      </c>
      <c r="L51" s="66">
        <f>'广平项目周进度分析表-2018年第9周'!D99</f>
        <v>1</v>
      </c>
      <c r="M51" s="66">
        <f>'广平项目周进度分析表-2018年第9周'!E111</f>
        <v>0</v>
      </c>
      <c r="N51" s="65">
        <f>'广平项目周进度分析表-2018年第9周'!D111</f>
        <v>1</v>
      </c>
      <c r="O51" s="66">
        <f>'广平项目周进度分析表-2018年第9周'!E123</f>
        <v>0</v>
      </c>
      <c r="P51" s="65">
        <f>'广平项目周进度分析表-2018年第9周'!D123</f>
        <v>0</v>
      </c>
      <c r="Q51" s="66">
        <f>'广平项目周进度分析表-2018年第9周'!E135</f>
        <v>0</v>
      </c>
      <c r="R51" s="66">
        <f>'广平项目周进度分析表-2018年第9周'!D135</f>
        <v>0</v>
      </c>
      <c r="S51" s="66">
        <f>'广平项目周进度分析表-2018年第9周'!E147</f>
        <v>0</v>
      </c>
      <c r="T51" s="67">
        <f>'广平项目周进度分析表-2018年第9周'!D147</f>
        <v>1</v>
      </c>
      <c r="U51" s="64">
        <f>'广平项目周进度分析表-2018年第9周'!E159</f>
        <v>0</v>
      </c>
      <c r="V51" s="64">
        <f>'广平项目周进度分析表-2018年第9周'!D159</f>
        <v>1</v>
      </c>
      <c r="W51" s="73">
        <f>'广平项目周进度分析表-2018年第9周'!E171</f>
        <v>0</v>
      </c>
      <c r="X51" s="73">
        <f>'广平项目周进度分析表-2018年第9周'!D171</f>
        <v>1</v>
      </c>
      <c r="Y51" s="73">
        <f>'广平项目周进度分析表-2018年第9周'!E183</f>
        <v>0</v>
      </c>
      <c r="Z51" s="73">
        <f>'广平项目周进度分析表-2018年第9周'!D183</f>
        <v>1</v>
      </c>
      <c r="AA51" s="73">
        <f>'广平项目周进度分析表-2018年第9周'!E195</f>
        <v>0</v>
      </c>
      <c r="AB51" s="65">
        <f>'广平项目周进度分析表-2018年第9周'!D195</f>
        <v>0</v>
      </c>
      <c r="AC51" s="66">
        <f>'广平项目周进度分析表-2018年第9周'!E207</f>
        <v>0</v>
      </c>
      <c r="AD51" s="65">
        <f>'广平项目周进度分析表-2018年第9周'!D207</f>
        <v>0</v>
      </c>
      <c r="AE51" s="73">
        <f>'广平项目周进度分析表-2018年第9周'!E219</f>
        <v>0</v>
      </c>
      <c r="AF51" s="64">
        <f>'广平项目周进度分析表-2018年第9周'!D219</f>
        <v>0</v>
      </c>
      <c r="AG51" s="64">
        <f>'广平项目周进度分析表-2018年第9周'!E231</f>
        <v>0</v>
      </c>
      <c r="AH51" s="65">
        <f>'广平项目周进度分析表-2018年第9周'!D231</f>
        <v>1</v>
      </c>
      <c r="AI51" s="77">
        <f>'广平项目周进度分析表-2018年第9周'!E243</f>
        <v>0</v>
      </c>
      <c r="AJ51" s="67">
        <f>'广平项目周进度分析表-2018年第9周'!D243</f>
        <v>0</v>
      </c>
    </row>
    <row r="52" spans="2:36" ht="23.25" customHeight="1" x14ac:dyDescent="0.4">
      <c r="B52" s="63" t="s">
        <v>71</v>
      </c>
      <c r="C52" s="64">
        <f>'广平项目周进度分析表-2018年第9周'!E52</f>
        <v>0</v>
      </c>
      <c r="D52" s="65">
        <f>'广平项目周进度分析表-2018年第9周'!D52</f>
        <v>1</v>
      </c>
      <c r="E52" s="66">
        <f>'广平项目周进度分析表-2018年第9周'!E64</f>
        <v>0</v>
      </c>
      <c r="F52" s="67">
        <f>'广平项目周进度分析表-2018年第9周'!D64</f>
        <v>1</v>
      </c>
      <c r="G52" s="68">
        <f>'广平项目周进度分析表-2018年第9周'!E76</f>
        <v>0</v>
      </c>
      <c r="H52" s="68">
        <f>'广平项目周进度分析表-2018年第9周'!D76</f>
        <v>1</v>
      </c>
      <c r="I52" s="73">
        <f>'广平项目周进度分析表-2018年第9周'!E88</f>
        <v>0</v>
      </c>
      <c r="J52" s="65">
        <f>'广平项目周进度分析表-2018年第9周'!D88</f>
        <v>1</v>
      </c>
      <c r="K52" s="66">
        <f>'广平项目周进度分析表-2018年第9周'!E100</f>
        <v>0</v>
      </c>
      <c r="L52" s="66">
        <f>'广平项目周进度分析表-2018年第9周'!D100</f>
        <v>1</v>
      </c>
      <c r="M52" s="66">
        <f>'广平项目周进度分析表-2018年第9周'!E112</f>
        <v>0</v>
      </c>
      <c r="N52" s="65">
        <f>'广平项目周进度分析表-2018年第9周'!D112</f>
        <v>1</v>
      </c>
      <c r="O52" s="66">
        <f>'广平项目周进度分析表-2018年第9周'!E124</f>
        <v>0</v>
      </c>
      <c r="P52" s="65">
        <f>'广平项目周进度分析表-2018年第9周'!D124</f>
        <v>1</v>
      </c>
      <c r="Q52" s="66">
        <f>'广平项目周进度分析表-2018年第9周'!E136</f>
        <v>0</v>
      </c>
      <c r="R52" s="66">
        <f>'广平项目周进度分析表-2018年第9周'!D136</f>
        <v>1</v>
      </c>
      <c r="S52" s="66">
        <f>'广平项目周进度分析表-2018年第9周'!E148</f>
        <v>0</v>
      </c>
      <c r="T52" s="67">
        <f>'广平项目周进度分析表-2018年第9周'!D148</f>
        <v>1</v>
      </c>
      <c r="U52" s="64">
        <f>'广平项目周进度分析表-2018年第9周'!E160</f>
        <v>0</v>
      </c>
      <c r="V52" s="64">
        <f>'广平项目周进度分析表-2018年第9周'!D160</f>
        <v>1</v>
      </c>
      <c r="W52" s="73">
        <f>'广平项目周进度分析表-2018年第9周'!E172</f>
        <v>0</v>
      </c>
      <c r="X52" s="73">
        <f>'广平项目周进度分析表-2018年第9周'!D172</f>
        <v>1</v>
      </c>
      <c r="Y52" s="73">
        <f>'广平项目周进度分析表-2018年第9周'!E184</f>
        <v>0</v>
      </c>
      <c r="Z52" s="73">
        <f>'广平项目周进度分析表-2018年第9周'!D184</f>
        <v>1</v>
      </c>
      <c r="AA52" s="73">
        <f>'广平项目周进度分析表-2018年第9周'!E196</f>
        <v>0</v>
      </c>
      <c r="AB52" s="65">
        <f>'广平项目周进度分析表-2018年第9周'!D196</f>
        <v>1</v>
      </c>
      <c r="AC52" s="66">
        <f>'广平项目周进度分析表-2018年第9周'!E208</f>
        <v>0</v>
      </c>
      <c r="AD52" s="65">
        <f>'广平项目周进度分析表-2018年第9周'!D208</f>
        <v>1</v>
      </c>
      <c r="AE52" s="73">
        <f>'广平项目周进度分析表-2018年第9周'!E220</f>
        <v>0</v>
      </c>
      <c r="AF52" s="64">
        <f>'广平项目周进度分析表-2018年第9周'!D220</f>
        <v>1</v>
      </c>
      <c r="AG52" s="64">
        <f>'广平项目周进度分析表-2018年第9周'!E232</f>
        <v>0</v>
      </c>
      <c r="AH52" s="65">
        <f>'广平项目周进度分析表-2018年第9周'!D232</f>
        <v>1</v>
      </c>
      <c r="AI52" s="77">
        <f>'广平项目周进度分析表-2018年第9周'!E244</f>
        <v>0</v>
      </c>
      <c r="AJ52" s="67">
        <f>'广平项目周进度分析表-2018年第9周'!D244</f>
        <v>1</v>
      </c>
    </row>
    <row r="53" spans="2:36" ht="23.25" customHeight="1" x14ac:dyDescent="0.4">
      <c r="B53" s="63" t="s">
        <v>137</v>
      </c>
      <c r="C53" s="64">
        <f>'广平项目周进度分析表-2018年第9周'!E53</f>
        <v>0</v>
      </c>
      <c r="D53" s="65">
        <f>'广平项目周进度分析表-2018年第9周'!D53</f>
        <v>1</v>
      </c>
      <c r="E53" s="66">
        <f>'广平项目周进度分析表-2018年第9周'!E65</f>
        <v>0</v>
      </c>
      <c r="F53" s="67">
        <f>'广平项目周进度分析表-2018年第9周'!D65</f>
        <v>1</v>
      </c>
      <c r="G53" s="68">
        <f>'广平项目周进度分析表-2018年第9周'!E77</f>
        <v>0</v>
      </c>
      <c r="H53" s="68">
        <f>'广平项目周进度分析表-2018年第9周'!D77</f>
        <v>1</v>
      </c>
      <c r="I53" s="73">
        <f>'广平项目周进度分析表-2018年第9周'!E89</f>
        <v>0</v>
      </c>
      <c r="J53" s="65">
        <f>'广平项目周进度分析表-2018年第9周'!D89</f>
        <v>1</v>
      </c>
      <c r="K53" s="66">
        <f>'广平项目周进度分析表-2018年第9周'!E101</f>
        <v>0</v>
      </c>
      <c r="L53" s="66">
        <f>'广平项目周进度分析表-2018年第9周'!D101</f>
        <v>1</v>
      </c>
      <c r="M53" s="66">
        <f>'广平项目周进度分析表-2018年第9周'!E113</f>
        <v>0</v>
      </c>
      <c r="N53" s="65">
        <f>'广平项目周进度分析表-2018年第9周'!D113</f>
        <v>1</v>
      </c>
      <c r="O53" s="66">
        <f>'广平项目周进度分析表-2018年第9周'!E125</f>
        <v>0</v>
      </c>
      <c r="P53" s="65">
        <f>'广平项目周进度分析表-2018年第9周'!D125</f>
        <v>1</v>
      </c>
      <c r="Q53" s="66">
        <f>'广平项目周进度分析表-2018年第9周'!E137</f>
        <v>0</v>
      </c>
      <c r="R53" s="66">
        <f>'广平项目周进度分析表-2018年第9周'!D137</f>
        <v>1</v>
      </c>
      <c r="S53" s="66">
        <f>'广平项目周进度分析表-2018年第9周'!E149</f>
        <v>0</v>
      </c>
      <c r="T53" s="67">
        <f>'广平项目周进度分析表-2018年第9周'!D149</f>
        <v>1</v>
      </c>
      <c r="U53" s="64">
        <f>'广平项目周进度分析表-2018年第9周'!E161</f>
        <v>0</v>
      </c>
      <c r="V53" s="64">
        <f>'广平项目周进度分析表-2018年第9周'!D161</f>
        <v>1</v>
      </c>
      <c r="W53" s="73">
        <f>'广平项目周进度分析表-2018年第9周'!E173</f>
        <v>0</v>
      </c>
      <c r="X53" s="73">
        <f>'广平项目周进度分析表-2018年第9周'!D173</f>
        <v>1</v>
      </c>
      <c r="Y53" s="73">
        <f>'广平项目周进度分析表-2018年第9周'!E185</f>
        <v>0</v>
      </c>
      <c r="Z53" s="73">
        <f>'广平项目周进度分析表-2018年第9周'!D185</f>
        <v>1</v>
      </c>
      <c r="AA53" s="73">
        <f>'广平项目周进度分析表-2018年第9周'!E197</f>
        <v>0</v>
      </c>
      <c r="AB53" s="65">
        <f>'广平项目周进度分析表-2018年第9周'!D197</f>
        <v>1</v>
      </c>
      <c r="AC53" s="66">
        <f>'广平项目周进度分析表-2018年第9周'!E209</f>
        <v>0</v>
      </c>
      <c r="AD53" s="65">
        <f>'广平项目周进度分析表-2018年第9周'!D209</f>
        <v>0</v>
      </c>
      <c r="AE53" s="73">
        <f>'广平项目周进度分析表-2018年第9周'!E221</f>
        <v>0</v>
      </c>
      <c r="AF53" s="64">
        <f>'广平项目周进度分析表-2018年第9周'!D221</f>
        <v>0</v>
      </c>
      <c r="AG53" s="64">
        <f>'广平项目周进度分析表-2018年第9周'!E233</f>
        <v>0</v>
      </c>
      <c r="AH53" s="65">
        <f>'广平项目周进度分析表-2018年第9周'!D233</f>
        <v>1</v>
      </c>
      <c r="AI53" s="77">
        <f>'广平项目周进度分析表-2018年第9周'!E245</f>
        <v>0</v>
      </c>
      <c r="AJ53" s="67">
        <f>'广平项目周进度分析表-2018年第9周'!D245</f>
        <v>1</v>
      </c>
    </row>
    <row r="54" spans="2:36" ht="23.25" customHeight="1" x14ac:dyDescent="0.4">
      <c r="B54" s="63" t="s">
        <v>138</v>
      </c>
      <c r="C54" s="64">
        <f>'广平项目周进度分析表-2018年第9周'!E54</f>
        <v>0</v>
      </c>
      <c r="D54" s="65">
        <f>'广平项目周进度分析表-2018年第9周'!D54</f>
        <v>1</v>
      </c>
      <c r="E54" s="66">
        <f>'广平项目周进度分析表-2018年第9周'!E66</f>
        <v>0</v>
      </c>
      <c r="F54" s="67">
        <f>'广平项目周进度分析表-2018年第9周'!D66</f>
        <v>1</v>
      </c>
      <c r="G54" s="68">
        <f>'广平项目周进度分析表-2018年第9周'!E78</f>
        <v>0</v>
      </c>
      <c r="H54" s="68">
        <f>'广平项目周进度分析表-2018年第9周'!D78</f>
        <v>1</v>
      </c>
      <c r="I54" s="73">
        <f>'广平项目周进度分析表-2018年第9周'!E90</f>
        <v>0</v>
      </c>
      <c r="J54" s="65">
        <f>'广平项目周进度分析表-2018年第9周'!D90</f>
        <v>1</v>
      </c>
      <c r="K54" s="66">
        <f>'广平项目周进度分析表-2018年第9周'!E102</f>
        <v>0</v>
      </c>
      <c r="L54" s="66">
        <f>'广平项目周进度分析表-2018年第9周'!D102</f>
        <v>1</v>
      </c>
      <c r="M54" s="66">
        <f>'广平项目周进度分析表-2018年第9周'!E114</f>
        <v>0</v>
      </c>
      <c r="N54" s="65">
        <f>'广平项目周进度分析表-2018年第9周'!D114</f>
        <v>1</v>
      </c>
      <c r="O54" s="66">
        <f>'广平项目周进度分析表-2018年第9周'!E126</f>
        <v>0</v>
      </c>
      <c r="P54" s="65">
        <f>'广平项目周进度分析表-2018年第9周'!D126</f>
        <v>1</v>
      </c>
      <c r="Q54" s="66">
        <f>'广平项目周进度分析表-2018年第9周'!E138</f>
        <v>0</v>
      </c>
      <c r="R54" s="66">
        <f>'广平项目周进度分析表-2018年第9周'!D138</f>
        <v>1</v>
      </c>
      <c r="S54" s="66">
        <f>'广平项目周进度分析表-2018年第9周'!E150</f>
        <v>0</v>
      </c>
      <c r="T54" s="67">
        <f>'广平项目周进度分析表-2018年第9周'!D150</f>
        <v>1</v>
      </c>
      <c r="U54" s="64">
        <f>'广平项目周进度分析表-2018年第9周'!E162</f>
        <v>0</v>
      </c>
      <c r="V54" s="64">
        <f>'广平项目周进度分析表-2018年第9周'!D162</f>
        <v>1</v>
      </c>
      <c r="W54" s="73">
        <f>'广平项目周进度分析表-2018年第9周'!E174</f>
        <v>0</v>
      </c>
      <c r="X54" s="73">
        <f>'广平项目周进度分析表-2018年第9周'!D174</f>
        <v>1</v>
      </c>
      <c r="Y54" s="73">
        <f>'广平项目周进度分析表-2018年第9周'!E186</f>
        <v>0</v>
      </c>
      <c r="Z54" s="73">
        <f>'广平项目周进度分析表-2018年第9周'!D186</f>
        <v>1</v>
      </c>
      <c r="AA54" s="73">
        <f>'广平项目周进度分析表-2018年第9周'!E198</f>
        <v>0</v>
      </c>
      <c r="AB54" s="65">
        <f>'广平项目周进度分析表-2018年第9周'!D198</f>
        <v>0.5</v>
      </c>
      <c r="AC54" s="66">
        <f>'广平项目周进度分析表-2018年第9周'!E210</f>
        <v>0</v>
      </c>
      <c r="AD54" s="65">
        <f>'广平项目周进度分析表-2018年第9周'!D210</f>
        <v>0</v>
      </c>
      <c r="AE54" s="73">
        <f>'广平项目周进度分析表-2018年第9周'!E222</f>
        <v>0</v>
      </c>
      <c r="AF54" s="64">
        <f>'广平项目周进度分析表-2018年第9周'!D222</f>
        <v>0</v>
      </c>
      <c r="AG54" s="64">
        <f>'广平项目周进度分析表-2018年第9周'!E234</f>
        <v>0</v>
      </c>
      <c r="AH54" s="65">
        <f>'广平项目周进度分析表-2018年第9周'!D234</f>
        <v>1</v>
      </c>
      <c r="AI54" s="77">
        <f>'广平项目周进度分析表-2018年第9周'!E246</f>
        <v>0</v>
      </c>
      <c r="AJ54" s="67">
        <f>'广平项目周进度分析表-2018年第9周'!D246</f>
        <v>0</v>
      </c>
    </row>
    <row r="55" spans="2:36" ht="23.25" customHeight="1" x14ac:dyDescent="0.4">
      <c r="B55" s="63" t="s">
        <v>139</v>
      </c>
      <c r="C55" s="64">
        <f>'广平项目周进度分析表-2018年第9周'!E55</f>
        <v>0</v>
      </c>
      <c r="D55" s="65">
        <f>'广平项目周进度分析表-2018年第9周'!D55</f>
        <v>1</v>
      </c>
      <c r="E55" s="66">
        <f>'广平项目周进度分析表-2018年第9周'!E67</f>
        <v>0</v>
      </c>
      <c r="F55" s="67">
        <f>'广平项目周进度分析表-2018年第9周'!D67</f>
        <v>1</v>
      </c>
      <c r="G55" s="68">
        <f>'广平项目周进度分析表-2018年第9周'!E79</f>
        <v>0</v>
      </c>
      <c r="H55" s="68">
        <f>'广平项目周进度分析表-2018年第9周'!D79</f>
        <v>1</v>
      </c>
      <c r="I55" s="73">
        <f>'广平项目周进度分析表-2018年第9周'!E91</f>
        <v>0</v>
      </c>
      <c r="J55" s="65">
        <f>'广平项目周进度分析表-2018年第9周'!D91</f>
        <v>1</v>
      </c>
      <c r="K55" s="66">
        <f>'广平项目周进度分析表-2018年第9周'!E103</f>
        <v>0</v>
      </c>
      <c r="L55" s="66">
        <f>'广平项目周进度分析表-2018年第9周'!D103</f>
        <v>1</v>
      </c>
      <c r="M55" s="66">
        <f>'广平项目周进度分析表-2018年第9周'!E115</f>
        <v>0</v>
      </c>
      <c r="N55" s="65">
        <f>'广平项目周进度分析表-2018年第9周'!D115</f>
        <v>1</v>
      </c>
      <c r="O55" s="66">
        <f>'广平项目周进度分析表-2018年第9周'!E127</f>
        <v>0</v>
      </c>
      <c r="P55" s="65">
        <f>'广平项目周进度分析表-2018年第9周'!D127</f>
        <v>1</v>
      </c>
      <c r="Q55" s="66">
        <f>'广平项目周进度分析表-2018年第9周'!E139</f>
        <v>0</v>
      </c>
      <c r="R55" s="66">
        <f>'广平项目周进度分析表-2018年第9周'!D139</f>
        <v>1</v>
      </c>
      <c r="S55" s="66">
        <f>'广平项目周进度分析表-2018年第9周'!E151</f>
        <v>0</v>
      </c>
      <c r="T55" s="67">
        <f>'广平项目周进度分析表-2018年第9周'!D151</f>
        <v>1</v>
      </c>
      <c r="U55" s="64">
        <f>'广平项目周进度分析表-2018年第9周'!E163</f>
        <v>0</v>
      </c>
      <c r="V55" s="64">
        <f>'广平项目周进度分析表-2018年第9周'!D163</f>
        <v>1</v>
      </c>
      <c r="W55" s="73">
        <f>'广平项目周进度分析表-2018年第9周'!E175</f>
        <v>0</v>
      </c>
      <c r="X55" s="73">
        <f>'广平项目周进度分析表-2018年第9周'!D175</f>
        <v>1</v>
      </c>
      <c r="Y55" s="73">
        <f>'广平项目周进度分析表-2018年第9周'!E187</f>
        <v>0</v>
      </c>
      <c r="Z55" s="73">
        <f>'广平项目周进度分析表-2018年第9周'!D187</f>
        <v>1</v>
      </c>
      <c r="AA55" s="73">
        <f>'广平项目周进度分析表-2018年第9周'!E199</f>
        <v>0</v>
      </c>
      <c r="AB55" s="65">
        <f>'广平项目周进度分析表-2018年第9周'!D199</f>
        <v>0</v>
      </c>
      <c r="AC55" s="66">
        <f>'广平项目周进度分析表-2018年第9周'!E211</f>
        <v>0</v>
      </c>
      <c r="AD55" s="65">
        <f>'广平项目周进度分析表-2018年第9周'!D211</f>
        <v>0</v>
      </c>
      <c r="AE55" s="73">
        <f>'广平项目周进度分析表-2018年第9周'!E223</f>
        <v>0</v>
      </c>
      <c r="AF55" s="64">
        <f>'广平项目周进度分析表-2018年第9周'!D223</f>
        <v>0</v>
      </c>
      <c r="AG55" s="64">
        <f>'广平项目周进度分析表-2018年第9周'!E235</f>
        <v>0</v>
      </c>
      <c r="AH55" s="65">
        <f>'广平项目周进度分析表-2018年第9周'!D235</f>
        <v>1</v>
      </c>
      <c r="AI55" s="77">
        <f>'广平项目周进度分析表-2018年第9周'!E247</f>
        <v>0</v>
      </c>
      <c r="AJ55" s="67">
        <f>'广平项目周进度分析表-2018年第9周'!D247</f>
        <v>0</v>
      </c>
    </row>
    <row r="56" spans="2:36" ht="23.25" customHeight="1" x14ac:dyDescent="0.4">
      <c r="B56" s="63" t="s">
        <v>140</v>
      </c>
      <c r="C56" s="64">
        <f>'广平项目周进度分析表-2018年第9周'!E56</f>
        <v>0</v>
      </c>
      <c r="D56" s="65">
        <f>'广平项目周进度分析表-2018年第9周'!D56</f>
        <v>1</v>
      </c>
      <c r="E56" s="66">
        <f>'广平项目周进度分析表-2018年第9周'!E68</f>
        <v>0</v>
      </c>
      <c r="F56" s="67">
        <f>'广平项目周进度分析表-2018年第9周'!D68</f>
        <v>1</v>
      </c>
      <c r="G56" s="68">
        <f>'广平项目周进度分析表-2018年第9周'!E80</f>
        <v>0</v>
      </c>
      <c r="H56" s="68">
        <f>'广平项目周进度分析表-2018年第9周'!D80</f>
        <v>1</v>
      </c>
      <c r="I56" s="73">
        <f>'广平项目周进度分析表-2018年第9周'!E92</f>
        <v>0</v>
      </c>
      <c r="J56" s="65">
        <f>'广平项目周进度分析表-2018年第9周'!D92</f>
        <v>1</v>
      </c>
      <c r="K56" s="66">
        <f>'广平项目周进度分析表-2018年第9周'!E104</f>
        <v>0</v>
      </c>
      <c r="L56" s="66">
        <f>'广平项目周进度分析表-2018年第9周'!D104</f>
        <v>1</v>
      </c>
      <c r="M56" s="66">
        <f>'广平项目周进度分析表-2018年第9周'!E116</f>
        <v>0</v>
      </c>
      <c r="N56" s="65">
        <f>'广平项目周进度分析表-2018年第9周'!D116</f>
        <v>0</v>
      </c>
      <c r="O56" s="66">
        <f>'广平项目周进度分析表-2018年第9周'!E128</f>
        <v>0</v>
      </c>
      <c r="P56" s="65">
        <f>'广平项目周进度分析表-2018年第9周'!D128</f>
        <v>0</v>
      </c>
      <c r="Q56" s="66">
        <f>'广平项目周进度分析表-2018年第9周'!E140</f>
        <v>0</v>
      </c>
      <c r="R56" s="66">
        <f>'广平项目周进度分析表-2018年第9周'!D140</f>
        <v>1</v>
      </c>
      <c r="S56" s="66">
        <f>'广平项目周进度分析表-2018年第9周'!E152</f>
        <v>0</v>
      </c>
      <c r="T56" s="67">
        <f>'广平项目周进度分析表-2018年第9周'!D152</f>
        <v>1</v>
      </c>
      <c r="U56" s="64">
        <f>'广平项目周进度分析表-2018年第9周'!E164</f>
        <v>0</v>
      </c>
      <c r="V56" s="64">
        <f>'广平项目周进度分析表-2018年第9周'!D164</f>
        <v>1</v>
      </c>
      <c r="W56" s="73">
        <f>'广平项目周进度分析表-2018年第9周'!E176</f>
        <v>0</v>
      </c>
      <c r="X56" s="73">
        <f>'广平项目周进度分析表-2018年第9周'!D176</f>
        <v>1</v>
      </c>
      <c r="Y56" s="73">
        <f>'广平项目周进度分析表-2018年第9周'!E188</f>
        <v>0</v>
      </c>
      <c r="Z56" s="73">
        <f>'广平项目周进度分析表-2018年第9周'!D188</f>
        <v>1</v>
      </c>
      <c r="AA56" s="73">
        <f>'广平项目周进度分析表-2018年第9周'!E200</f>
        <v>0</v>
      </c>
      <c r="AB56" s="65">
        <f>'广平项目周进度分析表-2018年第9周'!D200</f>
        <v>0</v>
      </c>
      <c r="AC56" s="66">
        <f>'广平项目周进度分析表-2018年第9周'!E212</f>
        <v>0</v>
      </c>
      <c r="AD56" s="65">
        <f>'广平项目周进度分析表-2018年第9周'!D212</f>
        <v>0</v>
      </c>
      <c r="AE56" s="73">
        <f>'广平项目周进度分析表-2018年第9周'!E224</f>
        <v>0</v>
      </c>
      <c r="AF56" s="64">
        <f>'广平项目周进度分析表-2018年第9周'!D224</f>
        <v>0</v>
      </c>
      <c r="AG56" s="64">
        <f>'广平项目周进度分析表-2018年第9周'!E236</f>
        <v>0</v>
      </c>
      <c r="AH56" s="65">
        <f>'广平项目周进度分析表-2018年第9周'!D236</f>
        <v>1</v>
      </c>
      <c r="AI56" s="77">
        <f>'广平项目周进度分析表-2018年第9周'!E248</f>
        <v>0</v>
      </c>
      <c r="AJ56" s="67">
        <f>'广平项目周进度分析表-2018年第9周'!D248</f>
        <v>0</v>
      </c>
    </row>
    <row r="57" spans="2:36" ht="23.25" customHeight="1" x14ac:dyDescent="0.4">
      <c r="B57" s="63" t="s">
        <v>141</v>
      </c>
      <c r="C57" s="64">
        <f>'广平项目周进度分析表-2018年第9周'!E57</f>
        <v>0</v>
      </c>
      <c r="D57" s="65">
        <f>'广平项目周进度分析表-2018年第9周'!D57</f>
        <v>1</v>
      </c>
      <c r="E57" s="66">
        <f>'广平项目周进度分析表-2018年第9周'!E69</f>
        <v>0</v>
      </c>
      <c r="F57" s="67">
        <f>'广平项目周进度分析表-2018年第9周'!D69</f>
        <v>1</v>
      </c>
      <c r="G57" s="68">
        <f>'广平项目周进度分析表-2018年第9周'!E81</f>
        <v>0</v>
      </c>
      <c r="H57" s="68">
        <f>'广平项目周进度分析表-2018年第9周'!D81</f>
        <v>1</v>
      </c>
      <c r="I57" s="73">
        <f>'广平项目周进度分析表-2018年第9周'!E93</f>
        <v>0</v>
      </c>
      <c r="J57" s="65">
        <f>'广平项目周进度分析表-2018年第9周'!D93</f>
        <v>1</v>
      </c>
      <c r="K57" s="66">
        <f>'广平项目周进度分析表-2018年第9周'!E105</f>
        <v>0</v>
      </c>
      <c r="L57" s="66">
        <f>'广平项目周进度分析表-2018年第9周'!D105</f>
        <v>1</v>
      </c>
      <c r="M57" s="66">
        <f>'广平项目周进度分析表-2018年第9周'!E117</f>
        <v>0</v>
      </c>
      <c r="N57" s="65">
        <f>'广平项目周进度分析表-2018年第9周'!D117</f>
        <v>1</v>
      </c>
      <c r="O57" s="66">
        <f>'广平项目周进度分析表-2018年第9周'!E129</f>
        <v>0</v>
      </c>
      <c r="P57" s="65">
        <f>'广平项目周进度分析表-2018年第9周'!D129</f>
        <v>1</v>
      </c>
      <c r="Q57" s="66">
        <f>'广平项目周进度分析表-2018年第9周'!E141</f>
        <v>0</v>
      </c>
      <c r="R57" s="66">
        <f>'广平项目周进度分析表-2018年第9周'!D141</f>
        <v>1</v>
      </c>
      <c r="S57" s="66">
        <f>'广平项目周进度分析表-2018年第9周'!E153</f>
        <v>0</v>
      </c>
      <c r="T57" s="67">
        <f>'广平项目周进度分析表-2018年第9周'!D153</f>
        <v>1</v>
      </c>
      <c r="U57" s="64">
        <f>'广平项目周进度分析表-2018年第9周'!E165</f>
        <v>0</v>
      </c>
      <c r="V57" s="64">
        <f>'广平项目周进度分析表-2018年第9周'!D165</f>
        <v>1</v>
      </c>
      <c r="W57" s="73">
        <f>'广平项目周进度分析表-2018年第9周'!E177</f>
        <v>0</v>
      </c>
      <c r="X57" s="73">
        <f>'广平项目周进度分析表-2018年第9周'!D177</f>
        <v>1</v>
      </c>
      <c r="Y57" s="73">
        <f>'广平项目周进度分析表-2018年第9周'!E189</f>
        <v>0</v>
      </c>
      <c r="Z57" s="73">
        <f>'广平项目周进度分析表-2018年第9周'!D189</f>
        <v>1</v>
      </c>
      <c r="AA57" s="73">
        <f>'广平项目周进度分析表-2018年第9周'!E201</f>
        <v>0</v>
      </c>
      <c r="AB57" s="65">
        <f>'广平项目周进度分析表-2018年第9周'!D201</f>
        <v>1</v>
      </c>
      <c r="AC57" s="66">
        <f>'广平项目周进度分析表-2018年第9周'!E213</f>
        <v>0</v>
      </c>
      <c r="AD57" s="65">
        <f>'广平项目周进度分析表-2018年第9周'!D213</f>
        <v>0</v>
      </c>
      <c r="AE57" s="73">
        <f>'广平项目周进度分析表-2018年第9周'!E225</f>
        <v>0</v>
      </c>
      <c r="AF57" s="64">
        <f>'广平项目周进度分析表-2018年第9周'!D225</f>
        <v>0</v>
      </c>
      <c r="AG57" s="64">
        <f>'广平项目周进度分析表-2018年第9周'!E237</f>
        <v>0</v>
      </c>
      <c r="AH57" s="65">
        <f>'广平项目周进度分析表-2018年第9周'!D237</f>
        <v>1</v>
      </c>
      <c r="AI57" s="77">
        <f>'广平项目周进度分析表-2018年第9周'!E249</f>
        <v>0</v>
      </c>
      <c r="AJ57" s="67">
        <f>'广平项目周进度分析表-2018年第9周'!D249</f>
        <v>0</v>
      </c>
    </row>
    <row r="58" spans="2:36" ht="23.25" customHeight="1" x14ac:dyDescent="0.4">
      <c r="B58" s="63" t="s">
        <v>142</v>
      </c>
      <c r="C58" s="64">
        <f>'广平项目周进度分析表-2018年第9周'!E58</f>
        <v>0</v>
      </c>
      <c r="D58" s="65">
        <f>'广平项目周进度分析表-2018年第9周'!D58</f>
        <v>0</v>
      </c>
      <c r="E58" s="66">
        <f>'广平项目周进度分析表-2018年第9周'!E70</f>
        <v>0</v>
      </c>
      <c r="F58" s="67">
        <f>'广平项目周进度分析表-2018年第9周'!D70</f>
        <v>0</v>
      </c>
      <c r="G58" s="68">
        <f>'广平项目周进度分析表-2018年第9周'!E82</f>
        <v>0</v>
      </c>
      <c r="H58" s="68">
        <f>'广平项目周进度分析表-2018年第9周'!D82</f>
        <v>0</v>
      </c>
      <c r="I58" s="73">
        <f>'广平项目周进度分析表-2018年第9周'!E94</f>
        <v>0</v>
      </c>
      <c r="J58" s="65">
        <f>'广平项目周进度分析表-2018年第9周'!D94</f>
        <v>0</v>
      </c>
      <c r="K58" s="66">
        <f>'广平项目周进度分析表-2018年第9周'!E106</f>
        <v>0</v>
      </c>
      <c r="L58" s="66">
        <f>'广平项目周进度分析表-2018年第9周'!D106</f>
        <v>0</v>
      </c>
      <c r="M58" s="66">
        <f>'广平项目周进度分析表-2018年第9周'!E118</f>
        <v>0</v>
      </c>
      <c r="N58" s="65">
        <f>'广平项目周进度分析表-2018年第9周'!D118</f>
        <v>0</v>
      </c>
      <c r="O58" s="66">
        <f>'广平项目周进度分析表-2018年第9周'!E130</f>
        <v>0</v>
      </c>
      <c r="P58" s="65">
        <f>'广平项目周进度分析表-2018年第9周'!D130</f>
        <v>0</v>
      </c>
      <c r="Q58" s="66">
        <f>'广平项目周进度分析表-2018年第9周'!E142</f>
        <v>0</v>
      </c>
      <c r="R58" s="66">
        <f>'广平项目周进度分析表-2018年第9周'!D142</f>
        <v>0</v>
      </c>
      <c r="S58" s="66">
        <f>'广平项目周进度分析表-2018年第9周'!E154</f>
        <v>0</v>
      </c>
      <c r="T58" s="67">
        <f>'广平项目周进度分析表-2018年第9周'!D154</f>
        <v>0</v>
      </c>
      <c r="U58" s="64">
        <f>'广平项目周进度分析表-2018年第9周'!E166</f>
        <v>0</v>
      </c>
      <c r="V58" s="64">
        <f>'广平项目周进度分析表-2018年第9周'!D166</f>
        <v>0</v>
      </c>
      <c r="W58" s="73">
        <f>'广平项目周进度分析表-2018年第9周'!E178</f>
        <v>0</v>
      </c>
      <c r="X58" s="73">
        <f>'广平项目周进度分析表-2018年第9周'!D178</f>
        <v>0</v>
      </c>
      <c r="Y58" s="73">
        <f>'广平项目周进度分析表-2018年第9周'!E190</f>
        <v>0</v>
      </c>
      <c r="Z58" s="73">
        <f>'广平项目周进度分析表-2018年第9周'!D190</f>
        <v>0</v>
      </c>
      <c r="AA58" s="73">
        <f>'广平项目周进度分析表-2018年第9周'!E202</f>
        <v>0</v>
      </c>
      <c r="AB58" s="65">
        <f>'广平项目周进度分析表-2018年第9周'!D202</f>
        <v>0</v>
      </c>
      <c r="AC58" s="66">
        <f>'广平项目周进度分析表-2018年第9周'!E214</f>
        <v>0</v>
      </c>
      <c r="AD58" s="65">
        <f>'广平项目周进度分析表-2018年第9周'!D214</f>
        <v>0</v>
      </c>
      <c r="AE58" s="73">
        <f>'广平项目周进度分析表-2018年第9周'!E226</f>
        <v>0</v>
      </c>
      <c r="AF58" s="64">
        <f>'广平项目周进度分析表-2018年第9周'!D226</f>
        <v>0</v>
      </c>
      <c r="AG58" s="64">
        <f>'广平项目周进度分析表-2018年第9周'!E238</f>
        <v>0</v>
      </c>
      <c r="AH58" s="65">
        <f>'广平项目周进度分析表-2018年第9周'!D238</f>
        <v>0</v>
      </c>
      <c r="AI58" s="77">
        <f>'广平项目周进度分析表-2018年第9周'!E250</f>
        <v>0</v>
      </c>
      <c r="AJ58" s="67">
        <f>'广平项目周进度分析表-2018年第9周'!D250</f>
        <v>0</v>
      </c>
    </row>
    <row r="59" spans="2:36" ht="23.25" customHeight="1" x14ac:dyDescent="0.4">
      <c r="B59" s="63" t="s">
        <v>143</v>
      </c>
      <c r="C59" s="64">
        <f>'广平项目周进度分析表-2018年第9周'!E59</f>
        <v>0</v>
      </c>
      <c r="D59" s="65">
        <f>'广平项目周进度分析表-2018年第9周'!D59</f>
        <v>0.25</v>
      </c>
      <c r="E59" s="66">
        <f>'广平项目周进度分析表-2018年第9周'!E71</f>
        <v>0</v>
      </c>
      <c r="F59" s="67">
        <f>'广平项目周进度分析表-2018年第9周'!D71</f>
        <v>0.25</v>
      </c>
      <c r="G59" s="68">
        <f>'广平项目周进度分析表-2018年第9周'!E83</f>
        <v>0</v>
      </c>
      <c r="H59" s="68">
        <f>'广平项目周进度分析表-2018年第9周'!D83</f>
        <v>0.6</v>
      </c>
      <c r="I59" s="73">
        <f>'广平项目周进度分析表-2018年第9周'!E95</f>
        <v>0</v>
      </c>
      <c r="J59" s="65">
        <f>'广平项目周进度分析表-2018年第9周'!D95</f>
        <v>0.6</v>
      </c>
      <c r="K59" s="66">
        <f>'广平项目周进度分析表-2018年第9周'!E107</f>
        <v>0</v>
      </c>
      <c r="L59" s="66">
        <f>'广平项目周进度分析表-2018年第9周'!D107</f>
        <v>0.6</v>
      </c>
      <c r="M59" s="66">
        <f>'广平项目周进度分析表-2018年第9周'!E119</f>
        <v>0</v>
      </c>
      <c r="N59" s="65">
        <f>'广平项目周进度分析表-2018年第9周'!D119</f>
        <v>0.08</v>
      </c>
      <c r="O59" s="66">
        <f>'广平项目周进度分析表-2018年第9周'!E131</f>
        <v>0</v>
      </c>
      <c r="P59" s="65">
        <f>'广平项目周进度分析表-2018年第9周'!D131</f>
        <v>0.08</v>
      </c>
      <c r="Q59" s="66">
        <f>'广平项目周进度分析表-2018年第9周'!E143</f>
        <v>0</v>
      </c>
      <c r="R59" s="66">
        <f>'广平项目周进度分析表-2018年第9周'!D143</f>
        <v>0.1</v>
      </c>
      <c r="S59" s="66">
        <f>'广平项目周进度分析表-2018年第9周'!E155</f>
        <v>0</v>
      </c>
      <c r="T59" s="67">
        <f>'广平项目周进度分析表-2018年第9周'!D155</f>
        <v>0.6</v>
      </c>
      <c r="U59" s="64">
        <f>'广平项目周进度分析表-2018年第9周'!E167</f>
        <v>0</v>
      </c>
      <c r="V59" s="64">
        <f>'广平项目周进度分析表-2018年第9周'!D167</f>
        <v>0.6</v>
      </c>
      <c r="W59" s="73">
        <f>'广平项目周进度分析表-2018年第9周'!E179</f>
        <v>0</v>
      </c>
      <c r="X59" s="73">
        <f>'广平项目周进度分析表-2018年第9周'!D179</f>
        <v>0.48</v>
      </c>
      <c r="Y59" s="73">
        <f>'广平项目周进度分析表-2018年第9周'!E191</f>
        <v>0</v>
      </c>
      <c r="Z59" s="73">
        <f>'广平项目周进度分析表-2018年第9周'!D191</f>
        <v>0.48</v>
      </c>
      <c r="AA59" s="73">
        <f>'广平项目周进度分析表-2018年第9周'!E203</f>
        <v>0</v>
      </c>
      <c r="AB59" s="65">
        <f>'广平项目周进度分析表-2018年第9周'!D203</f>
        <v>0</v>
      </c>
      <c r="AC59" s="66">
        <f>'广平项目周进度分析表-2018年第9周'!E215</f>
        <v>0</v>
      </c>
      <c r="AD59" s="65">
        <f>'广平项目周进度分析表-2018年第9周'!D215</f>
        <v>0</v>
      </c>
      <c r="AE59" s="73">
        <f>'广平项目周进度分析表-2018年第9周'!E227</f>
        <v>0</v>
      </c>
      <c r="AF59" s="64">
        <f>'广平项目周进度分析表-2018年第9周'!D227</f>
        <v>0</v>
      </c>
      <c r="AG59" s="64">
        <f>'广平项目周进度分析表-2018年第9周'!E239</f>
        <v>0</v>
      </c>
      <c r="AH59" s="65">
        <f>'广平项目周进度分析表-2018年第9周'!D239</f>
        <v>0.65</v>
      </c>
      <c r="AI59" s="77">
        <f>'广平项目周进度分析表-2018年第9周'!E251</f>
        <v>0</v>
      </c>
      <c r="AJ59" s="67">
        <f>'广平项目周进度分析表-2018年第9周'!D251</f>
        <v>0</v>
      </c>
    </row>
    <row r="60" spans="2:36" ht="23.25" customHeight="1" x14ac:dyDescent="0.4">
      <c r="B60" s="63" t="s">
        <v>144</v>
      </c>
      <c r="C60" s="64">
        <f>'广平项目周进度分析表-2018年第9周'!E60</f>
        <v>0</v>
      </c>
      <c r="D60" s="65">
        <f>'广平项目周进度分析表-2018年第9周'!D60</f>
        <v>0</v>
      </c>
      <c r="E60" s="66">
        <f>'广平项目周进度分析表-2018年第9周'!E72</f>
        <v>0</v>
      </c>
      <c r="F60" s="67">
        <f>'广平项目周进度分析表-2018年第9周'!D72</f>
        <v>0</v>
      </c>
      <c r="G60" s="68">
        <f>'广平项目周进度分析表-2018年第9周'!E84</f>
        <v>0</v>
      </c>
      <c r="H60" s="68">
        <f>'广平项目周进度分析表-2018年第9周'!D84</f>
        <v>0</v>
      </c>
      <c r="I60" s="73">
        <f>'广平项目周进度分析表-2018年第9周'!E96</f>
        <v>0</v>
      </c>
      <c r="J60" s="65">
        <f>'广平项目周进度分析表-2018年第9周'!D96</f>
        <v>0</v>
      </c>
      <c r="K60" s="66">
        <f>'广平项目周进度分析表-2018年第9周'!E108</f>
        <v>0</v>
      </c>
      <c r="L60" s="66">
        <f>'广平项目周进度分析表-2018年第9周'!D108</f>
        <v>0</v>
      </c>
      <c r="M60" s="66">
        <f>'广平项目周进度分析表-2018年第9周'!E120</f>
        <v>0</v>
      </c>
      <c r="N60" s="65">
        <f>'广平项目周进度分析表-2018年第9周'!D120</f>
        <v>0</v>
      </c>
      <c r="O60" s="66">
        <f>'广平项目周进度分析表-2018年第9周'!E132</f>
        <v>0</v>
      </c>
      <c r="P60" s="65">
        <f>'广平项目周进度分析表-2018年第9周'!D132</f>
        <v>0</v>
      </c>
      <c r="Q60" s="66">
        <f>'广平项目周进度分析表-2018年第9周'!E144</f>
        <v>0</v>
      </c>
      <c r="R60" s="66">
        <f>'广平项目周进度分析表-2018年第9周'!D144</f>
        <v>0</v>
      </c>
      <c r="S60" s="66">
        <f>'广平项目周进度分析表-2018年第9周'!E156</f>
        <v>0</v>
      </c>
      <c r="T60" s="67">
        <f>'广平项目周进度分析表-2018年第9周'!D156</f>
        <v>0</v>
      </c>
      <c r="U60" s="64">
        <f>'广平项目周进度分析表-2018年第9周'!E168</f>
        <v>0</v>
      </c>
      <c r="V60" s="64">
        <f>'广平项目周进度分析表-2018年第9周'!D168</f>
        <v>0</v>
      </c>
      <c r="W60" s="73">
        <f>'广平项目周进度分析表-2018年第9周'!E180</f>
        <v>0</v>
      </c>
      <c r="X60" s="73">
        <f>'广平项目周进度分析表-2018年第9周'!D180</f>
        <v>0</v>
      </c>
      <c r="Y60" s="73">
        <f>'广平项目周进度分析表-2018年第9周'!E192</f>
        <v>0</v>
      </c>
      <c r="Z60" s="73">
        <f>'广平项目周进度分析表-2018年第9周'!D192</f>
        <v>0</v>
      </c>
      <c r="AA60" s="73">
        <f>'广平项目周进度分析表-2018年第9周'!E204</f>
        <v>0</v>
      </c>
      <c r="AB60" s="65">
        <f>'广平项目周进度分析表-2018年第9周'!D204</f>
        <v>0</v>
      </c>
      <c r="AC60" s="66">
        <f>'广平项目周进度分析表-2018年第9周'!E216</f>
        <v>0</v>
      </c>
      <c r="AD60" s="65">
        <f>'广平项目周进度分析表-2018年第9周'!D216</f>
        <v>0</v>
      </c>
      <c r="AE60" s="73">
        <f>'广平项目周进度分析表-2018年第9周'!E228</f>
        <v>0</v>
      </c>
      <c r="AF60" s="64">
        <f>'广平项目周进度分析表-2018年第9周'!D228</f>
        <v>0</v>
      </c>
      <c r="AG60" s="64">
        <f>'广平项目周进度分析表-2018年第9周'!E240</f>
        <v>0</v>
      </c>
      <c r="AH60" s="65">
        <f>'广平项目周进度分析表-2018年第9周'!D240</f>
        <v>0</v>
      </c>
      <c r="AI60" s="77">
        <f>'广平项目周进度分析表-2018年第9周'!E252</f>
        <v>0</v>
      </c>
      <c r="AJ60" s="67">
        <f>'广平项目周进度分析表-2018年第9周'!D252</f>
        <v>0</v>
      </c>
    </row>
    <row r="61" spans="2:36" ht="39" customHeight="1" x14ac:dyDescent="0.4">
      <c r="B61" s="69" t="s">
        <v>145</v>
      </c>
      <c r="C61" s="64">
        <f>'广平项目周进度分析表-2018年第9周'!E61</f>
        <v>0</v>
      </c>
      <c r="D61" s="65">
        <f>'广平项目周进度分析表-2018年第9周'!D61</f>
        <v>0</v>
      </c>
      <c r="E61" s="66">
        <f>'广平项目周进度分析表-2018年第9周'!E73</f>
        <v>0</v>
      </c>
      <c r="F61" s="67">
        <f>'广平项目周进度分析表-2018年第9周'!D73</f>
        <v>0</v>
      </c>
      <c r="G61" s="68">
        <f>'广平项目周进度分析表-2018年第9周'!E85</f>
        <v>0</v>
      </c>
      <c r="H61" s="68">
        <f>'广平项目周进度分析表-2018年第9周'!D85</f>
        <v>0</v>
      </c>
      <c r="I61" s="73">
        <f>'广平项目周进度分析表-2018年第9周'!E97</f>
        <v>0</v>
      </c>
      <c r="J61" s="65">
        <f>'广平项目周进度分析表-2018年第9周'!D97</f>
        <v>0</v>
      </c>
      <c r="K61" s="66">
        <f>'广平项目周进度分析表-2018年第9周'!E109</f>
        <v>0</v>
      </c>
      <c r="L61" s="66">
        <f>'广平项目周进度分析表-2018年第9周'!D109</f>
        <v>0</v>
      </c>
      <c r="M61" s="66">
        <f>'广平项目周进度分析表-2018年第9周'!E121</f>
        <v>0</v>
      </c>
      <c r="N61" s="65">
        <f>'广平项目周进度分析表-2018年第9周'!D121</f>
        <v>0</v>
      </c>
      <c r="O61" s="66">
        <f>'广平项目周进度分析表-2018年第9周'!E133</f>
        <v>0</v>
      </c>
      <c r="P61" s="65">
        <f>'广平项目周进度分析表-2018年第9周'!D133</f>
        <v>0</v>
      </c>
      <c r="Q61" s="66">
        <f>'广平项目周进度分析表-2018年第9周'!E145</f>
        <v>0</v>
      </c>
      <c r="R61" s="66">
        <f>'广平项目周进度分析表-2018年第9周'!D145</f>
        <v>0</v>
      </c>
      <c r="S61" s="66">
        <f>'广平项目周进度分析表-2018年第9周'!E157</f>
        <v>0</v>
      </c>
      <c r="T61" s="67">
        <f>'广平项目周进度分析表-2018年第9周'!D157</f>
        <v>0</v>
      </c>
      <c r="U61" s="64">
        <f>'广平项目周进度分析表-2018年第9周'!E169</f>
        <v>0</v>
      </c>
      <c r="V61" s="64">
        <f>'广平项目周进度分析表-2018年第9周'!D169</f>
        <v>0</v>
      </c>
      <c r="W61" s="73">
        <f>'广平项目周进度分析表-2018年第9周'!E181</f>
        <v>0</v>
      </c>
      <c r="X61" s="73">
        <f>'广平项目周进度分析表-2018年第9周'!D181</f>
        <v>0</v>
      </c>
      <c r="Y61" s="73">
        <f>'广平项目周进度分析表-2018年第9周'!E193</f>
        <v>0</v>
      </c>
      <c r="Z61" s="73">
        <f>'广平项目周进度分析表-2018年第9周'!D193</f>
        <v>0</v>
      </c>
      <c r="AA61" s="73">
        <f>'广平项目周进度分析表-2018年第9周'!E205</f>
        <v>0</v>
      </c>
      <c r="AB61" s="65">
        <f>'广平项目周进度分析表-2018年第9周'!D205</f>
        <v>0</v>
      </c>
      <c r="AC61" s="66">
        <f>'广平项目周进度分析表-2018年第9周'!E217</f>
        <v>0</v>
      </c>
      <c r="AD61" s="65">
        <f>'广平项目周进度分析表-2018年第9周'!D217</f>
        <v>0</v>
      </c>
      <c r="AE61" s="73">
        <f>'广平项目周进度分析表-2018年第9周'!E229</f>
        <v>0</v>
      </c>
      <c r="AF61" s="64">
        <f>'广平项目周进度分析表-2018年第9周'!D229</f>
        <v>0</v>
      </c>
      <c r="AG61" s="64">
        <f>'广平项目周进度分析表-2018年第9周'!E241</f>
        <v>0</v>
      </c>
      <c r="AH61" s="65">
        <f>'广平项目周进度分析表-2018年第9周'!D241</f>
        <v>0</v>
      </c>
      <c r="AI61" s="77">
        <f>'广平项目周进度分析表-2018年第9周'!E253</f>
        <v>0</v>
      </c>
      <c r="AJ61" s="67">
        <f>'广平项目周进度分析表-2018年第9周'!D253</f>
        <v>0</v>
      </c>
    </row>
    <row r="62" spans="2:36" ht="79.5" customHeight="1" x14ac:dyDescent="0.4"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</row>
    <row r="63" spans="2:36" ht="26.25" customHeight="1" x14ac:dyDescent="0.4">
      <c r="B63" s="70" t="s">
        <v>146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2:36" ht="31.2" x14ac:dyDescent="0.4">
      <c r="B64" s="71" t="s">
        <v>147</v>
      </c>
      <c r="C64" s="58" t="s">
        <v>54</v>
      </c>
      <c r="D64" s="61" t="s">
        <v>148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2:31" ht="27.75" customHeight="1" x14ac:dyDescent="0.4">
      <c r="B65" s="50" t="s">
        <v>135</v>
      </c>
      <c r="C65" s="78">
        <f>'广平项目周进度分析表-2018年第9周'!E42</f>
        <v>0</v>
      </c>
      <c r="D65" s="79">
        <f>'广平项目周进度分析表-2018年第9周'!D42</f>
        <v>1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2:31" ht="27.75" customHeight="1" x14ac:dyDescent="0.4">
      <c r="B66" s="54" t="s">
        <v>136</v>
      </c>
      <c r="C66" s="78">
        <f>'广平项目周进度分析表-2018年第9周'!E43</f>
        <v>0</v>
      </c>
      <c r="D66" s="79">
        <f>'广平项目周进度分析表-2018年第9周'!D43</f>
        <v>0.31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2:31" ht="27.75" customHeight="1" x14ac:dyDescent="0.4">
      <c r="B67" s="54" t="s">
        <v>149</v>
      </c>
      <c r="C67" s="78">
        <f>'广平项目周进度分析表-2018年第9周'!E44</f>
        <v>0</v>
      </c>
      <c r="D67" s="79">
        <f>'广平项目周进度分析表-2018年第9周'!D44</f>
        <v>0.31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2:31" ht="27.75" customHeight="1" x14ac:dyDescent="0.4">
      <c r="B68" s="54" t="s">
        <v>150</v>
      </c>
      <c r="C68" s="78">
        <f>'广平项目周进度分析表-2018年第9周'!E45</f>
        <v>0</v>
      </c>
      <c r="D68" s="79">
        <f>'广平项目周进度分析表-2018年第9周'!D45</f>
        <v>0.27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2:31" ht="27.75" customHeight="1" x14ac:dyDescent="0.4">
      <c r="B69" s="54" t="s">
        <v>151</v>
      </c>
      <c r="C69" s="78">
        <f>'广平项目周进度分析表-2018年第9周'!E46</f>
        <v>0</v>
      </c>
      <c r="D69" s="79">
        <f>'广平项目周进度分析表-2018年第9周'!D46</f>
        <v>0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2:31" ht="27.75" customHeight="1" x14ac:dyDescent="0.4">
      <c r="B70" s="54" t="s">
        <v>152</v>
      </c>
      <c r="C70" s="78">
        <f>'广平项目周进度分析表-2018年第9周'!E47</f>
        <v>0</v>
      </c>
      <c r="D70" s="79">
        <f>'广平项目周进度分析表-2018年第9周'!D47</f>
        <v>0.02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2:31" ht="27.75" customHeight="1" x14ac:dyDescent="0.4">
      <c r="B71" s="55" t="s">
        <v>153</v>
      </c>
      <c r="C71" s="78">
        <f>'广平项目周进度分析表-2018年第9周'!E48</f>
        <v>0</v>
      </c>
      <c r="D71" s="79">
        <f>'广平项目周进度分析表-2018年第9周'!D48</f>
        <v>0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2:31" x14ac:dyDescent="0.4"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2:31" x14ac:dyDescent="0.4"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2:31" x14ac:dyDescent="0.4"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2:31" x14ac:dyDescent="0.4"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2:31" x14ac:dyDescent="0.4"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2:31" x14ac:dyDescent="0.4"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2:31" x14ac:dyDescent="0.4"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2:31" x14ac:dyDescent="0.4"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2:31" x14ac:dyDescent="0.4"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3:31" x14ac:dyDescent="0.4"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3:31" x14ac:dyDescent="0.4"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3:31" x14ac:dyDescent="0.4"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3:31" x14ac:dyDescent="0.4"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3:31" x14ac:dyDescent="0.4"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3:31" x14ac:dyDescent="0.4"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3:31" x14ac:dyDescent="0.4"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3:31" x14ac:dyDescent="0.4"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3:31" x14ac:dyDescent="0.4"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3:31" x14ac:dyDescent="0.4"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3:31" x14ac:dyDescent="0.4"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3:31" x14ac:dyDescent="0.4"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3:31" x14ac:dyDescent="0.4"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3:31" x14ac:dyDescent="0.4"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3:31" x14ac:dyDescent="0.4"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3:31" x14ac:dyDescent="0.4"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3:31" x14ac:dyDescent="0.4"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3:31" x14ac:dyDescent="0.4"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3:31" x14ac:dyDescent="0.4"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3:31" x14ac:dyDescent="0.4"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3:31" x14ac:dyDescent="0.4"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3:31" x14ac:dyDescent="0.4"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3:31" x14ac:dyDescent="0.4"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3:31" x14ac:dyDescent="0.4"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3:31" x14ac:dyDescent="0.4"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3:31" x14ac:dyDescent="0.4"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3:31" x14ac:dyDescent="0.4"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3:31" x14ac:dyDescent="0.4"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3:31" x14ac:dyDescent="0.4"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3:31" x14ac:dyDescent="0.4"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3:31" x14ac:dyDescent="0.4"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3:31" x14ac:dyDescent="0.4"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3:31" x14ac:dyDescent="0.4"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3:31" x14ac:dyDescent="0.4"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3:31" x14ac:dyDescent="0.4"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3:31" x14ac:dyDescent="0.4"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3:31" x14ac:dyDescent="0.4"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3:31" x14ac:dyDescent="0.4"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3:31" x14ac:dyDescent="0.4"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3:31" x14ac:dyDescent="0.4"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3:31" x14ac:dyDescent="0.4"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3:31" x14ac:dyDescent="0.4"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3:31" x14ac:dyDescent="0.4"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3:31" x14ac:dyDescent="0.4"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3:31" x14ac:dyDescent="0.4"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3:31" x14ac:dyDescent="0.4"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3:31" x14ac:dyDescent="0.4"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3:31" x14ac:dyDescent="0.4"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3:31" x14ac:dyDescent="0.4"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3:31" x14ac:dyDescent="0.4"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3:31" x14ac:dyDescent="0.4"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</sheetData>
  <phoneticPr fontId="24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9"/>
  <sheetViews>
    <sheetView showGridLines="0" topLeftCell="A181" zoomScale="85" zoomScaleNormal="85" workbookViewId="0">
      <selection activeCell="L278" sqref="L278"/>
    </sheetView>
  </sheetViews>
  <sheetFormatPr defaultColWidth="9" defaultRowHeight="15.6" x14ac:dyDescent="0.35"/>
  <cols>
    <col min="1" max="1" width="1.44140625" style="3" customWidth="1"/>
    <col min="2" max="2" width="9" style="3"/>
    <col min="3" max="3" width="32" style="3" customWidth="1"/>
    <col min="4" max="4" width="9.6640625" style="4" customWidth="1"/>
    <col min="5" max="5" width="30.21875" style="4" customWidth="1"/>
    <col min="6" max="6" width="11.109375" style="3" customWidth="1"/>
    <col min="7" max="7" width="9.44140625" style="3" customWidth="1"/>
    <col min="8" max="8" width="13.21875" style="3" customWidth="1"/>
    <col min="9" max="9" width="11.21875" style="3" customWidth="1"/>
    <col min="10" max="10" width="32.33203125" style="3" customWidth="1"/>
    <col min="11" max="16384" width="9" style="3"/>
  </cols>
  <sheetData>
    <row r="1" spans="2:10" ht="9.75" customHeight="1" x14ac:dyDescent="0.35"/>
    <row r="3" spans="2:10" ht="47.25" customHeight="1" x14ac:dyDescent="0.35">
      <c r="B3" s="5" t="s">
        <v>154</v>
      </c>
      <c r="C3" s="6" t="s">
        <v>155</v>
      </c>
      <c r="D3" s="7" t="s">
        <v>156</v>
      </c>
      <c r="E3" s="7" t="s">
        <v>157</v>
      </c>
      <c r="F3" s="8" t="s">
        <v>158</v>
      </c>
      <c r="G3" s="9" t="s">
        <v>43</v>
      </c>
      <c r="H3" s="8" t="s">
        <v>159</v>
      </c>
      <c r="I3" s="8" t="s">
        <v>160</v>
      </c>
      <c r="J3" s="23" t="s">
        <v>161</v>
      </c>
    </row>
    <row r="4" spans="2:10" ht="18.75" customHeight="1" x14ac:dyDescent="0.35">
      <c r="B4" s="115" t="s">
        <v>162</v>
      </c>
      <c r="C4" s="10" t="s">
        <v>56</v>
      </c>
      <c r="D4" s="11">
        <v>0.67</v>
      </c>
      <c r="E4" s="12"/>
      <c r="F4" s="11">
        <v>0.67</v>
      </c>
      <c r="G4" s="13">
        <f t="shared" ref="G4:G67" si="0">D4-F4</f>
        <v>0</v>
      </c>
      <c r="H4" s="14"/>
      <c r="I4" s="11">
        <v>0.67</v>
      </c>
      <c r="J4" s="24"/>
    </row>
    <row r="5" spans="2:10" ht="18.75" customHeight="1" x14ac:dyDescent="0.35">
      <c r="B5" s="115"/>
      <c r="C5" s="10" t="s">
        <v>57</v>
      </c>
      <c r="D5" s="11">
        <v>1</v>
      </c>
      <c r="E5" s="12"/>
      <c r="F5" s="11">
        <v>1</v>
      </c>
      <c r="G5" s="13">
        <f t="shared" si="0"/>
        <v>0</v>
      </c>
      <c r="H5" s="15"/>
      <c r="I5" s="11">
        <v>1</v>
      </c>
      <c r="J5" s="24"/>
    </row>
    <row r="6" spans="2:10" ht="18.75" customHeight="1" x14ac:dyDescent="0.35">
      <c r="B6" s="115"/>
      <c r="C6" s="10" t="s">
        <v>58</v>
      </c>
      <c r="D6" s="11">
        <v>1</v>
      </c>
      <c r="E6" s="12"/>
      <c r="F6" s="11">
        <v>1</v>
      </c>
      <c r="G6" s="13">
        <f t="shared" si="0"/>
        <v>0</v>
      </c>
      <c r="H6" s="16"/>
      <c r="I6" s="11">
        <v>1</v>
      </c>
      <c r="J6" s="24"/>
    </row>
    <row r="7" spans="2:10" ht="18.75" customHeight="1" x14ac:dyDescent="0.35">
      <c r="B7" s="115"/>
      <c r="C7" s="10" t="s">
        <v>59</v>
      </c>
      <c r="D7" s="11">
        <v>0</v>
      </c>
      <c r="E7" s="12"/>
      <c r="F7" s="11">
        <v>0</v>
      </c>
      <c r="G7" s="13">
        <f t="shared" si="0"/>
        <v>0</v>
      </c>
      <c r="H7" s="16"/>
      <c r="I7" s="11">
        <v>0</v>
      </c>
      <c r="J7" s="24"/>
    </row>
    <row r="8" spans="2:10" ht="54" customHeight="1" x14ac:dyDescent="0.35">
      <c r="B8" s="115"/>
      <c r="C8" s="10" t="s">
        <v>60</v>
      </c>
      <c r="D8" s="11">
        <v>0.9</v>
      </c>
      <c r="E8" s="12"/>
      <c r="F8" s="11">
        <v>1</v>
      </c>
      <c r="G8" s="13">
        <f t="shared" si="0"/>
        <v>-9.9999999999999978E-2</v>
      </c>
      <c r="H8" s="15" t="s">
        <v>163</v>
      </c>
      <c r="I8" s="11">
        <v>1</v>
      </c>
      <c r="J8" s="24"/>
    </row>
    <row r="9" spans="2:10" ht="18.75" customHeight="1" x14ac:dyDescent="0.35">
      <c r="B9" s="115"/>
      <c r="C9" s="10" t="s">
        <v>61</v>
      </c>
      <c r="D9" s="11">
        <v>0</v>
      </c>
      <c r="E9" s="12"/>
      <c r="F9" s="11">
        <v>0</v>
      </c>
      <c r="G9" s="13">
        <f t="shared" si="0"/>
        <v>0</v>
      </c>
      <c r="H9" s="16"/>
      <c r="I9" s="11">
        <v>0</v>
      </c>
      <c r="J9" s="24"/>
    </row>
    <row r="10" spans="2:10" ht="18.75" customHeight="1" x14ac:dyDescent="0.35">
      <c r="B10" s="115"/>
      <c r="C10" s="10" t="s">
        <v>62</v>
      </c>
      <c r="D10" s="11">
        <v>0</v>
      </c>
      <c r="E10" s="12"/>
      <c r="F10" s="11">
        <v>0</v>
      </c>
      <c r="G10" s="13">
        <f t="shared" si="0"/>
        <v>0</v>
      </c>
      <c r="H10" s="16"/>
      <c r="I10" s="11">
        <v>0</v>
      </c>
      <c r="J10" s="24"/>
    </row>
    <row r="11" spans="2:10" ht="18.75" customHeight="1" x14ac:dyDescent="0.35">
      <c r="B11" s="115"/>
      <c r="C11" s="10" t="s">
        <v>63</v>
      </c>
      <c r="D11" s="11">
        <v>0.7</v>
      </c>
      <c r="E11" s="17"/>
      <c r="F11" s="11">
        <v>0.7</v>
      </c>
      <c r="G11" s="13">
        <f t="shared" si="0"/>
        <v>0</v>
      </c>
      <c r="H11" s="16" t="s">
        <v>164</v>
      </c>
      <c r="I11" s="11">
        <v>0.7</v>
      </c>
      <c r="J11" s="24"/>
    </row>
    <row r="12" spans="2:10" ht="18.75" customHeight="1" x14ac:dyDescent="0.35">
      <c r="B12" s="115"/>
      <c r="C12" s="10" t="s">
        <v>64</v>
      </c>
      <c r="D12" s="11">
        <v>1</v>
      </c>
      <c r="E12" s="17"/>
      <c r="F12" s="11">
        <v>1</v>
      </c>
      <c r="G12" s="13">
        <f t="shared" si="0"/>
        <v>0</v>
      </c>
      <c r="H12" s="17"/>
      <c r="I12" s="11">
        <v>1</v>
      </c>
      <c r="J12" s="24"/>
    </row>
    <row r="13" spans="2:10" ht="18.75" customHeight="1" x14ac:dyDescent="0.35">
      <c r="B13" s="115"/>
      <c r="C13" s="10" t="s">
        <v>65</v>
      </c>
      <c r="D13" s="11">
        <v>0</v>
      </c>
      <c r="E13" s="17"/>
      <c r="F13" s="11">
        <v>0</v>
      </c>
      <c r="G13" s="13">
        <f t="shared" si="0"/>
        <v>0</v>
      </c>
      <c r="H13" s="16"/>
      <c r="I13" s="11">
        <v>0</v>
      </c>
      <c r="J13" s="24"/>
    </row>
    <row r="14" spans="2:10" ht="18.75" customHeight="1" x14ac:dyDescent="0.35">
      <c r="B14" s="115"/>
      <c r="C14" s="10" t="s">
        <v>66</v>
      </c>
      <c r="D14" s="11">
        <v>0</v>
      </c>
      <c r="E14" s="17"/>
      <c r="F14" s="11">
        <v>0</v>
      </c>
      <c r="G14" s="13">
        <f t="shared" si="0"/>
        <v>0</v>
      </c>
      <c r="H14" s="16"/>
      <c r="I14" s="11">
        <v>0</v>
      </c>
      <c r="J14" s="24"/>
    </row>
    <row r="15" spans="2:10" ht="18.75" customHeight="1" x14ac:dyDescent="0.35">
      <c r="B15" s="115"/>
      <c r="C15" s="10" t="s">
        <v>67</v>
      </c>
      <c r="D15" s="11">
        <v>1</v>
      </c>
      <c r="E15" s="17"/>
      <c r="F15" s="11">
        <v>1</v>
      </c>
      <c r="G15" s="13">
        <f t="shared" si="0"/>
        <v>0</v>
      </c>
      <c r="H15" s="16"/>
      <c r="I15" s="11">
        <v>1</v>
      </c>
      <c r="J15" s="24"/>
    </row>
    <row r="16" spans="2:10" ht="18.75" customHeight="1" x14ac:dyDescent="0.35">
      <c r="B16" s="115"/>
      <c r="C16" s="10" t="s">
        <v>68</v>
      </c>
      <c r="D16" s="11">
        <v>1</v>
      </c>
      <c r="E16" s="17"/>
      <c r="F16" s="11">
        <v>1</v>
      </c>
      <c r="G16" s="13">
        <f t="shared" si="0"/>
        <v>0</v>
      </c>
      <c r="H16" s="16"/>
      <c r="I16" s="11">
        <v>1</v>
      </c>
      <c r="J16" s="24"/>
    </row>
    <row r="17" spans="2:10" ht="18.75" customHeight="1" x14ac:dyDescent="0.35">
      <c r="B17" s="115"/>
      <c r="C17" s="10" t="s">
        <v>69</v>
      </c>
      <c r="D17" s="11">
        <v>1</v>
      </c>
      <c r="E17" s="17"/>
      <c r="F17" s="11">
        <v>1</v>
      </c>
      <c r="G17" s="13">
        <f t="shared" si="0"/>
        <v>0</v>
      </c>
      <c r="H17" s="12"/>
      <c r="I17" s="11">
        <v>1</v>
      </c>
      <c r="J17" s="24"/>
    </row>
    <row r="18" spans="2:10" ht="18.75" customHeight="1" x14ac:dyDescent="0.35">
      <c r="B18" s="115"/>
      <c r="C18" s="10" t="s">
        <v>70</v>
      </c>
      <c r="D18" s="11">
        <v>0.7</v>
      </c>
      <c r="E18" s="17"/>
      <c r="F18" s="11">
        <v>0.7</v>
      </c>
      <c r="G18" s="13">
        <f t="shared" si="0"/>
        <v>0</v>
      </c>
      <c r="H18" s="16"/>
      <c r="I18" s="11">
        <v>0.7</v>
      </c>
      <c r="J18" s="25"/>
    </row>
    <row r="19" spans="2:10" ht="18.75" customHeight="1" x14ac:dyDescent="0.35">
      <c r="B19" s="115"/>
      <c r="C19" s="10" t="s">
        <v>71</v>
      </c>
      <c r="D19" s="11">
        <v>1</v>
      </c>
      <c r="E19" s="17"/>
      <c r="F19" s="11">
        <v>1</v>
      </c>
      <c r="G19" s="13">
        <f t="shared" si="0"/>
        <v>0</v>
      </c>
      <c r="H19" s="16"/>
      <c r="I19" s="11">
        <v>1</v>
      </c>
      <c r="J19" s="24"/>
    </row>
    <row r="20" spans="2:10" ht="31.2" x14ac:dyDescent="0.35">
      <c r="B20" s="115"/>
      <c r="C20" s="10" t="s">
        <v>72</v>
      </c>
      <c r="D20" s="11">
        <v>0.9</v>
      </c>
      <c r="E20" s="17"/>
      <c r="F20" s="11">
        <v>0.9</v>
      </c>
      <c r="G20" s="13">
        <f t="shared" si="0"/>
        <v>0</v>
      </c>
      <c r="H20" s="16" t="s">
        <v>165</v>
      </c>
      <c r="I20" s="11">
        <v>0.9</v>
      </c>
      <c r="J20" s="24"/>
    </row>
    <row r="21" spans="2:10" ht="16.2" x14ac:dyDescent="0.4">
      <c r="B21" s="115" t="s">
        <v>166</v>
      </c>
      <c r="C21" s="18" t="s">
        <v>76</v>
      </c>
      <c r="D21" s="11">
        <v>1</v>
      </c>
      <c r="E21" s="17"/>
      <c r="F21" s="11">
        <v>1</v>
      </c>
      <c r="G21" s="13">
        <f t="shared" si="0"/>
        <v>0</v>
      </c>
      <c r="H21" s="17"/>
      <c r="I21" s="11">
        <v>1</v>
      </c>
      <c r="J21" s="24"/>
    </row>
    <row r="22" spans="2:10" ht="16.2" x14ac:dyDescent="0.4">
      <c r="B22" s="115"/>
      <c r="C22" s="18" t="s">
        <v>77</v>
      </c>
      <c r="D22" s="11">
        <v>1</v>
      </c>
      <c r="E22" s="17"/>
      <c r="F22" s="11">
        <v>1</v>
      </c>
      <c r="G22" s="13">
        <f t="shared" si="0"/>
        <v>0</v>
      </c>
      <c r="H22" s="16"/>
      <c r="I22" s="11">
        <v>1</v>
      </c>
      <c r="J22" s="24"/>
    </row>
    <row r="23" spans="2:10" ht="16.2" x14ac:dyDescent="0.4">
      <c r="B23" s="115"/>
      <c r="C23" s="18" t="s">
        <v>78</v>
      </c>
      <c r="D23" s="11">
        <v>0</v>
      </c>
      <c r="E23" s="17"/>
      <c r="F23" s="11">
        <v>0</v>
      </c>
      <c r="G23" s="13">
        <f t="shared" si="0"/>
        <v>0</v>
      </c>
      <c r="H23" s="16"/>
      <c r="I23" s="11">
        <v>0</v>
      </c>
      <c r="J23" s="24"/>
    </row>
    <row r="24" spans="2:10" ht="16.2" x14ac:dyDescent="0.4">
      <c r="B24" s="115"/>
      <c r="C24" s="18" t="s">
        <v>79</v>
      </c>
      <c r="D24" s="11">
        <v>1</v>
      </c>
      <c r="E24" s="17"/>
      <c r="F24" s="11">
        <v>1</v>
      </c>
      <c r="G24" s="13">
        <f t="shared" si="0"/>
        <v>0</v>
      </c>
      <c r="H24" s="16"/>
      <c r="I24" s="11">
        <v>1</v>
      </c>
      <c r="J24" s="24"/>
    </row>
    <row r="25" spans="2:10" ht="16.2" x14ac:dyDescent="0.4">
      <c r="B25" s="115"/>
      <c r="C25" s="18" t="s">
        <v>167</v>
      </c>
      <c r="D25" s="11">
        <v>1</v>
      </c>
      <c r="E25" s="17"/>
      <c r="F25" s="11">
        <v>1</v>
      </c>
      <c r="G25" s="13">
        <f t="shared" si="0"/>
        <v>0</v>
      </c>
      <c r="H25" s="16"/>
      <c r="I25" s="11">
        <v>1</v>
      </c>
      <c r="J25" s="24"/>
    </row>
    <row r="26" spans="2:10" x14ac:dyDescent="0.35">
      <c r="B26" s="115"/>
      <c r="C26" s="19" t="s">
        <v>81</v>
      </c>
      <c r="D26" s="11">
        <v>1</v>
      </c>
      <c r="E26" s="17"/>
      <c r="F26" s="11">
        <v>1</v>
      </c>
      <c r="G26" s="13">
        <f t="shared" si="0"/>
        <v>0</v>
      </c>
      <c r="H26" s="16"/>
      <c r="I26" s="11">
        <v>1</v>
      </c>
      <c r="J26" s="24"/>
    </row>
    <row r="27" spans="2:10" x14ac:dyDescent="0.35">
      <c r="B27" s="115"/>
      <c r="C27" s="19" t="s">
        <v>82</v>
      </c>
      <c r="D27" s="11">
        <v>1</v>
      </c>
      <c r="E27" s="17"/>
      <c r="F27" s="11">
        <v>1</v>
      </c>
      <c r="G27" s="13">
        <f t="shared" si="0"/>
        <v>0</v>
      </c>
      <c r="H27" s="16"/>
      <c r="I27" s="11">
        <v>1</v>
      </c>
      <c r="J27" s="24"/>
    </row>
    <row r="28" spans="2:10" x14ac:dyDescent="0.35">
      <c r="B28" s="115"/>
      <c r="C28" s="19" t="s">
        <v>83</v>
      </c>
      <c r="D28" s="11">
        <v>1</v>
      </c>
      <c r="E28" s="17"/>
      <c r="F28" s="11">
        <v>1</v>
      </c>
      <c r="G28" s="13">
        <f t="shared" si="0"/>
        <v>0</v>
      </c>
      <c r="H28" s="16"/>
      <c r="I28" s="11">
        <v>1</v>
      </c>
      <c r="J28" s="24"/>
    </row>
    <row r="29" spans="2:10" x14ac:dyDescent="0.35">
      <c r="B29" s="115"/>
      <c r="C29" s="19" t="s">
        <v>85</v>
      </c>
      <c r="D29" s="11">
        <v>1</v>
      </c>
      <c r="E29" s="12"/>
      <c r="F29" s="11">
        <v>1</v>
      </c>
      <c r="G29" s="13">
        <f t="shared" si="0"/>
        <v>0</v>
      </c>
      <c r="H29" s="16"/>
      <c r="I29" s="11">
        <v>1</v>
      </c>
      <c r="J29" s="24"/>
    </row>
    <row r="30" spans="2:10" x14ac:dyDescent="0.35">
      <c r="B30" s="115"/>
      <c r="C30" s="19" t="s">
        <v>86</v>
      </c>
      <c r="D30" s="11">
        <v>1</v>
      </c>
      <c r="E30" s="12"/>
      <c r="F30" s="11">
        <v>1</v>
      </c>
      <c r="G30" s="13">
        <f t="shared" si="0"/>
        <v>0</v>
      </c>
      <c r="H30" s="16"/>
      <c r="I30" s="11">
        <v>1</v>
      </c>
      <c r="J30" s="24"/>
    </row>
    <row r="31" spans="2:10" x14ac:dyDescent="0.35">
      <c r="B31" s="115"/>
      <c r="C31" s="19" t="s">
        <v>87</v>
      </c>
      <c r="D31" s="11">
        <v>1</v>
      </c>
      <c r="E31" s="12"/>
      <c r="F31" s="11">
        <v>1</v>
      </c>
      <c r="G31" s="13">
        <f t="shared" si="0"/>
        <v>0</v>
      </c>
      <c r="H31" s="16"/>
      <c r="I31" s="11">
        <v>1</v>
      </c>
      <c r="J31" s="24"/>
    </row>
    <row r="32" spans="2:10" x14ac:dyDescent="0.35">
      <c r="B32" s="115"/>
      <c r="C32" s="19" t="s">
        <v>88</v>
      </c>
      <c r="D32" s="11">
        <v>1</v>
      </c>
      <c r="E32" s="12"/>
      <c r="F32" s="11">
        <v>1</v>
      </c>
      <c r="G32" s="13">
        <f t="shared" si="0"/>
        <v>0</v>
      </c>
      <c r="H32" s="16"/>
      <c r="I32" s="11">
        <v>1</v>
      </c>
      <c r="J32" s="24"/>
    </row>
    <row r="33" spans="2:10" x14ac:dyDescent="0.35">
      <c r="B33" s="115"/>
      <c r="C33" s="19" t="s">
        <v>89</v>
      </c>
      <c r="D33" s="11">
        <v>1</v>
      </c>
      <c r="E33" s="12"/>
      <c r="F33" s="11">
        <v>1</v>
      </c>
      <c r="G33" s="13">
        <f t="shared" si="0"/>
        <v>0</v>
      </c>
      <c r="H33" s="16"/>
      <c r="I33" s="11">
        <v>1</v>
      </c>
      <c r="J33" s="24"/>
    </row>
    <row r="34" spans="2:10" x14ac:dyDescent="0.35">
      <c r="B34" s="115"/>
      <c r="C34" s="19" t="s">
        <v>90</v>
      </c>
      <c r="D34" s="11">
        <v>1</v>
      </c>
      <c r="E34" s="12"/>
      <c r="F34" s="11">
        <v>1</v>
      </c>
      <c r="G34" s="13">
        <f t="shared" si="0"/>
        <v>0</v>
      </c>
      <c r="H34" s="16"/>
      <c r="I34" s="11">
        <v>1</v>
      </c>
      <c r="J34" s="24"/>
    </row>
    <row r="35" spans="2:10" x14ac:dyDescent="0.35">
      <c r="B35" s="115"/>
      <c r="C35" s="19" t="s">
        <v>91</v>
      </c>
      <c r="D35" s="11">
        <v>1</v>
      </c>
      <c r="E35" s="12"/>
      <c r="F35" s="11">
        <v>1</v>
      </c>
      <c r="G35" s="13">
        <f t="shared" si="0"/>
        <v>0</v>
      </c>
      <c r="H35" s="16"/>
      <c r="I35" s="11">
        <v>1</v>
      </c>
      <c r="J35" s="24"/>
    </row>
    <row r="36" spans="2:10" x14ac:dyDescent="0.35">
      <c r="B36" s="115"/>
      <c r="C36" s="19" t="s">
        <v>92</v>
      </c>
      <c r="D36" s="11">
        <v>1</v>
      </c>
      <c r="E36" s="12"/>
      <c r="F36" s="11">
        <v>1</v>
      </c>
      <c r="G36" s="13">
        <f t="shared" si="0"/>
        <v>0</v>
      </c>
      <c r="H36" s="16"/>
      <c r="I36" s="11">
        <v>1</v>
      </c>
      <c r="J36" s="24"/>
    </row>
    <row r="37" spans="2:10" x14ac:dyDescent="0.35">
      <c r="B37" s="115"/>
      <c r="C37" s="19" t="s">
        <v>93</v>
      </c>
      <c r="D37" s="11">
        <v>1</v>
      </c>
      <c r="E37" s="12"/>
      <c r="F37" s="11">
        <v>1</v>
      </c>
      <c r="G37" s="13">
        <f t="shared" si="0"/>
        <v>0</v>
      </c>
      <c r="H37" s="16"/>
      <c r="I37" s="11">
        <v>1</v>
      </c>
      <c r="J37" s="24"/>
    </row>
    <row r="38" spans="2:10" x14ac:dyDescent="0.35">
      <c r="B38" s="115"/>
      <c r="C38" s="19" t="s">
        <v>94</v>
      </c>
      <c r="D38" s="11">
        <v>1</v>
      </c>
      <c r="E38" s="12"/>
      <c r="F38" s="11">
        <v>1</v>
      </c>
      <c r="G38" s="13">
        <f t="shared" si="0"/>
        <v>0</v>
      </c>
      <c r="H38" s="16"/>
      <c r="I38" s="11">
        <v>1</v>
      </c>
      <c r="J38" s="24"/>
    </row>
    <row r="39" spans="2:10" x14ac:dyDescent="0.35">
      <c r="B39" s="115"/>
      <c r="C39" s="19" t="s">
        <v>95</v>
      </c>
      <c r="D39" s="11">
        <v>0</v>
      </c>
      <c r="E39" s="12"/>
      <c r="F39" s="11">
        <v>0</v>
      </c>
      <c r="G39" s="13">
        <f t="shared" si="0"/>
        <v>0</v>
      </c>
      <c r="H39" s="16"/>
      <c r="I39" s="11">
        <v>0</v>
      </c>
      <c r="J39" s="24"/>
    </row>
    <row r="40" spans="2:10" x14ac:dyDescent="0.35">
      <c r="B40" s="115"/>
      <c r="C40" s="19" t="s">
        <v>96</v>
      </c>
      <c r="D40" s="11">
        <v>0</v>
      </c>
      <c r="E40" s="12"/>
      <c r="F40" s="11">
        <v>0</v>
      </c>
      <c r="G40" s="13">
        <f t="shared" si="0"/>
        <v>0</v>
      </c>
      <c r="H40" s="16"/>
      <c r="I40" s="11">
        <v>0</v>
      </c>
      <c r="J40" s="24"/>
    </row>
    <row r="41" spans="2:10" x14ac:dyDescent="0.35">
      <c r="B41" s="115"/>
      <c r="C41" s="19" t="s">
        <v>97</v>
      </c>
      <c r="D41" s="11">
        <v>1</v>
      </c>
      <c r="E41" s="12"/>
      <c r="F41" s="11">
        <v>1</v>
      </c>
      <c r="G41" s="13">
        <f t="shared" si="0"/>
        <v>0</v>
      </c>
      <c r="H41" s="16"/>
      <c r="I41" s="11">
        <v>1</v>
      </c>
      <c r="J41" s="24"/>
    </row>
    <row r="42" spans="2:10" x14ac:dyDescent="0.35">
      <c r="B42" s="115"/>
      <c r="C42" s="19" t="s">
        <v>98</v>
      </c>
      <c r="D42" s="11">
        <v>1</v>
      </c>
      <c r="E42" s="12"/>
      <c r="F42" s="11">
        <v>1</v>
      </c>
      <c r="G42" s="13">
        <f t="shared" si="0"/>
        <v>0</v>
      </c>
      <c r="H42" s="16"/>
      <c r="I42" s="11">
        <v>1</v>
      </c>
      <c r="J42" s="24"/>
    </row>
    <row r="43" spans="2:10" ht="16.2" x14ac:dyDescent="0.4">
      <c r="B43" s="115" t="s">
        <v>168</v>
      </c>
      <c r="C43" s="18" t="s">
        <v>135</v>
      </c>
      <c r="D43" s="11">
        <v>0.31</v>
      </c>
      <c r="E43" s="20"/>
      <c r="F43" s="11">
        <v>0.31</v>
      </c>
      <c r="G43" s="13">
        <f t="shared" si="0"/>
        <v>0</v>
      </c>
      <c r="H43" s="16"/>
      <c r="I43" s="11">
        <v>0.31</v>
      </c>
      <c r="J43" s="24"/>
    </row>
    <row r="44" spans="2:10" x14ac:dyDescent="0.35">
      <c r="B44" s="115"/>
      <c r="C44" s="19" t="s">
        <v>136</v>
      </c>
      <c r="D44" s="11">
        <v>0.31</v>
      </c>
      <c r="E44" s="20"/>
      <c r="F44" s="11">
        <v>0.31</v>
      </c>
      <c r="G44" s="13">
        <f t="shared" si="0"/>
        <v>0</v>
      </c>
      <c r="H44" s="16"/>
      <c r="I44" s="11">
        <v>0.31</v>
      </c>
      <c r="J44" s="24"/>
    </row>
    <row r="45" spans="2:10" ht="31.2" x14ac:dyDescent="0.35">
      <c r="B45" s="115"/>
      <c r="C45" s="19" t="s">
        <v>169</v>
      </c>
      <c r="D45" s="11">
        <v>0.27</v>
      </c>
      <c r="E45" s="20"/>
      <c r="F45" s="11">
        <v>0.27</v>
      </c>
      <c r="G45" s="13">
        <f t="shared" si="0"/>
        <v>0</v>
      </c>
      <c r="H45" s="16"/>
      <c r="I45" s="11">
        <v>0.27</v>
      </c>
      <c r="J45" s="24"/>
    </row>
    <row r="46" spans="2:10" x14ac:dyDescent="0.35">
      <c r="B46" s="115"/>
      <c r="C46" s="19" t="s">
        <v>150</v>
      </c>
      <c r="D46" s="11">
        <v>0</v>
      </c>
      <c r="E46" s="20"/>
      <c r="F46" s="11">
        <v>0</v>
      </c>
      <c r="G46" s="13">
        <f t="shared" si="0"/>
        <v>0</v>
      </c>
      <c r="H46" s="16"/>
      <c r="I46" s="11">
        <v>0</v>
      </c>
      <c r="J46" s="24"/>
    </row>
    <row r="47" spans="2:10" x14ac:dyDescent="0.35">
      <c r="B47" s="115"/>
      <c r="C47" s="19" t="s">
        <v>151</v>
      </c>
      <c r="D47" s="11">
        <v>0.02</v>
      </c>
      <c r="E47" s="20"/>
      <c r="F47" s="11">
        <v>0.02</v>
      </c>
      <c r="G47" s="13">
        <f t="shared" si="0"/>
        <v>0</v>
      </c>
      <c r="H47" s="16"/>
      <c r="I47" s="11">
        <v>0.02</v>
      </c>
      <c r="J47" s="24"/>
    </row>
    <row r="48" spans="2:10" x14ac:dyDescent="0.35">
      <c r="B48" s="115"/>
      <c r="C48" s="19" t="s">
        <v>152</v>
      </c>
      <c r="D48" s="11">
        <v>0</v>
      </c>
      <c r="E48" s="20"/>
      <c r="F48" s="11">
        <v>0</v>
      </c>
      <c r="G48" s="13">
        <f t="shared" si="0"/>
        <v>0</v>
      </c>
      <c r="H48" s="16"/>
      <c r="I48" s="11">
        <v>0</v>
      </c>
      <c r="J48" s="24"/>
    </row>
    <row r="49" spans="2:10" x14ac:dyDescent="0.35">
      <c r="B49" s="115"/>
      <c r="C49" s="19" t="s">
        <v>153</v>
      </c>
      <c r="D49" s="11">
        <v>0.2</v>
      </c>
      <c r="E49" s="20"/>
      <c r="F49" s="11">
        <v>0.2</v>
      </c>
      <c r="G49" s="13">
        <f t="shared" si="0"/>
        <v>0</v>
      </c>
      <c r="H49" s="16"/>
      <c r="I49" s="11">
        <v>0.2</v>
      </c>
      <c r="J49" s="24"/>
    </row>
    <row r="50" spans="2:10" ht="16.2" x14ac:dyDescent="0.4">
      <c r="B50" s="115" t="s">
        <v>102</v>
      </c>
      <c r="C50" s="21" t="s">
        <v>135</v>
      </c>
      <c r="D50" s="11">
        <v>1</v>
      </c>
      <c r="E50" s="22"/>
      <c r="F50" s="11">
        <v>1</v>
      </c>
      <c r="G50" s="13">
        <f t="shared" si="0"/>
        <v>0</v>
      </c>
      <c r="H50" s="16"/>
      <c r="I50" s="11">
        <v>1</v>
      </c>
      <c r="J50" s="24"/>
    </row>
    <row r="51" spans="2:10" ht="16.2" x14ac:dyDescent="0.4">
      <c r="B51" s="115"/>
      <c r="C51" s="21" t="s">
        <v>136</v>
      </c>
      <c r="D51" s="11">
        <v>1</v>
      </c>
      <c r="E51" s="22"/>
      <c r="F51" s="11">
        <v>1</v>
      </c>
      <c r="G51" s="13">
        <f t="shared" si="0"/>
        <v>0</v>
      </c>
      <c r="H51" s="16"/>
      <c r="I51" s="11">
        <v>1</v>
      </c>
      <c r="J51" s="24"/>
    </row>
    <row r="52" spans="2:10" ht="16.2" x14ac:dyDescent="0.4">
      <c r="B52" s="115"/>
      <c r="C52" s="21" t="s">
        <v>71</v>
      </c>
      <c r="D52" s="11">
        <v>1</v>
      </c>
      <c r="E52" s="22"/>
      <c r="F52" s="11">
        <v>1</v>
      </c>
      <c r="G52" s="13">
        <f t="shared" si="0"/>
        <v>0</v>
      </c>
      <c r="H52" s="16"/>
      <c r="I52" s="11">
        <v>1</v>
      </c>
      <c r="J52" s="24"/>
    </row>
    <row r="53" spans="2:10" ht="31.2" x14ac:dyDescent="0.4">
      <c r="B53" s="115"/>
      <c r="C53" s="21" t="s">
        <v>137</v>
      </c>
      <c r="D53" s="11">
        <v>1</v>
      </c>
      <c r="E53" s="22"/>
      <c r="F53" s="11">
        <v>1</v>
      </c>
      <c r="G53" s="13">
        <f t="shared" si="0"/>
        <v>0</v>
      </c>
      <c r="H53" s="16"/>
      <c r="I53" s="11">
        <v>1</v>
      </c>
      <c r="J53" s="24"/>
    </row>
    <row r="54" spans="2:10" ht="16.2" x14ac:dyDescent="0.4">
      <c r="B54" s="115"/>
      <c r="C54" s="21" t="s">
        <v>138</v>
      </c>
      <c r="D54" s="11">
        <v>1</v>
      </c>
      <c r="E54" s="22"/>
      <c r="F54" s="11">
        <v>1</v>
      </c>
      <c r="G54" s="13">
        <f t="shared" si="0"/>
        <v>0</v>
      </c>
      <c r="H54" s="16"/>
      <c r="I54" s="11">
        <v>1</v>
      </c>
      <c r="J54" s="24"/>
    </row>
    <row r="55" spans="2:10" ht="16.2" x14ac:dyDescent="0.4">
      <c r="B55" s="115"/>
      <c r="C55" s="21" t="s">
        <v>139</v>
      </c>
      <c r="D55" s="11">
        <v>1</v>
      </c>
      <c r="E55" s="22"/>
      <c r="F55" s="11">
        <v>1</v>
      </c>
      <c r="G55" s="13">
        <f t="shared" si="0"/>
        <v>0</v>
      </c>
      <c r="H55" s="16"/>
      <c r="I55" s="11">
        <v>1</v>
      </c>
      <c r="J55" s="24"/>
    </row>
    <row r="56" spans="2:10" ht="16.2" x14ac:dyDescent="0.4">
      <c r="B56" s="115"/>
      <c r="C56" s="21" t="s">
        <v>140</v>
      </c>
      <c r="D56" s="11">
        <v>1</v>
      </c>
      <c r="E56" s="22"/>
      <c r="F56" s="11">
        <v>1</v>
      </c>
      <c r="G56" s="13">
        <f t="shared" si="0"/>
        <v>0</v>
      </c>
      <c r="H56" s="16"/>
      <c r="I56" s="11">
        <v>1</v>
      </c>
      <c r="J56" s="24"/>
    </row>
    <row r="57" spans="2:10" ht="16.2" x14ac:dyDescent="0.4">
      <c r="B57" s="115"/>
      <c r="C57" s="21" t="s">
        <v>141</v>
      </c>
      <c r="D57" s="11">
        <v>1</v>
      </c>
      <c r="E57" s="22"/>
      <c r="F57" s="11">
        <v>1</v>
      </c>
      <c r="G57" s="13">
        <f t="shared" si="0"/>
        <v>0</v>
      </c>
      <c r="H57" s="16"/>
      <c r="I57" s="11">
        <v>1</v>
      </c>
      <c r="J57" s="16"/>
    </row>
    <row r="58" spans="2:10" ht="16.2" x14ac:dyDescent="0.4">
      <c r="B58" s="115"/>
      <c r="C58" s="21" t="s">
        <v>142</v>
      </c>
      <c r="D58" s="11">
        <v>0</v>
      </c>
      <c r="E58" s="22"/>
      <c r="F58" s="11">
        <v>0</v>
      </c>
      <c r="G58" s="13">
        <f t="shared" si="0"/>
        <v>0</v>
      </c>
      <c r="H58" s="16"/>
      <c r="I58" s="11">
        <v>0</v>
      </c>
      <c r="J58" s="24"/>
    </row>
    <row r="59" spans="2:10" ht="16.2" x14ac:dyDescent="0.4">
      <c r="B59" s="115"/>
      <c r="C59" s="21" t="s">
        <v>143</v>
      </c>
      <c r="D59" s="11">
        <v>0.25</v>
      </c>
      <c r="E59" s="22"/>
      <c r="F59" s="11">
        <v>0.25</v>
      </c>
      <c r="G59" s="13">
        <f t="shared" si="0"/>
        <v>0</v>
      </c>
      <c r="H59" s="16"/>
      <c r="I59" s="11">
        <v>0.28000000000000003</v>
      </c>
      <c r="J59" s="24"/>
    </row>
    <row r="60" spans="2:10" ht="16.2" x14ac:dyDescent="0.4">
      <c r="B60" s="115"/>
      <c r="C60" s="21" t="s">
        <v>144</v>
      </c>
      <c r="D60" s="11">
        <v>0</v>
      </c>
      <c r="E60" s="22"/>
      <c r="F60" s="11">
        <v>0</v>
      </c>
      <c r="G60" s="13">
        <f t="shared" si="0"/>
        <v>0</v>
      </c>
      <c r="H60" s="16"/>
      <c r="I60" s="11">
        <v>0</v>
      </c>
      <c r="J60" s="24"/>
    </row>
    <row r="61" spans="2:10" ht="16.2" x14ac:dyDescent="0.4">
      <c r="B61" s="115"/>
      <c r="C61" s="21" t="s">
        <v>145</v>
      </c>
      <c r="D61" s="11">
        <v>0</v>
      </c>
      <c r="E61" s="22"/>
      <c r="F61" s="11">
        <v>0</v>
      </c>
      <c r="G61" s="13">
        <f t="shared" si="0"/>
        <v>0</v>
      </c>
      <c r="H61" s="16"/>
      <c r="I61" s="11">
        <v>0</v>
      </c>
      <c r="J61" s="24"/>
    </row>
    <row r="62" spans="2:10" ht="16.2" x14ac:dyDescent="0.4">
      <c r="B62" s="115" t="s">
        <v>104</v>
      </c>
      <c r="C62" s="21" t="s">
        <v>135</v>
      </c>
      <c r="D62" s="11">
        <v>1</v>
      </c>
      <c r="E62" s="22"/>
      <c r="F62" s="11">
        <v>1</v>
      </c>
      <c r="G62" s="13">
        <f t="shared" si="0"/>
        <v>0</v>
      </c>
      <c r="H62" s="16"/>
      <c r="I62" s="11">
        <v>1</v>
      </c>
      <c r="J62" s="24"/>
    </row>
    <row r="63" spans="2:10" ht="16.2" x14ac:dyDescent="0.4">
      <c r="B63" s="115"/>
      <c r="C63" s="21" t="s">
        <v>136</v>
      </c>
      <c r="D63" s="11">
        <v>1</v>
      </c>
      <c r="E63" s="22"/>
      <c r="F63" s="11">
        <v>1</v>
      </c>
      <c r="G63" s="13">
        <f t="shared" si="0"/>
        <v>0</v>
      </c>
      <c r="H63" s="16"/>
      <c r="I63" s="11">
        <v>1</v>
      </c>
      <c r="J63" s="24"/>
    </row>
    <row r="64" spans="2:10" ht="16.2" x14ac:dyDescent="0.4">
      <c r="B64" s="115"/>
      <c r="C64" s="21" t="s">
        <v>71</v>
      </c>
      <c r="D64" s="11">
        <v>1</v>
      </c>
      <c r="E64" s="22"/>
      <c r="F64" s="11">
        <v>1</v>
      </c>
      <c r="G64" s="13">
        <f t="shared" si="0"/>
        <v>0</v>
      </c>
      <c r="H64" s="16"/>
      <c r="I64" s="11">
        <v>1</v>
      </c>
      <c r="J64" s="24"/>
    </row>
    <row r="65" spans="2:10" ht="31.2" x14ac:dyDescent="0.4">
      <c r="B65" s="115"/>
      <c r="C65" s="21" t="s">
        <v>137</v>
      </c>
      <c r="D65" s="11">
        <v>1</v>
      </c>
      <c r="E65" s="22"/>
      <c r="F65" s="11">
        <v>1</v>
      </c>
      <c r="G65" s="13">
        <f t="shared" si="0"/>
        <v>0</v>
      </c>
      <c r="H65" s="16"/>
      <c r="I65" s="11">
        <v>1</v>
      </c>
      <c r="J65" s="24"/>
    </row>
    <row r="66" spans="2:10" ht="16.2" x14ac:dyDescent="0.4">
      <c r="B66" s="115"/>
      <c r="C66" s="21" t="s">
        <v>138</v>
      </c>
      <c r="D66" s="11">
        <v>1</v>
      </c>
      <c r="E66" s="22"/>
      <c r="F66" s="11">
        <v>1</v>
      </c>
      <c r="G66" s="13">
        <f t="shared" si="0"/>
        <v>0</v>
      </c>
      <c r="H66" s="16"/>
      <c r="I66" s="11">
        <v>1</v>
      </c>
      <c r="J66" s="24"/>
    </row>
    <row r="67" spans="2:10" ht="16.2" x14ac:dyDescent="0.4">
      <c r="B67" s="115"/>
      <c r="C67" s="21" t="s">
        <v>139</v>
      </c>
      <c r="D67" s="11">
        <v>1</v>
      </c>
      <c r="E67" s="22"/>
      <c r="F67" s="11">
        <v>1</v>
      </c>
      <c r="G67" s="13">
        <f t="shared" si="0"/>
        <v>0</v>
      </c>
      <c r="H67" s="16"/>
      <c r="I67" s="11">
        <v>1</v>
      </c>
      <c r="J67" s="24"/>
    </row>
    <row r="68" spans="2:10" ht="16.2" x14ac:dyDescent="0.4">
      <c r="B68" s="115"/>
      <c r="C68" s="21" t="s">
        <v>140</v>
      </c>
      <c r="D68" s="11">
        <v>1</v>
      </c>
      <c r="E68" s="22"/>
      <c r="F68" s="11">
        <v>1</v>
      </c>
      <c r="G68" s="13">
        <f t="shared" ref="G68:G131" si="1">D68-F68</f>
        <v>0</v>
      </c>
      <c r="H68" s="16"/>
      <c r="I68" s="11">
        <v>1</v>
      </c>
      <c r="J68" s="24"/>
    </row>
    <row r="69" spans="2:10" ht="16.2" x14ac:dyDescent="0.4">
      <c r="B69" s="115"/>
      <c r="C69" s="21" t="s">
        <v>141</v>
      </c>
      <c r="D69" s="11">
        <v>1</v>
      </c>
      <c r="E69" s="22"/>
      <c r="F69" s="11">
        <v>1</v>
      </c>
      <c r="G69" s="13">
        <f t="shared" si="1"/>
        <v>0</v>
      </c>
      <c r="H69" s="16"/>
      <c r="I69" s="11">
        <v>1</v>
      </c>
      <c r="J69" s="16"/>
    </row>
    <row r="70" spans="2:10" ht="16.2" x14ac:dyDescent="0.4">
      <c r="B70" s="115"/>
      <c r="C70" s="21" t="s">
        <v>142</v>
      </c>
      <c r="D70" s="11">
        <v>0</v>
      </c>
      <c r="E70" s="22"/>
      <c r="F70" s="11">
        <v>0</v>
      </c>
      <c r="G70" s="13">
        <f t="shared" si="1"/>
        <v>0</v>
      </c>
      <c r="H70" s="16"/>
      <c r="I70" s="11">
        <v>0</v>
      </c>
      <c r="J70" s="24"/>
    </row>
    <row r="71" spans="2:10" ht="16.2" x14ac:dyDescent="0.4">
      <c r="B71" s="115"/>
      <c r="C71" s="21" t="s">
        <v>143</v>
      </c>
      <c r="D71" s="11">
        <v>0.25</v>
      </c>
      <c r="E71" s="22"/>
      <c r="F71" s="11">
        <v>0.25</v>
      </c>
      <c r="G71" s="13">
        <f t="shared" si="1"/>
        <v>0</v>
      </c>
      <c r="H71" s="16"/>
      <c r="I71" s="11">
        <v>0.28000000000000003</v>
      </c>
      <c r="J71" s="24"/>
    </row>
    <row r="72" spans="2:10" ht="16.2" x14ac:dyDescent="0.4">
      <c r="B72" s="115"/>
      <c r="C72" s="21" t="s">
        <v>144</v>
      </c>
      <c r="D72" s="11">
        <v>0</v>
      </c>
      <c r="E72" s="22"/>
      <c r="F72" s="11">
        <v>0</v>
      </c>
      <c r="G72" s="13">
        <f t="shared" si="1"/>
        <v>0</v>
      </c>
      <c r="H72" s="16"/>
      <c r="I72" s="11">
        <v>0</v>
      </c>
      <c r="J72" s="24"/>
    </row>
    <row r="73" spans="2:10" ht="16.2" x14ac:dyDescent="0.4">
      <c r="B73" s="115"/>
      <c r="C73" s="21" t="s">
        <v>145</v>
      </c>
      <c r="D73" s="11">
        <v>0</v>
      </c>
      <c r="E73" s="22"/>
      <c r="F73" s="11">
        <v>0</v>
      </c>
      <c r="G73" s="13">
        <f t="shared" si="1"/>
        <v>0</v>
      </c>
      <c r="H73" s="16"/>
      <c r="I73" s="11">
        <v>0</v>
      </c>
      <c r="J73" s="24"/>
    </row>
    <row r="74" spans="2:10" ht="16.2" x14ac:dyDescent="0.4">
      <c r="B74" s="116" t="s">
        <v>106</v>
      </c>
      <c r="C74" s="21" t="s">
        <v>135</v>
      </c>
      <c r="D74" s="11">
        <v>1</v>
      </c>
      <c r="E74" s="22"/>
      <c r="F74" s="11">
        <v>1</v>
      </c>
      <c r="G74" s="13">
        <f t="shared" si="1"/>
        <v>0</v>
      </c>
      <c r="H74" s="16"/>
      <c r="I74" s="11">
        <v>1</v>
      </c>
      <c r="J74" s="24"/>
    </row>
    <row r="75" spans="2:10" ht="16.2" x14ac:dyDescent="0.4">
      <c r="B75" s="117"/>
      <c r="C75" s="21" t="s">
        <v>136</v>
      </c>
      <c r="D75" s="11">
        <v>1</v>
      </c>
      <c r="E75" s="22"/>
      <c r="F75" s="11">
        <v>1</v>
      </c>
      <c r="G75" s="13">
        <f t="shared" si="1"/>
        <v>0</v>
      </c>
      <c r="H75" s="16"/>
      <c r="I75" s="11">
        <v>1</v>
      </c>
      <c r="J75" s="24"/>
    </row>
    <row r="76" spans="2:10" ht="16.2" x14ac:dyDescent="0.4">
      <c r="B76" s="117"/>
      <c r="C76" s="21" t="s">
        <v>71</v>
      </c>
      <c r="D76" s="11">
        <v>1</v>
      </c>
      <c r="E76" s="22"/>
      <c r="F76" s="11">
        <v>1</v>
      </c>
      <c r="G76" s="13">
        <f t="shared" si="1"/>
        <v>0</v>
      </c>
      <c r="H76" s="16"/>
      <c r="I76" s="11">
        <v>1</v>
      </c>
      <c r="J76" s="24"/>
    </row>
    <row r="77" spans="2:10" ht="31.2" x14ac:dyDescent="0.4">
      <c r="B77" s="117"/>
      <c r="C77" s="21" t="s">
        <v>137</v>
      </c>
      <c r="D77" s="11">
        <v>1</v>
      </c>
      <c r="E77" s="22"/>
      <c r="F77" s="11">
        <v>1</v>
      </c>
      <c r="G77" s="13">
        <f t="shared" si="1"/>
        <v>0</v>
      </c>
      <c r="H77" s="16"/>
      <c r="I77" s="11">
        <v>1</v>
      </c>
      <c r="J77" s="24"/>
    </row>
    <row r="78" spans="2:10" ht="16.2" x14ac:dyDescent="0.4">
      <c r="B78" s="117"/>
      <c r="C78" s="21" t="s">
        <v>138</v>
      </c>
      <c r="D78" s="11">
        <v>1</v>
      </c>
      <c r="E78" s="22"/>
      <c r="F78" s="11">
        <v>1</v>
      </c>
      <c r="G78" s="13">
        <f t="shared" si="1"/>
        <v>0</v>
      </c>
      <c r="H78" s="16"/>
      <c r="I78" s="11">
        <v>1</v>
      </c>
      <c r="J78" s="24"/>
    </row>
    <row r="79" spans="2:10" ht="16.2" x14ac:dyDescent="0.4">
      <c r="B79" s="117"/>
      <c r="C79" s="21" t="s">
        <v>139</v>
      </c>
      <c r="D79" s="11">
        <v>1</v>
      </c>
      <c r="E79" s="22"/>
      <c r="F79" s="11">
        <v>1</v>
      </c>
      <c r="G79" s="13">
        <f t="shared" si="1"/>
        <v>0</v>
      </c>
      <c r="H79" s="16"/>
      <c r="I79" s="11">
        <v>1</v>
      </c>
      <c r="J79" s="24"/>
    </row>
    <row r="80" spans="2:10" ht="16.2" x14ac:dyDescent="0.4">
      <c r="B80" s="117"/>
      <c r="C80" s="21" t="s">
        <v>140</v>
      </c>
      <c r="D80" s="11">
        <v>1</v>
      </c>
      <c r="E80" s="22"/>
      <c r="F80" s="11">
        <v>1</v>
      </c>
      <c r="G80" s="13">
        <f t="shared" si="1"/>
        <v>0</v>
      </c>
      <c r="H80" s="16"/>
      <c r="I80" s="11">
        <v>1</v>
      </c>
      <c r="J80" s="24"/>
    </row>
    <row r="81" spans="2:10" ht="16.2" x14ac:dyDescent="0.4">
      <c r="B81" s="117"/>
      <c r="C81" s="21" t="s">
        <v>141</v>
      </c>
      <c r="D81" s="11">
        <v>1</v>
      </c>
      <c r="E81" s="22"/>
      <c r="F81" s="11">
        <v>1</v>
      </c>
      <c r="G81" s="13">
        <f t="shared" si="1"/>
        <v>0</v>
      </c>
      <c r="H81" s="16"/>
      <c r="I81" s="11">
        <v>1</v>
      </c>
      <c r="J81" s="24"/>
    </row>
    <row r="82" spans="2:10" ht="16.2" x14ac:dyDescent="0.4">
      <c r="B82" s="117"/>
      <c r="C82" s="21" t="s">
        <v>142</v>
      </c>
      <c r="D82" s="11">
        <v>0</v>
      </c>
      <c r="E82" s="22"/>
      <c r="F82" s="11">
        <v>0</v>
      </c>
      <c r="G82" s="13">
        <f t="shared" si="1"/>
        <v>0</v>
      </c>
      <c r="H82" s="16"/>
      <c r="I82" s="11">
        <v>0</v>
      </c>
      <c r="J82" s="24"/>
    </row>
    <row r="83" spans="2:10" ht="16.2" x14ac:dyDescent="0.4">
      <c r="B83" s="117"/>
      <c r="C83" s="21" t="s">
        <v>143</v>
      </c>
      <c r="D83" s="11">
        <v>0.6</v>
      </c>
      <c r="E83" s="22"/>
      <c r="F83" s="11">
        <v>0.6</v>
      </c>
      <c r="G83" s="13">
        <f t="shared" si="1"/>
        <v>0</v>
      </c>
      <c r="H83" s="16"/>
      <c r="I83" s="11">
        <v>0.65</v>
      </c>
      <c r="J83" s="24"/>
    </row>
    <row r="84" spans="2:10" ht="16.2" x14ac:dyDescent="0.4">
      <c r="B84" s="117"/>
      <c r="C84" s="21" t="s">
        <v>144</v>
      </c>
      <c r="D84" s="11">
        <v>0</v>
      </c>
      <c r="E84" s="22"/>
      <c r="F84" s="11">
        <v>0</v>
      </c>
      <c r="G84" s="13">
        <f t="shared" si="1"/>
        <v>0</v>
      </c>
      <c r="H84" s="16"/>
      <c r="I84" s="11">
        <v>0</v>
      </c>
      <c r="J84" s="24"/>
    </row>
    <row r="85" spans="2:10" ht="16.2" x14ac:dyDescent="0.4">
      <c r="B85" s="118"/>
      <c r="C85" s="21" t="s">
        <v>145</v>
      </c>
      <c r="D85" s="11">
        <v>0</v>
      </c>
      <c r="E85" s="22"/>
      <c r="F85" s="11">
        <v>0</v>
      </c>
      <c r="G85" s="13">
        <f t="shared" si="1"/>
        <v>0</v>
      </c>
      <c r="H85" s="16"/>
      <c r="I85" s="11">
        <v>0</v>
      </c>
      <c r="J85" s="24"/>
    </row>
    <row r="86" spans="2:10" ht="16.2" x14ac:dyDescent="0.4">
      <c r="B86" s="115" t="s">
        <v>108</v>
      </c>
      <c r="C86" s="21" t="s">
        <v>135</v>
      </c>
      <c r="D86" s="11">
        <v>1</v>
      </c>
      <c r="E86" s="22"/>
      <c r="F86" s="11">
        <v>1</v>
      </c>
      <c r="G86" s="13">
        <f t="shared" si="1"/>
        <v>0</v>
      </c>
      <c r="H86" s="16"/>
      <c r="I86" s="11">
        <v>1</v>
      </c>
      <c r="J86" s="24"/>
    </row>
    <row r="87" spans="2:10" ht="16.2" x14ac:dyDescent="0.4">
      <c r="B87" s="115"/>
      <c r="C87" s="21" t="s">
        <v>136</v>
      </c>
      <c r="D87" s="11">
        <v>1</v>
      </c>
      <c r="E87" s="22"/>
      <c r="F87" s="11">
        <v>1</v>
      </c>
      <c r="G87" s="13">
        <f t="shared" si="1"/>
        <v>0</v>
      </c>
      <c r="H87" s="16"/>
      <c r="I87" s="11">
        <v>1</v>
      </c>
      <c r="J87" s="24"/>
    </row>
    <row r="88" spans="2:10" ht="16.2" x14ac:dyDescent="0.4">
      <c r="B88" s="115"/>
      <c r="C88" s="21" t="s">
        <v>71</v>
      </c>
      <c r="D88" s="11">
        <v>1</v>
      </c>
      <c r="E88" s="22"/>
      <c r="F88" s="11">
        <v>1</v>
      </c>
      <c r="G88" s="13">
        <f t="shared" si="1"/>
        <v>0</v>
      </c>
      <c r="H88" s="16"/>
      <c r="I88" s="11">
        <v>1</v>
      </c>
      <c r="J88" s="24"/>
    </row>
    <row r="89" spans="2:10" ht="31.2" x14ac:dyDescent="0.4">
      <c r="B89" s="115"/>
      <c r="C89" s="21" t="s">
        <v>137</v>
      </c>
      <c r="D89" s="11">
        <v>1</v>
      </c>
      <c r="E89" s="22"/>
      <c r="F89" s="11">
        <v>1</v>
      </c>
      <c r="G89" s="13">
        <f t="shared" si="1"/>
        <v>0</v>
      </c>
      <c r="H89" s="16"/>
      <c r="I89" s="11">
        <v>1</v>
      </c>
      <c r="J89" s="24"/>
    </row>
    <row r="90" spans="2:10" ht="16.2" x14ac:dyDescent="0.4">
      <c r="B90" s="115"/>
      <c r="C90" s="21" t="s">
        <v>138</v>
      </c>
      <c r="D90" s="11">
        <v>1</v>
      </c>
      <c r="E90" s="22"/>
      <c r="F90" s="11">
        <v>1</v>
      </c>
      <c r="G90" s="13">
        <f t="shared" si="1"/>
        <v>0</v>
      </c>
      <c r="H90" s="16"/>
      <c r="I90" s="11">
        <v>1</v>
      </c>
      <c r="J90" s="24"/>
    </row>
    <row r="91" spans="2:10" ht="16.2" x14ac:dyDescent="0.4">
      <c r="B91" s="115"/>
      <c r="C91" s="21" t="s">
        <v>139</v>
      </c>
      <c r="D91" s="11">
        <v>1</v>
      </c>
      <c r="E91" s="22"/>
      <c r="F91" s="11">
        <v>1</v>
      </c>
      <c r="G91" s="13">
        <f t="shared" si="1"/>
        <v>0</v>
      </c>
      <c r="H91" s="16"/>
      <c r="I91" s="11">
        <v>1</v>
      </c>
      <c r="J91" s="24"/>
    </row>
    <row r="92" spans="2:10" ht="16.2" x14ac:dyDescent="0.4">
      <c r="B92" s="115"/>
      <c r="C92" s="21" t="s">
        <v>140</v>
      </c>
      <c r="D92" s="11">
        <v>1</v>
      </c>
      <c r="E92" s="22"/>
      <c r="F92" s="11">
        <v>1</v>
      </c>
      <c r="G92" s="13">
        <f t="shared" si="1"/>
        <v>0</v>
      </c>
      <c r="H92" s="16"/>
      <c r="I92" s="11">
        <v>1</v>
      </c>
      <c r="J92" s="24"/>
    </row>
    <row r="93" spans="2:10" ht="16.2" x14ac:dyDescent="0.4">
      <c r="B93" s="115"/>
      <c r="C93" s="21" t="s">
        <v>141</v>
      </c>
      <c r="D93" s="11">
        <v>1</v>
      </c>
      <c r="E93" s="22"/>
      <c r="F93" s="11">
        <v>1</v>
      </c>
      <c r="G93" s="13">
        <f t="shared" si="1"/>
        <v>0</v>
      </c>
      <c r="H93" s="16"/>
      <c r="I93" s="11">
        <v>1</v>
      </c>
      <c r="J93" s="16"/>
    </row>
    <row r="94" spans="2:10" ht="16.2" x14ac:dyDescent="0.4">
      <c r="B94" s="115"/>
      <c r="C94" s="21" t="s">
        <v>142</v>
      </c>
      <c r="D94" s="11">
        <v>0</v>
      </c>
      <c r="E94" s="22"/>
      <c r="F94" s="11">
        <v>0</v>
      </c>
      <c r="G94" s="13">
        <f t="shared" si="1"/>
        <v>0</v>
      </c>
      <c r="H94" s="16"/>
      <c r="I94" s="11">
        <v>0</v>
      </c>
      <c r="J94" s="24"/>
    </row>
    <row r="95" spans="2:10" ht="16.2" x14ac:dyDescent="0.4">
      <c r="B95" s="115"/>
      <c r="C95" s="21" t="s">
        <v>143</v>
      </c>
      <c r="D95" s="11">
        <v>0.6</v>
      </c>
      <c r="E95" s="22"/>
      <c r="F95" s="11">
        <v>0.6</v>
      </c>
      <c r="G95" s="13">
        <f t="shared" si="1"/>
        <v>0</v>
      </c>
      <c r="H95" s="16"/>
      <c r="I95" s="11">
        <v>0.65</v>
      </c>
      <c r="J95" s="24"/>
    </row>
    <row r="96" spans="2:10" ht="16.2" x14ac:dyDescent="0.4">
      <c r="B96" s="115"/>
      <c r="C96" s="21" t="s">
        <v>144</v>
      </c>
      <c r="D96" s="11">
        <v>0</v>
      </c>
      <c r="E96" s="22"/>
      <c r="F96" s="11">
        <v>0</v>
      </c>
      <c r="G96" s="13">
        <f t="shared" si="1"/>
        <v>0</v>
      </c>
      <c r="H96" s="16"/>
      <c r="I96" s="11">
        <v>0</v>
      </c>
      <c r="J96" s="24"/>
    </row>
    <row r="97" spans="2:10" ht="16.2" x14ac:dyDescent="0.4">
      <c r="B97" s="115"/>
      <c r="C97" s="21" t="s">
        <v>145</v>
      </c>
      <c r="D97" s="11">
        <v>0</v>
      </c>
      <c r="E97" s="22"/>
      <c r="F97" s="11">
        <v>0</v>
      </c>
      <c r="G97" s="13">
        <f t="shared" si="1"/>
        <v>0</v>
      </c>
      <c r="H97" s="16"/>
      <c r="I97" s="11">
        <v>0</v>
      </c>
      <c r="J97" s="24"/>
    </row>
    <row r="98" spans="2:10" ht="16.2" x14ac:dyDescent="0.4">
      <c r="B98" s="115" t="s">
        <v>110</v>
      </c>
      <c r="C98" s="21" t="s">
        <v>135</v>
      </c>
      <c r="D98" s="11">
        <v>1</v>
      </c>
      <c r="E98" s="22"/>
      <c r="F98" s="11">
        <v>1</v>
      </c>
      <c r="G98" s="13">
        <f t="shared" si="1"/>
        <v>0</v>
      </c>
      <c r="H98" s="16"/>
      <c r="I98" s="11">
        <v>1</v>
      </c>
      <c r="J98" s="24"/>
    </row>
    <row r="99" spans="2:10" ht="16.2" x14ac:dyDescent="0.4">
      <c r="B99" s="115"/>
      <c r="C99" s="21" t="s">
        <v>136</v>
      </c>
      <c r="D99" s="11">
        <v>1</v>
      </c>
      <c r="E99" s="22"/>
      <c r="F99" s="11">
        <v>1</v>
      </c>
      <c r="G99" s="13">
        <f t="shared" si="1"/>
        <v>0</v>
      </c>
      <c r="H99" s="16"/>
      <c r="I99" s="11">
        <v>1</v>
      </c>
      <c r="J99" s="24"/>
    </row>
    <row r="100" spans="2:10" ht="16.2" x14ac:dyDescent="0.4">
      <c r="B100" s="115"/>
      <c r="C100" s="21" t="s">
        <v>71</v>
      </c>
      <c r="D100" s="11">
        <v>1</v>
      </c>
      <c r="E100" s="22"/>
      <c r="F100" s="11">
        <v>1</v>
      </c>
      <c r="G100" s="13">
        <f t="shared" si="1"/>
        <v>0</v>
      </c>
      <c r="H100" s="16"/>
      <c r="I100" s="11">
        <v>1</v>
      </c>
      <c r="J100" s="24"/>
    </row>
    <row r="101" spans="2:10" ht="31.2" x14ac:dyDescent="0.4">
      <c r="B101" s="115"/>
      <c r="C101" s="21" t="s">
        <v>137</v>
      </c>
      <c r="D101" s="11">
        <v>1</v>
      </c>
      <c r="E101" s="22"/>
      <c r="F101" s="11">
        <v>1</v>
      </c>
      <c r="G101" s="13">
        <f t="shared" si="1"/>
        <v>0</v>
      </c>
      <c r="H101" s="16"/>
      <c r="I101" s="11">
        <v>1</v>
      </c>
      <c r="J101" s="24"/>
    </row>
    <row r="102" spans="2:10" ht="16.2" x14ac:dyDescent="0.4">
      <c r="B102" s="115"/>
      <c r="C102" s="21" t="s">
        <v>138</v>
      </c>
      <c r="D102" s="11">
        <v>1</v>
      </c>
      <c r="E102" s="22"/>
      <c r="F102" s="11">
        <v>1</v>
      </c>
      <c r="G102" s="13">
        <f t="shared" si="1"/>
        <v>0</v>
      </c>
      <c r="H102" s="16"/>
      <c r="I102" s="11">
        <v>1</v>
      </c>
      <c r="J102" s="24"/>
    </row>
    <row r="103" spans="2:10" ht="16.2" x14ac:dyDescent="0.4">
      <c r="B103" s="115"/>
      <c r="C103" s="21" t="s">
        <v>139</v>
      </c>
      <c r="D103" s="11">
        <v>1</v>
      </c>
      <c r="E103" s="22"/>
      <c r="F103" s="11">
        <v>1</v>
      </c>
      <c r="G103" s="13">
        <f t="shared" si="1"/>
        <v>0</v>
      </c>
      <c r="H103" s="16"/>
      <c r="I103" s="11">
        <v>1</v>
      </c>
      <c r="J103" s="24"/>
    </row>
    <row r="104" spans="2:10" ht="16.2" x14ac:dyDescent="0.4">
      <c r="B104" s="115"/>
      <c r="C104" s="21" t="s">
        <v>140</v>
      </c>
      <c r="D104" s="11">
        <v>1</v>
      </c>
      <c r="E104" s="22"/>
      <c r="F104" s="11">
        <v>1</v>
      </c>
      <c r="G104" s="13">
        <f t="shared" si="1"/>
        <v>0</v>
      </c>
      <c r="H104" s="16"/>
      <c r="I104" s="11">
        <v>1</v>
      </c>
      <c r="J104" s="24"/>
    </row>
    <row r="105" spans="2:10" ht="16.2" x14ac:dyDescent="0.4">
      <c r="B105" s="115"/>
      <c r="C105" s="21" t="s">
        <v>141</v>
      </c>
      <c r="D105" s="11">
        <v>1</v>
      </c>
      <c r="E105" s="22"/>
      <c r="F105" s="11">
        <v>1</v>
      </c>
      <c r="G105" s="13">
        <f t="shared" si="1"/>
        <v>0</v>
      </c>
      <c r="H105" s="16"/>
      <c r="I105" s="11">
        <v>1</v>
      </c>
      <c r="J105" s="16"/>
    </row>
    <row r="106" spans="2:10" ht="16.2" x14ac:dyDescent="0.4">
      <c r="B106" s="115"/>
      <c r="C106" s="21" t="s">
        <v>142</v>
      </c>
      <c r="D106" s="11">
        <v>0</v>
      </c>
      <c r="E106" s="22"/>
      <c r="F106" s="11">
        <v>0</v>
      </c>
      <c r="G106" s="13">
        <f t="shared" si="1"/>
        <v>0</v>
      </c>
      <c r="H106" s="16"/>
      <c r="I106" s="11">
        <v>0</v>
      </c>
      <c r="J106" s="24"/>
    </row>
    <row r="107" spans="2:10" ht="16.2" x14ac:dyDescent="0.4">
      <c r="B107" s="115"/>
      <c r="C107" s="21" t="s">
        <v>143</v>
      </c>
      <c r="D107" s="11">
        <v>0.6</v>
      </c>
      <c r="E107" s="22"/>
      <c r="F107" s="11">
        <v>0.6</v>
      </c>
      <c r="G107" s="13">
        <f t="shared" si="1"/>
        <v>0</v>
      </c>
      <c r="H107" s="16"/>
      <c r="I107" s="11">
        <v>0.65</v>
      </c>
      <c r="J107" s="24"/>
    </row>
    <row r="108" spans="2:10" ht="16.2" x14ac:dyDescent="0.4">
      <c r="B108" s="115"/>
      <c r="C108" s="21" t="s">
        <v>144</v>
      </c>
      <c r="D108" s="11">
        <v>0</v>
      </c>
      <c r="E108" s="22"/>
      <c r="F108" s="11">
        <v>0</v>
      </c>
      <c r="G108" s="13">
        <f t="shared" si="1"/>
        <v>0</v>
      </c>
      <c r="H108" s="16"/>
      <c r="I108" s="11">
        <v>0</v>
      </c>
      <c r="J108" s="24"/>
    </row>
    <row r="109" spans="2:10" ht="16.2" x14ac:dyDescent="0.4">
      <c r="B109" s="115"/>
      <c r="C109" s="21" t="s">
        <v>145</v>
      </c>
      <c r="D109" s="11">
        <v>0</v>
      </c>
      <c r="E109" s="22"/>
      <c r="F109" s="11">
        <v>0</v>
      </c>
      <c r="G109" s="13">
        <f t="shared" si="1"/>
        <v>0</v>
      </c>
      <c r="H109" s="16"/>
      <c r="I109" s="11">
        <v>0</v>
      </c>
      <c r="J109" s="24"/>
    </row>
    <row r="110" spans="2:10" ht="16.2" x14ac:dyDescent="0.4">
      <c r="B110" s="115" t="s">
        <v>112</v>
      </c>
      <c r="C110" s="21" t="s">
        <v>135</v>
      </c>
      <c r="D110" s="11">
        <v>1</v>
      </c>
      <c r="E110" s="22"/>
      <c r="F110" s="11">
        <v>1</v>
      </c>
      <c r="G110" s="13">
        <f t="shared" si="1"/>
        <v>0</v>
      </c>
      <c r="H110" s="16"/>
      <c r="I110" s="11">
        <v>1</v>
      </c>
      <c r="J110" s="24"/>
    </row>
    <row r="111" spans="2:10" ht="16.2" x14ac:dyDescent="0.4">
      <c r="B111" s="115"/>
      <c r="C111" s="21" t="s">
        <v>136</v>
      </c>
      <c r="D111" s="11">
        <v>1</v>
      </c>
      <c r="E111" s="22"/>
      <c r="F111" s="11">
        <v>1</v>
      </c>
      <c r="G111" s="13">
        <f t="shared" si="1"/>
        <v>0</v>
      </c>
      <c r="H111" s="16"/>
      <c r="I111" s="11">
        <v>1</v>
      </c>
      <c r="J111" s="24"/>
    </row>
    <row r="112" spans="2:10" ht="16.2" x14ac:dyDescent="0.4">
      <c r="B112" s="115"/>
      <c r="C112" s="21" t="s">
        <v>71</v>
      </c>
      <c r="D112" s="11">
        <v>1</v>
      </c>
      <c r="E112" s="22"/>
      <c r="F112" s="11">
        <v>1</v>
      </c>
      <c r="G112" s="13">
        <f t="shared" si="1"/>
        <v>0</v>
      </c>
      <c r="H112" s="16"/>
      <c r="I112" s="11">
        <v>1</v>
      </c>
      <c r="J112" s="24"/>
    </row>
    <row r="113" spans="2:10" ht="31.2" x14ac:dyDescent="0.4">
      <c r="B113" s="115"/>
      <c r="C113" s="21" t="s">
        <v>137</v>
      </c>
      <c r="D113" s="11">
        <v>1</v>
      </c>
      <c r="E113" s="22"/>
      <c r="F113" s="11">
        <v>1</v>
      </c>
      <c r="G113" s="13">
        <f t="shared" si="1"/>
        <v>0</v>
      </c>
      <c r="H113" s="16"/>
      <c r="I113" s="11">
        <v>1</v>
      </c>
      <c r="J113" s="24"/>
    </row>
    <row r="114" spans="2:10" ht="16.2" x14ac:dyDescent="0.4">
      <c r="B114" s="115"/>
      <c r="C114" s="21" t="s">
        <v>138</v>
      </c>
      <c r="D114" s="11">
        <v>1</v>
      </c>
      <c r="E114" s="22"/>
      <c r="F114" s="11">
        <v>1</v>
      </c>
      <c r="G114" s="13">
        <f t="shared" si="1"/>
        <v>0</v>
      </c>
      <c r="H114" s="16"/>
      <c r="I114" s="11">
        <v>1</v>
      </c>
      <c r="J114" s="24"/>
    </row>
    <row r="115" spans="2:10" ht="16.2" x14ac:dyDescent="0.4">
      <c r="B115" s="115"/>
      <c r="C115" s="21" t="s">
        <v>139</v>
      </c>
      <c r="D115" s="11">
        <v>1</v>
      </c>
      <c r="E115" s="22"/>
      <c r="F115" s="11">
        <v>1</v>
      </c>
      <c r="G115" s="13">
        <f t="shared" si="1"/>
        <v>0</v>
      </c>
      <c r="H115" s="16"/>
      <c r="I115" s="11">
        <v>1</v>
      </c>
      <c r="J115" s="24"/>
    </row>
    <row r="116" spans="2:10" ht="16.2" x14ac:dyDescent="0.4">
      <c r="B116" s="115"/>
      <c r="C116" s="21" t="s">
        <v>140</v>
      </c>
      <c r="D116" s="11">
        <v>0</v>
      </c>
      <c r="E116" s="22"/>
      <c r="F116" s="11">
        <v>0</v>
      </c>
      <c r="G116" s="13">
        <f t="shared" si="1"/>
        <v>0</v>
      </c>
      <c r="H116" s="16"/>
      <c r="I116" s="11">
        <v>0</v>
      </c>
      <c r="J116" s="24"/>
    </row>
    <row r="117" spans="2:10" ht="16.2" x14ac:dyDescent="0.4">
      <c r="B117" s="115"/>
      <c r="C117" s="21" t="s">
        <v>141</v>
      </c>
      <c r="D117" s="11">
        <v>1</v>
      </c>
      <c r="E117" s="22"/>
      <c r="F117" s="11">
        <v>1</v>
      </c>
      <c r="G117" s="13">
        <f t="shared" si="1"/>
        <v>0</v>
      </c>
      <c r="H117" s="16"/>
      <c r="I117" s="11">
        <v>1</v>
      </c>
      <c r="J117" s="16"/>
    </row>
    <row r="118" spans="2:10" ht="16.2" x14ac:dyDescent="0.4">
      <c r="B118" s="115"/>
      <c r="C118" s="21" t="s">
        <v>142</v>
      </c>
      <c r="D118" s="11">
        <v>0</v>
      </c>
      <c r="E118" s="22"/>
      <c r="F118" s="11">
        <v>0</v>
      </c>
      <c r="G118" s="13">
        <f t="shared" si="1"/>
        <v>0</v>
      </c>
      <c r="H118" s="16"/>
      <c r="I118" s="11">
        <v>0</v>
      </c>
      <c r="J118" s="24"/>
    </row>
    <row r="119" spans="2:10" ht="16.2" x14ac:dyDescent="0.4">
      <c r="B119" s="115"/>
      <c r="C119" s="21" t="s">
        <v>143</v>
      </c>
      <c r="D119" s="11">
        <v>0.08</v>
      </c>
      <c r="E119" s="22"/>
      <c r="F119" s="11">
        <v>0.08</v>
      </c>
      <c r="G119" s="13">
        <f t="shared" si="1"/>
        <v>0</v>
      </c>
      <c r="H119" s="16"/>
      <c r="I119" s="11">
        <v>0.1</v>
      </c>
      <c r="J119" s="24"/>
    </row>
    <row r="120" spans="2:10" ht="16.2" x14ac:dyDescent="0.4">
      <c r="B120" s="115"/>
      <c r="C120" s="21" t="s">
        <v>144</v>
      </c>
      <c r="D120" s="11">
        <v>0</v>
      </c>
      <c r="E120" s="22"/>
      <c r="F120" s="11">
        <v>0</v>
      </c>
      <c r="G120" s="13">
        <f t="shared" si="1"/>
        <v>0</v>
      </c>
      <c r="H120" s="16"/>
      <c r="I120" s="11">
        <v>0</v>
      </c>
      <c r="J120" s="24"/>
    </row>
    <row r="121" spans="2:10" ht="16.2" x14ac:dyDescent="0.4">
      <c r="B121" s="115"/>
      <c r="C121" s="21" t="s">
        <v>145</v>
      </c>
      <c r="D121" s="11">
        <v>0</v>
      </c>
      <c r="E121" s="22"/>
      <c r="F121" s="11">
        <v>0</v>
      </c>
      <c r="G121" s="13">
        <f t="shared" si="1"/>
        <v>0</v>
      </c>
      <c r="H121" s="16"/>
      <c r="I121" s="11">
        <v>0</v>
      </c>
      <c r="J121" s="24"/>
    </row>
    <row r="122" spans="2:10" ht="16.2" x14ac:dyDescent="0.4">
      <c r="B122" s="115" t="s">
        <v>114</v>
      </c>
      <c r="C122" s="21" t="s">
        <v>135</v>
      </c>
      <c r="D122" s="11">
        <v>1</v>
      </c>
      <c r="E122" s="22"/>
      <c r="F122" s="11">
        <v>1</v>
      </c>
      <c r="G122" s="13">
        <f t="shared" si="1"/>
        <v>0</v>
      </c>
      <c r="H122" s="16"/>
      <c r="I122" s="11">
        <v>1</v>
      </c>
      <c r="J122" s="24"/>
    </row>
    <row r="123" spans="2:10" ht="16.2" x14ac:dyDescent="0.4">
      <c r="B123" s="115"/>
      <c r="C123" s="21" t="s">
        <v>136</v>
      </c>
      <c r="D123" s="11">
        <v>0</v>
      </c>
      <c r="E123" s="22"/>
      <c r="F123" s="11">
        <v>0</v>
      </c>
      <c r="G123" s="13">
        <f t="shared" si="1"/>
        <v>0</v>
      </c>
      <c r="H123" s="16"/>
      <c r="I123" s="11">
        <v>0</v>
      </c>
      <c r="J123" s="24"/>
    </row>
    <row r="124" spans="2:10" ht="16.2" x14ac:dyDescent="0.4">
      <c r="B124" s="115"/>
      <c r="C124" s="21" t="s">
        <v>71</v>
      </c>
      <c r="D124" s="11">
        <v>1</v>
      </c>
      <c r="E124" s="22"/>
      <c r="F124" s="11">
        <v>1</v>
      </c>
      <c r="G124" s="13">
        <f t="shared" si="1"/>
        <v>0</v>
      </c>
      <c r="H124" s="16"/>
      <c r="I124" s="11">
        <v>1</v>
      </c>
      <c r="J124" s="24"/>
    </row>
    <row r="125" spans="2:10" ht="31.2" x14ac:dyDescent="0.4">
      <c r="B125" s="115"/>
      <c r="C125" s="21" t="s">
        <v>137</v>
      </c>
      <c r="D125" s="11">
        <v>1</v>
      </c>
      <c r="E125" s="22"/>
      <c r="F125" s="11">
        <v>1</v>
      </c>
      <c r="G125" s="13">
        <f t="shared" si="1"/>
        <v>0</v>
      </c>
      <c r="H125" s="16"/>
      <c r="I125" s="11">
        <v>1</v>
      </c>
      <c r="J125" s="24"/>
    </row>
    <row r="126" spans="2:10" ht="16.2" x14ac:dyDescent="0.4">
      <c r="B126" s="115"/>
      <c r="C126" s="21" t="s">
        <v>138</v>
      </c>
      <c r="D126" s="11">
        <v>1</v>
      </c>
      <c r="E126" s="22"/>
      <c r="F126" s="11">
        <v>1</v>
      </c>
      <c r="G126" s="13">
        <f t="shared" si="1"/>
        <v>0</v>
      </c>
      <c r="H126" s="16"/>
      <c r="I126" s="11">
        <v>1</v>
      </c>
      <c r="J126" s="24"/>
    </row>
    <row r="127" spans="2:10" ht="16.2" x14ac:dyDescent="0.4">
      <c r="B127" s="115"/>
      <c r="C127" s="21" t="s">
        <v>139</v>
      </c>
      <c r="D127" s="11">
        <v>1</v>
      </c>
      <c r="E127" s="22"/>
      <c r="F127" s="11">
        <v>1</v>
      </c>
      <c r="G127" s="13">
        <f t="shared" si="1"/>
        <v>0</v>
      </c>
      <c r="H127" s="16"/>
      <c r="I127" s="11">
        <v>1</v>
      </c>
      <c r="J127" s="24"/>
    </row>
    <row r="128" spans="2:10" ht="16.2" x14ac:dyDescent="0.4">
      <c r="B128" s="115"/>
      <c r="C128" s="21" t="s">
        <v>140</v>
      </c>
      <c r="D128" s="11">
        <v>0</v>
      </c>
      <c r="E128" s="22"/>
      <c r="F128" s="11">
        <v>0</v>
      </c>
      <c r="G128" s="13">
        <f t="shared" si="1"/>
        <v>0</v>
      </c>
      <c r="H128" s="16"/>
      <c r="I128" s="11">
        <v>0</v>
      </c>
      <c r="J128" s="24"/>
    </row>
    <row r="129" spans="2:10" ht="16.2" x14ac:dyDescent="0.4">
      <c r="B129" s="115"/>
      <c r="C129" s="21" t="s">
        <v>141</v>
      </c>
      <c r="D129" s="11">
        <v>1</v>
      </c>
      <c r="E129" s="22"/>
      <c r="F129" s="11">
        <v>1</v>
      </c>
      <c r="G129" s="13">
        <f t="shared" si="1"/>
        <v>0</v>
      </c>
      <c r="H129" s="16"/>
      <c r="I129" s="11">
        <v>1</v>
      </c>
      <c r="J129" s="16"/>
    </row>
    <row r="130" spans="2:10" ht="16.2" x14ac:dyDescent="0.4">
      <c r="B130" s="115"/>
      <c r="C130" s="21" t="s">
        <v>142</v>
      </c>
      <c r="D130" s="11">
        <v>0</v>
      </c>
      <c r="E130" s="22"/>
      <c r="F130" s="11">
        <v>0</v>
      </c>
      <c r="G130" s="13">
        <f t="shared" si="1"/>
        <v>0</v>
      </c>
      <c r="H130" s="16"/>
      <c r="I130" s="11">
        <v>0</v>
      </c>
      <c r="J130" s="24"/>
    </row>
    <row r="131" spans="2:10" ht="16.2" x14ac:dyDescent="0.4">
      <c r="B131" s="115"/>
      <c r="C131" s="21" t="s">
        <v>143</v>
      </c>
      <c r="D131" s="11">
        <v>0.08</v>
      </c>
      <c r="E131" s="22"/>
      <c r="F131" s="11">
        <v>0.08</v>
      </c>
      <c r="G131" s="13">
        <f t="shared" si="1"/>
        <v>0</v>
      </c>
      <c r="H131" s="16"/>
      <c r="I131" s="11">
        <v>0.1</v>
      </c>
      <c r="J131" s="24"/>
    </row>
    <row r="132" spans="2:10" ht="16.2" x14ac:dyDescent="0.4">
      <c r="B132" s="115"/>
      <c r="C132" s="21" t="s">
        <v>144</v>
      </c>
      <c r="D132" s="11">
        <v>0</v>
      </c>
      <c r="E132" s="22"/>
      <c r="F132" s="11">
        <v>0</v>
      </c>
      <c r="G132" s="13">
        <f t="shared" ref="G132:G195" si="2">D132-F132</f>
        <v>0</v>
      </c>
      <c r="H132" s="16"/>
      <c r="I132" s="11">
        <v>0</v>
      </c>
      <c r="J132" s="24"/>
    </row>
    <row r="133" spans="2:10" ht="16.2" x14ac:dyDescent="0.4">
      <c r="B133" s="115"/>
      <c r="C133" s="21" t="s">
        <v>145</v>
      </c>
      <c r="D133" s="11">
        <v>0</v>
      </c>
      <c r="E133" s="22"/>
      <c r="F133" s="11">
        <v>0</v>
      </c>
      <c r="G133" s="13">
        <f t="shared" si="2"/>
        <v>0</v>
      </c>
      <c r="H133" s="16"/>
      <c r="I133" s="11">
        <v>0</v>
      </c>
      <c r="J133" s="24"/>
    </row>
    <row r="134" spans="2:10" ht="16.2" x14ac:dyDescent="0.4">
      <c r="B134" s="115" t="s">
        <v>116</v>
      </c>
      <c r="C134" s="21" t="s">
        <v>135</v>
      </c>
      <c r="D134" s="11">
        <v>1</v>
      </c>
      <c r="E134" s="22"/>
      <c r="F134" s="11">
        <v>1</v>
      </c>
      <c r="G134" s="13">
        <f t="shared" si="2"/>
        <v>0</v>
      </c>
      <c r="H134" s="16"/>
      <c r="I134" s="11">
        <v>1</v>
      </c>
      <c r="J134" s="24"/>
    </row>
    <row r="135" spans="2:10" ht="16.2" x14ac:dyDescent="0.4">
      <c r="B135" s="115"/>
      <c r="C135" s="21" t="s">
        <v>136</v>
      </c>
      <c r="D135" s="11">
        <v>0</v>
      </c>
      <c r="E135" s="22"/>
      <c r="F135" s="11">
        <v>0</v>
      </c>
      <c r="G135" s="13">
        <f t="shared" si="2"/>
        <v>0</v>
      </c>
      <c r="H135" s="16"/>
      <c r="I135" s="11">
        <v>0</v>
      </c>
      <c r="J135" s="24"/>
    </row>
    <row r="136" spans="2:10" ht="16.2" x14ac:dyDescent="0.4">
      <c r="B136" s="115"/>
      <c r="C136" s="21" t="s">
        <v>71</v>
      </c>
      <c r="D136" s="11">
        <v>1</v>
      </c>
      <c r="E136" s="22"/>
      <c r="F136" s="11">
        <v>1</v>
      </c>
      <c r="G136" s="13">
        <f t="shared" si="2"/>
        <v>0</v>
      </c>
      <c r="H136" s="16"/>
      <c r="I136" s="11">
        <v>1</v>
      </c>
      <c r="J136" s="24"/>
    </row>
    <row r="137" spans="2:10" ht="31.2" x14ac:dyDescent="0.4">
      <c r="B137" s="115"/>
      <c r="C137" s="21" t="s">
        <v>137</v>
      </c>
      <c r="D137" s="11">
        <v>1</v>
      </c>
      <c r="E137" s="22"/>
      <c r="F137" s="11">
        <v>1</v>
      </c>
      <c r="G137" s="13">
        <f t="shared" si="2"/>
        <v>0</v>
      </c>
      <c r="H137" s="16"/>
      <c r="I137" s="11">
        <v>1</v>
      </c>
      <c r="J137" s="24"/>
    </row>
    <row r="138" spans="2:10" ht="16.2" x14ac:dyDescent="0.4">
      <c r="B138" s="115"/>
      <c r="C138" s="21" t="s">
        <v>138</v>
      </c>
      <c r="D138" s="11">
        <v>1</v>
      </c>
      <c r="E138" s="22"/>
      <c r="F138" s="11">
        <v>1</v>
      </c>
      <c r="G138" s="13">
        <f t="shared" si="2"/>
        <v>0</v>
      </c>
      <c r="H138" s="16"/>
      <c r="I138" s="11">
        <v>1</v>
      </c>
      <c r="J138" s="24"/>
    </row>
    <row r="139" spans="2:10" ht="16.2" x14ac:dyDescent="0.4">
      <c r="B139" s="115"/>
      <c r="C139" s="21" t="s">
        <v>139</v>
      </c>
      <c r="D139" s="11">
        <v>1</v>
      </c>
      <c r="E139" s="22"/>
      <c r="F139" s="11">
        <v>1</v>
      </c>
      <c r="G139" s="13">
        <f t="shared" si="2"/>
        <v>0</v>
      </c>
      <c r="H139" s="16"/>
      <c r="I139" s="11">
        <v>1</v>
      </c>
      <c r="J139" s="24"/>
    </row>
    <row r="140" spans="2:10" ht="16.2" x14ac:dyDescent="0.4">
      <c r="B140" s="115"/>
      <c r="C140" s="21" t="s">
        <v>140</v>
      </c>
      <c r="D140" s="11">
        <v>1</v>
      </c>
      <c r="E140" s="22"/>
      <c r="F140" s="11">
        <v>1</v>
      </c>
      <c r="G140" s="13">
        <f t="shared" si="2"/>
        <v>0</v>
      </c>
      <c r="H140" s="16"/>
      <c r="I140" s="11">
        <v>1</v>
      </c>
      <c r="J140" s="24"/>
    </row>
    <row r="141" spans="2:10" ht="16.2" x14ac:dyDescent="0.4">
      <c r="B141" s="115"/>
      <c r="C141" s="21" t="s">
        <v>141</v>
      </c>
      <c r="D141" s="11">
        <v>1</v>
      </c>
      <c r="E141" s="22"/>
      <c r="F141" s="11">
        <v>1</v>
      </c>
      <c r="G141" s="13">
        <f t="shared" si="2"/>
        <v>0</v>
      </c>
      <c r="H141" s="16"/>
      <c r="I141" s="11">
        <v>1</v>
      </c>
      <c r="J141" s="16"/>
    </row>
    <row r="142" spans="2:10" ht="16.2" x14ac:dyDescent="0.4">
      <c r="B142" s="115"/>
      <c r="C142" s="21" t="s">
        <v>142</v>
      </c>
      <c r="D142" s="11">
        <v>0</v>
      </c>
      <c r="E142" s="22"/>
      <c r="F142" s="11">
        <v>0</v>
      </c>
      <c r="G142" s="13">
        <f t="shared" si="2"/>
        <v>0</v>
      </c>
      <c r="H142" s="16"/>
      <c r="I142" s="11">
        <v>0</v>
      </c>
      <c r="J142" s="24"/>
    </row>
    <row r="143" spans="2:10" ht="16.2" x14ac:dyDescent="0.4">
      <c r="B143" s="115"/>
      <c r="C143" s="21" t="s">
        <v>143</v>
      </c>
      <c r="D143" s="11">
        <v>0.1</v>
      </c>
      <c r="E143" s="22"/>
      <c r="F143" s="11">
        <v>0.1</v>
      </c>
      <c r="G143" s="13">
        <f t="shared" si="2"/>
        <v>0</v>
      </c>
      <c r="H143" s="16"/>
      <c r="I143" s="11">
        <v>0.15</v>
      </c>
      <c r="J143" s="24"/>
    </row>
    <row r="144" spans="2:10" ht="16.2" x14ac:dyDescent="0.4">
      <c r="B144" s="115"/>
      <c r="C144" s="21" t="s">
        <v>144</v>
      </c>
      <c r="D144" s="11">
        <v>0</v>
      </c>
      <c r="E144" s="22"/>
      <c r="F144" s="11">
        <v>0</v>
      </c>
      <c r="G144" s="13">
        <f t="shared" si="2"/>
        <v>0</v>
      </c>
      <c r="H144" s="16"/>
      <c r="I144" s="11">
        <v>0</v>
      </c>
      <c r="J144" s="24"/>
    </row>
    <row r="145" spans="2:10" ht="16.2" x14ac:dyDescent="0.4">
      <c r="B145" s="115"/>
      <c r="C145" s="21" t="s">
        <v>145</v>
      </c>
      <c r="D145" s="11">
        <v>0</v>
      </c>
      <c r="E145" s="22"/>
      <c r="F145" s="11">
        <v>0</v>
      </c>
      <c r="G145" s="13">
        <f t="shared" si="2"/>
        <v>0</v>
      </c>
      <c r="H145" s="16"/>
      <c r="I145" s="11">
        <v>0</v>
      </c>
      <c r="J145" s="24"/>
    </row>
    <row r="146" spans="2:10" ht="16.2" x14ac:dyDescent="0.4">
      <c r="B146" s="115" t="s">
        <v>118</v>
      </c>
      <c r="C146" s="21" t="s">
        <v>135</v>
      </c>
      <c r="D146" s="11">
        <v>1</v>
      </c>
      <c r="E146" s="22"/>
      <c r="F146" s="11">
        <v>1</v>
      </c>
      <c r="G146" s="13">
        <f t="shared" si="2"/>
        <v>0</v>
      </c>
      <c r="H146" s="16"/>
      <c r="I146" s="11">
        <v>1</v>
      </c>
      <c r="J146" s="24"/>
    </row>
    <row r="147" spans="2:10" ht="16.2" x14ac:dyDescent="0.4">
      <c r="B147" s="115"/>
      <c r="C147" s="21" t="s">
        <v>136</v>
      </c>
      <c r="D147" s="11">
        <v>1</v>
      </c>
      <c r="E147" s="22"/>
      <c r="F147" s="11">
        <v>1</v>
      </c>
      <c r="G147" s="13">
        <f t="shared" si="2"/>
        <v>0</v>
      </c>
      <c r="H147" s="16"/>
      <c r="I147" s="11">
        <v>1</v>
      </c>
      <c r="J147" s="24"/>
    </row>
    <row r="148" spans="2:10" ht="16.2" x14ac:dyDescent="0.4">
      <c r="B148" s="115"/>
      <c r="C148" s="21" t="s">
        <v>71</v>
      </c>
      <c r="D148" s="11">
        <v>1</v>
      </c>
      <c r="E148" s="22"/>
      <c r="F148" s="11">
        <v>1</v>
      </c>
      <c r="G148" s="13">
        <f t="shared" si="2"/>
        <v>0</v>
      </c>
      <c r="H148" s="16"/>
      <c r="I148" s="11">
        <v>1</v>
      </c>
      <c r="J148" s="24"/>
    </row>
    <row r="149" spans="2:10" ht="31.2" x14ac:dyDescent="0.4">
      <c r="B149" s="115"/>
      <c r="C149" s="21" t="s">
        <v>137</v>
      </c>
      <c r="D149" s="11">
        <v>1</v>
      </c>
      <c r="E149" s="22"/>
      <c r="F149" s="11">
        <v>1</v>
      </c>
      <c r="G149" s="13">
        <f t="shared" si="2"/>
        <v>0</v>
      </c>
      <c r="H149" s="16"/>
      <c r="I149" s="11">
        <v>1</v>
      </c>
      <c r="J149" s="24"/>
    </row>
    <row r="150" spans="2:10" ht="16.2" x14ac:dyDescent="0.4">
      <c r="B150" s="115"/>
      <c r="C150" s="21" t="s">
        <v>138</v>
      </c>
      <c r="D150" s="11">
        <v>1</v>
      </c>
      <c r="E150" s="22"/>
      <c r="F150" s="11">
        <v>1</v>
      </c>
      <c r="G150" s="13">
        <f t="shared" si="2"/>
        <v>0</v>
      </c>
      <c r="H150" s="16"/>
      <c r="I150" s="11">
        <v>1</v>
      </c>
      <c r="J150" s="24"/>
    </row>
    <row r="151" spans="2:10" ht="16.2" x14ac:dyDescent="0.4">
      <c r="B151" s="115"/>
      <c r="C151" s="21" t="s">
        <v>139</v>
      </c>
      <c r="D151" s="11">
        <v>1</v>
      </c>
      <c r="E151" s="22"/>
      <c r="F151" s="11">
        <v>1</v>
      </c>
      <c r="G151" s="13">
        <f t="shared" si="2"/>
        <v>0</v>
      </c>
      <c r="H151" s="16"/>
      <c r="I151" s="11">
        <v>1</v>
      </c>
      <c r="J151" s="24"/>
    </row>
    <row r="152" spans="2:10" ht="16.2" x14ac:dyDescent="0.4">
      <c r="B152" s="115"/>
      <c r="C152" s="21" t="s">
        <v>140</v>
      </c>
      <c r="D152" s="11">
        <v>1</v>
      </c>
      <c r="E152" s="22"/>
      <c r="F152" s="11">
        <v>1</v>
      </c>
      <c r="G152" s="13">
        <f t="shared" si="2"/>
        <v>0</v>
      </c>
      <c r="H152" s="16"/>
      <c r="I152" s="11">
        <v>1</v>
      </c>
      <c r="J152" s="24"/>
    </row>
    <row r="153" spans="2:10" ht="16.2" x14ac:dyDescent="0.4">
      <c r="B153" s="115"/>
      <c r="C153" s="21" t="s">
        <v>141</v>
      </c>
      <c r="D153" s="11">
        <v>1</v>
      </c>
      <c r="E153" s="22"/>
      <c r="F153" s="11">
        <v>1</v>
      </c>
      <c r="G153" s="13">
        <f t="shared" si="2"/>
        <v>0</v>
      </c>
      <c r="H153" s="16"/>
      <c r="I153" s="11">
        <v>1</v>
      </c>
      <c r="J153" s="16"/>
    </row>
    <row r="154" spans="2:10" ht="16.2" x14ac:dyDescent="0.4">
      <c r="B154" s="115"/>
      <c r="C154" s="21" t="s">
        <v>142</v>
      </c>
      <c r="D154" s="11">
        <v>0</v>
      </c>
      <c r="E154" s="22"/>
      <c r="F154" s="11">
        <v>0</v>
      </c>
      <c r="G154" s="13">
        <f t="shared" si="2"/>
        <v>0</v>
      </c>
      <c r="H154" s="16"/>
      <c r="I154" s="11">
        <v>0</v>
      </c>
      <c r="J154" s="24"/>
    </row>
    <row r="155" spans="2:10" ht="16.2" x14ac:dyDescent="0.4">
      <c r="B155" s="115"/>
      <c r="C155" s="21" t="s">
        <v>143</v>
      </c>
      <c r="D155" s="11">
        <v>0.6</v>
      </c>
      <c r="E155" s="22"/>
      <c r="F155" s="11">
        <v>0.6</v>
      </c>
      <c r="G155" s="13">
        <f t="shared" si="2"/>
        <v>0</v>
      </c>
      <c r="H155" s="16"/>
      <c r="I155" s="11">
        <v>0.65</v>
      </c>
      <c r="J155" s="24"/>
    </row>
    <row r="156" spans="2:10" ht="16.2" x14ac:dyDescent="0.4">
      <c r="B156" s="115"/>
      <c r="C156" s="21" t="s">
        <v>144</v>
      </c>
      <c r="D156" s="11">
        <v>0</v>
      </c>
      <c r="E156" s="22"/>
      <c r="F156" s="11">
        <v>0</v>
      </c>
      <c r="G156" s="13">
        <f t="shared" si="2"/>
        <v>0</v>
      </c>
      <c r="H156" s="16"/>
      <c r="I156" s="11">
        <v>0</v>
      </c>
      <c r="J156" s="24"/>
    </row>
    <row r="157" spans="2:10" ht="16.2" x14ac:dyDescent="0.4">
      <c r="B157" s="115"/>
      <c r="C157" s="21" t="s">
        <v>145</v>
      </c>
      <c r="D157" s="11">
        <v>0</v>
      </c>
      <c r="E157" s="22"/>
      <c r="F157" s="11">
        <v>0</v>
      </c>
      <c r="G157" s="13">
        <f t="shared" si="2"/>
        <v>0</v>
      </c>
      <c r="H157" s="16"/>
      <c r="I157" s="11">
        <v>0</v>
      </c>
      <c r="J157" s="24"/>
    </row>
    <row r="158" spans="2:10" ht="16.2" x14ac:dyDescent="0.4">
      <c r="B158" s="116" t="s">
        <v>120</v>
      </c>
      <c r="C158" s="21" t="s">
        <v>135</v>
      </c>
      <c r="D158" s="11">
        <v>1</v>
      </c>
      <c r="E158" s="22"/>
      <c r="F158" s="11">
        <v>1</v>
      </c>
      <c r="G158" s="13">
        <f t="shared" si="2"/>
        <v>0</v>
      </c>
      <c r="H158" s="16"/>
      <c r="I158" s="11">
        <v>1</v>
      </c>
      <c r="J158" s="24"/>
    </row>
    <row r="159" spans="2:10" ht="16.2" x14ac:dyDescent="0.4">
      <c r="B159" s="117"/>
      <c r="C159" s="21" t="s">
        <v>136</v>
      </c>
      <c r="D159" s="11">
        <v>1</v>
      </c>
      <c r="E159" s="22"/>
      <c r="F159" s="11">
        <v>1</v>
      </c>
      <c r="G159" s="13">
        <f t="shared" si="2"/>
        <v>0</v>
      </c>
      <c r="H159" s="16"/>
      <c r="I159" s="11">
        <v>1</v>
      </c>
      <c r="J159" s="24"/>
    </row>
    <row r="160" spans="2:10" ht="16.2" x14ac:dyDescent="0.4">
      <c r="B160" s="117"/>
      <c r="C160" s="21" t="s">
        <v>71</v>
      </c>
      <c r="D160" s="11">
        <v>1</v>
      </c>
      <c r="E160" s="22"/>
      <c r="F160" s="11">
        <v>1</v>
      </c>
      <c r="G160" s="13">
        <f t="shared" si="2"/>
        <v>0</v>
      </c>
      <c r="H160" s="16"/>
      <c r="I160" s="11">
        <v>1</v>
      </c>
      <c r="J160" s="24"/>
    </row>
    <row r="161" spans="2:10" ht="31.2" x14ac:dyDescent="0.4">
      <c r="B161" s="117"/>
      <c r="C161" s="21" t="s">
        <v>137</v>
      </c>
      <c r="D161" s="11">
        <v>1</v>
      </c>
      <c r="E161" s="22"/>
      <c r="F161" s="11">
        <v>1</v>
      </c>
      <c r="G161" s="13">
        <f t="shared" si="2"/>
        <v>0</v>
      </c>
      <c r="H161" s="16"/>
      <c r="I161" s="11">
        <v>1</v>
      </c>
      <c r="J161" s="24"/>
    </row>
    <row r="162" spans="2:10" ht="16.2" x14ac:dyDescent="0.4">
      <c r="B162" s="117"/>
      <c r="C162" s="21" t="s">
        <v>138</v>
      </c>
      <c r="D162" s="11">
        <v>1</v>
      </c>
      <c r="E162" s="22"/>
      <c r="F162" s="11">
        <v>1</v>
      </c>
      <c r="G162" s="13">
        <f t="shared" si="2"/>
        <v>0</v>
      </c>
      <c r="H162" s="16"/>
      <c r="I162" s="11">
        <v>1</v>
      </c>
      <c r="J162" s="24"/>
    </row>
    <row r="163" spans="2:10" ht="16.2" x14ac:dyDescent="0.4">
      <c r="B163" s="117"/>
      <c r="C163" s="21" t="s">
        <v>139</v>
      </c>
      <c r="D163" s="11">
        <v>1</v>
      </c>
      <c r="E163" s="22"/>
      <c r="F163" s="11">
        <v>1</v>
      </c>
      <c r="G163" s="13">
        <f t="shared" si="2"/>
        <v>0</v>
      </c>
      <c r="H163" s="16"/>
      <c r="I163" s="11">
        <v>1</v>
      </c>
      <c r="J163" s="24"/>
    </row>
    <row r="164" spans="2:10" ht="16.2" x14ac:dyDescent="0.4">
      <c r="B164" s="117"/>
      <c r="C164" s="21" t="s">
        <v>140</v>
      </c>
      <c r="D164" s="11">
        <v>1</v>
      </c>
      <c r="E164" s="22"/>
      <c r="F164" s="11">
        <v>1</v>
      </c>
      <c r="G164" s="13">
        <f t="shared" si="2"/>
        <v>0</v>
      </c>
      <c r="H164" s="16"/>
      <c r="I164" s="11">
        <v>1</v>
      </c>
      <c r="J164" s="24"/>
    </row>
    <row r="165" spans="2:10" ht="16.2" x14ac:dyDescent="0.4">
      <c r="B165" s="117"/>
      <c r="C165" s="21" t="s">
        <v>141</v>
      </c>
      <c r="D165" s="11">
        <v>1</v>
      </c>
      <c r="E165" s="22"/>
      <c r="F165" s="11">
        <v>1</v>
      </c>
      <c r="G165" s="13">
        <f t="shared" si="2"/>
        <v>0</v>
      </c>
      <c r="H165" s="16"/>
      <c r="I165" s="11">
        <v>1</v>
      </c>
      <c r="J165" s="16"/>
    </row>
    <row r="166" spans="2:10" ht="16.2" x14ac:dyDescent="0.4">
      <c r="B166" s="117"/>
      <c r="C166" s="21" t="s">
        <v>142</v>
      </c>
      <c r="D166" s="11">
        <v>0</v>
      </c>
      <c r="E166" s="22"/>
      <c r="F166" s="11">
        <v>0</v>
      </c>
      <c r="G166" s="13">
        <f t="shared" si="2"/>
        <v>0</v>
      </c>
      <c r="H166" s="16"/>
      <c r="I166" s="11">
        <v>0</v>
      </c>
      <c r="J166" s="24"/>
    </row>
    <row r="167" spans="2:10" ht="16.2" x14ac:dyDescent="0.4">
      <c r="B167" s="117"/>
      <c r="C167" s="21" t="s">
        <v>143</v>
      </c>
      <c r="D167" s="11">
        <v>0.6</v>
      </c>
      <c r="E167" s="22"/>
      <c r="F167" s="11">
        <v>0.6</v>
      </c>
      <c r="G167" s="13">
        <f t="shared" si="2"/>
        <v>0</v>
      </c>
      <c r="H167" s="16"/>
      <c r="I167" s="11">
        <v>0.65</v>
      </c>
      <c r="J167" s="24"/>
    </row>
    <row r="168" spans="2:10" ht="16.2" x14ac:dyDescent="0.4">
      <c r="B168" s="117"/>
      <c r="C168" s="21" t="s">
        <v>144</v>
      </c>
      <c r="D168" s="11">
        <v>0</v>
      </c>
      <c r="E168" s="22"/>
      <c r="F168" s="11">
        <v>0</v>
      </c>
      <c r="G168" s="13">
        <f t="shared" si="2"/>
        <v>0</v>
      </c>
      <c r="H168" s="16"/>
      <c r="I168" s="11">
        <v>0</v>
      </c>
      <c r="J168" s="24"/>
    </row>
    <row r="169" spans="2:10" ht="16.2" x14ac:dyDescent="0.4">
      <c r="B169" s="118"/>
      <c r="C169" s="21" t="s">
        <v>145</v>
      </c>
      <c r="D169" s="11">
        <v>0</v>
      </c>
      <c r="E169" s="22"/>
      <c r="F169" s="11">
        <v>0</v>
      </c>
      <c r="G169" s="13">
        <f t="shared" si="2"/>
        <v>0</v>
      </c>
      <c r="H169" s="16"/>
      <c r="I169" s="11">
        <v>0</v>
      </c>
      <c r="J169" s="24"/>
    </row>
    <row r="170" spans="2:10" ht="16.2" x14ac:dyDescent="0.4">
      <c r="B170" s="117" t="s">
        <v>122</v>
      </c>
      <c r="C170" s="21" t="s">
        <v>135</v>
      </c>
      <c r="D170" s="11">
        <v>1</v>
      </c>
      <c r="E170" s="22"/>
      <c r="F170" s="11">
        <v>1</v>
      </c>
      <c r="G170" s="13">
        <f t="shared" si="2"/>
        <v>0</v>
      </c>
      <c r="H170" s="16"/>
      <c r="I170" s="11">
        <v>1</v>
      </c>
      <c r="J170" s="24"/>
    </row>
    <row r="171" spans="2:10" ht="16.2" x14ac:dyDescent="0.4">
      <c r="B171" s="117"/>
      <c r="C171" s="21" t="s">
        <v>136</v>
      </c>
      <c r="D171" s="11">
        <v>1</v>
      </c>
      <c r="E171" s="22"/>
      <c r="F171" s="11">
        <v>1</v>
      </c>
      <c r="G171" s="13">
        <f t="shared" si="2"/>
        <v>0</v>
      </c>
      <c r="H171" s="16"/>
      <c r="I171" s="11">
        <v>1</v>
      </c>
      <c r="J171" s="24"/>
    </row>
    <row r="172" spans="2:10" ht="16.2" x14ac:dyDescent="0.4">
      <c r="B172" s="117"/>
      <c r="C172" s="21" t="s">
        <v>71</v>
      </c>
      <c r="D172" s="11">
        <v>1</v>
      </c>
      <c r="E172" s="22"/>
      <c r="F172" s="11">
        <v>1</v>
      </c>
      <c r="G172" s="13">
        <f t="shared" si="2"/>
        <v>0</v>
      </c>
      <c r="H172" s="16"/>
      <c r="I172" s="11">
        <v>1</v>
      </c>
      <c r="J172" s="24"/>
    </row>
    <row r="173" spans="2:10" ht="31.2" x14ac:dyDescent="0.4">
      <c r="B173" s="117"/>
      <c r="C173" s="21" t="s">
        <v>137</v>
      </c>
      <c r="D173" s="11">
        <v>1</v>
      </c>
      <c r="E173" s="22"/>
      <c r="F173" s="11">
        <v>1</v>
      </c>
      <c r="G173" s="13">
        <f t="shared" si="2"/>
        <v>0</v>
      </c>
      <c r="H173" s="16"/>
      <c r="I173" s="11">
        <v>1</v>
      </c>
      <c r="J173" s="24"/>
    </row>
    <row r="174" spans="2:10" ht="16.2" x14ac:dyDescent="0.4">
      <c r="B174" s="117"/>
      <c r="C174" s="21" t="s">
        <v>138</v>
      </c>
      <c r="D174" s="11">
        <v>1</v>
      </c>
      <c r="E174" s="22"/>
      <c r="F174" s="11">
        <v>1</v>
      </c>
      <c r="G174" s="13">
        <f t="shared" si="2"/>
        <v>0</v>
      </c>
      <c r="H174" s="16"/>
      <c r="I174" s="11">
        <v>1</v>
      </c>
      <c r="J174" s="24"/>
    </row>
    <row r="175" spans="2:10" ht="16.2" x14ac:dyDescent="0.4">
      <c r="B175" s="117"/>
      <c r="C175" s="21" t="s">
        <v>139</v>
      </c>
      <c r="D175" s="11">
        <v>1</v>
      </c>
      <c r="E175" s="22"/>
      <c r="F175" s="11">
        <v>1</v>
      </c>
      <c r="G175" s="13">
        <f t="shared" si="2"/>
        <v>0</v>
      </c>
      <c r="H175" s="16"/>
      <c r="I175" s="11">
        <v>1</v>
      </c>
      <c r="J175" s="24"/>
    </row>
    <row r="176" spans="2:10" ht="16.2" x14ac:dyDescent="0.4">
      <c r="B176" s="117"/>
      <c r="C176" s="21" t="s">
        <v>140</v>
      </c>
      <c r="D176" s="11">
        <v>1</v>
      </c>
      <c r="E176" s="22"/>
      <c r="F176" s="11">
        <v>1</v>
      </c>
      <c r="G176" s="13">
        <f t="shared" si="2"/>
        <v>0</v>
      </c>
      <c r="H176" s="16"/>
      <c r="I176" s="11">
        <v>1</v>
      </c>
      <c r="J176" s="24"/>
    </row>
    <row r="177" spans="2:10" ht="16.2" x14ac:dyDescent="0.4">
      <c r="B177" s="117"/>
      <c r="C177" s="21" t="s">
        <v>141</v>
      </c>
      <c r="D177" s="11">
        <v>1</v>
      </c>
      <c r="E177" s="22"/>
      <c r="F177" s="11">
        <v>1</v>
      </c>
      <c r="G177" s="13">
        <f t="shared" si="2"/>
        <v>0</v>
      </c>
      <c r="H177" s="16"/>
      <c r="I177" s="11">
        <v>1</v>
      </c>
      <c r="J177" s="16"/>
    </row>
    <row r="178" spans="2:10" ht="16.2" x14ac:dyDescent="0.4">
      <c r="B178" s="117"/>
      <c r="C178" s="21" t="s">
        <v>142</v>
      </c>
      <c r="D178" s="11">
        <v>0</v>
      </c>
      <c r="E178" s="22"/>
      <c r="F178" s="11">
        <v>0</v>
      </c>
      <c r="G178" s="13">
        <f t="shared" si="2"/>
        <v>0</v>
      </c>
      <c r="H178" s="16"/>
      <c r="I178" s="11">
        <v>0</v>
      </c>
      <c r="J178" s="24"/>
    </row>
    <row r="179" spans="2:10" ht="16.2" x14ac:dyDescent="0.4">
      <c r="B179" s="117"/>
      <c r="C179" s="21" t="s">
        <v>143</v>
      </c>
      <c r="D179" s="11">
        <v>0.48</v>
      </c>
      <c r="E179" s="22"/>
      <c r="F179" s="11">
        <v>0.48</v>
      </c>
      <c r="G179" s="13">
        <f t="shared" si="2"/>
        <v>0</v>
      </c>
      <c r="H179" s="16"/>
      <c r="I179" s="11">
        <v>0.5</v>
      </c>
      <c r="J179" s="24"/>
    </row>
    <row r="180" spans="2:10" ht="16.2" x14ac:dyDescent="0.4">
      <c r="B180" s="117"/>
      <c r="C180" s="21" t="s">
        <v>144</v>
      </c>
      <c r="D180" s="11">
        <v>0</v>
      </c>
      <c r="E180" s="22"/>
      <c r="F180" s="11">
        <v>0</v>
      </c>
      <c r="G180" s="13">
        <f t="shared" si="2"/>
        <v>0</v>
      </c>
      <c r="H180" s="16"/>
      <c r="I180" s="11">
        <v>0</v>
      </c>
      <c r="J180" s="24"/>
    </row>
    <row r="181" spans="2:10" ht="16.2" x14ac:dyDescent="0.4">
      <c r="B181" s="118"/>
      <c r="C181" s="21" t="s">
        <v>145</v>
      </c>
      <c r="D181" s="11">
        <v>0</v>
      </c>
      <c r="E181" s="22"/>
      <c r="F181" s="11">
        <v>0</v>
      </c>
      <c r="G181" s="13">
        <f t="shared" si="2"/>
        <v>0</v>
      </c>
      <c r="H181" s="16"/>
      <c r="I181" s="11">
        <v>0</v>
      </c>
      <c r="J181" s="24"/>
    </row>
    <row r="182" spans="2:10" ht="16.2" x14ac:dyDescent="0.4">
      <c r="B182" s="117" t="s">
        <v>124</v>
      </c>
      <c r="C182" s="21" t="s">
        <v>135</v>
      </c>
      <c r="D182" s="11">
        <v>1</v>
      </c>
      <c r="E182" s="22"/>
      <c r="F182" s="11">
        <v>1</v>
      </c>
      <c r="G182" s="13">
        <f t="shared" si="2"/>
        <v>0</v>
      </c>
      <c r="H182" s="16"/>
      <c r="I182" s="11">
        <v>1</v>
      </c>
      <c r="J182" s="24"/>
    </row>
    <row r="183" spans="2:10" ht="16.2" x14ac:dyDescent="0.4">
      <c r="B183" s="117"/>
      <c r="C183" s="21" t="s">
        <v>136</v>
      </c>
      <c r="D183" s="11">
        <v>1</v>
      </c>
      <c r="E183" s="22"/>
      <c r="F183" s="11">
        <v>1</v>
      </c>
      <c r="G183" s="13">
        <f t="shared" si="2"/>
        <v>0</v>
      </c>
      <c r="H183" s="16"/>
      <c r="I183" s="11">
        <v>1</v>
      </c>
      <c r="J183" s="24"/>
    </row>
    <row r="184" spans="2:10" ht="16.2" x14ac:dyDescent="0.4">
      <c r="B184" s="117"/>
      <c r="C184" s="21" t="s">
        <v>71</v>
      </c>
      <c r="D184" s="11">
        <v>1</v>
      </c>
      <c r="E184" s="22"/>
      <c r="F184" s="11">
        <v>1</v>
      </c>
      <c r="G184" s="13">
        <f t="shared" si="2"/>
        <v>0</v>
      </c>
      <c r="H184" s="16"/>
      <c r="I184" s="11">
        <v>1</v>
      </c>
      <c r="J184" s="24"/>
    </row>
    <row r="185" spans="2:10" ht="31.2" x14ac:dyDescent="0.4">
      <c r="B185" s="117"/>
      <c r="C185" s="21" t="s">
        <v>137</v>
      </c>
      <c r="D185" s="11">
        <v>1</v>
      </c>
      <c r="E185" s="22"/>
      <c r="F185" s="11">
        <v>1</v>
      </c>
      <c r="G185" s="13">
        <f t="shared" si="2"/>
        <v>0</v>
      </c>
      <c r="H185" s="16"/>
      <c r="I185" s="11">
        <v>1</v>
      </c>
      <c r="J185" s="24"/>
    </row>
    <row r="186" spans="2:10" ht="16.2" x14ac:dyDescent="0.4">
      <c r="B186" s="117"/>
      <c r="C186" s="21" t="s">
        <v>138</v>
      </c>
      <c r="D186" s="11">
        <v>1</v>
      </c>
      <c r="E186" s="22"/>
      <c r="F186" s="11">
        <v>1</v>
      </c>
      <c r="G186" s="13">
        <f t="shared" si="2"/>
        <v>0</v>
      </c>
      <c r="H186" s="16"/>
      <c r="I186" s="11">
        <v>1</v>
      </c>
      <c r="J186" s="24"/>
    </row>
    <row r="187" spans="2:10" ht="16.2" x14ac:dyDescent="0.4">
      <c r="B187" s="117"/>
      <c r="C187" s="21" t="s">
        <v>139</v>
      </c>
      <c r="D187" s="11">
        <v>1</v>
      </c>
      <c r="E187" s="22"/>
      <c r="F187" s="11">
        <v>1</v>
      </c>
      <c r="G187" s="13">
        <f t="shared" si="2"/>
        <v>0</v>
      </c>
      <c r="H187" s="16"/>
      <c r="I187" s="11">
        <v>1</v>
      </c>
      <c r="J187" s="24"/>
    </row>
    <row r="188" spans="2:10" ht="16.2" x14ac:dyDescent="0.4">
      <c r="B188" s="117"/>
      <c r="C188" s="21" t="s">
        <v>140</v>
      </c>
      <c r="D188" s="11">
        <v>1</v>
      </c>
      <c r="E188" s="22"/>
      <c r="F188" s="11">
        <v>1</v>
      </c>
      <c r="G188" s="13">
        <f t="shared" si="2"/>
        <v>0</v>
      </c>
      <c r="H188" s="16"/>
      <c r="I188" s="11">
        <v>1</v>
      </c>
      <c r="J188" s="24"/>
    </row>
    <row r="189" spans="2:10" ht="16.2" x14ac:dyDescent="0.4">
      <c r="B189" s="117"/>
      <c r="C189" s="21" t="s">
        <v>141</v>
      </c>
      <c r="D189" s="11">
        <v>1</v>
      </c>
      <c r="E189" s="22"/>
      <c r="F189" s="11">
        <v>1</v>
      </c>
      <c r="G189" s="13">
        <f t="shared" si="2"/>
        <v>0</v>
      </c>
      <c r="H189" s="16"/>
      <c r="I189" s="11">
        <v>1</v>
      </c>
      <c r="J189" s="16"/>
    </row>
    <row r="190" spans="2:10" ht="16.2" x14ac:dyDescent="0.4">
      <c r="B190" s="117"/>
      <c r="C190" s="21" t="s">
        <v>142</v>
      </c>
      <c r="D190" s="11">
        <v>0</v>
      </c>
      <c r="E190" s="22"/>
      <c r="F190" s="11">
        <v>0</v>
      </c>
      <c r="G190" s="13">
        <f t="shared" si="2"/>
        <v>0</v>
      </c>
      <c r="H190" s="16"/>
      <c r="I190" s="11">
        <v>0</v>
      </c>
      <c r="J190" s="24"/>
    </row>
    <row r="191" spans="2:10" ht="16.2" x14ac:dyDescent="0.4">
      <c r="B191" s="117"/>
      <c r="C191" s="21" t="s">
        <v>143</v>
      </c>
      <c r="D191" s="11">
        <v>0.48</v>
      </c>
      <c r="E191" s="22"/>
      <c r="F191" s="11">
        <v>0.48</v>
      </c>
      <c r="G191" s="13">
        <f t="shared" si="2"/>
        <v>0</v>
      </c>
      <c r="H191" s="16"/>
      <c r="I191" s="11">
        <v>0.5</v>
      </c>
      <c r="J191" s="24"/>
    </row>
    <row r="192" spans="2:10" ht="16.2" x14ac:dyDescent="0.4">
      <c r="B192" s="117"/>
      <c r="C192" s="21" t="s">
        <v>144</v>
      </c>
      <c r="D192" s="11">
        <v>0</v>
      </c>
      <c r="E192" s="22"/>
      <c r="F192" s="11">
        <v>0</v>
      </c>
      <c r="G192" s="13">
        <f t="shared" si="2"/>
        <v>0</v>
      </c>
      <c r="H192" s="16"/>
      <c r="I192" s="11">
        <v>0</v>
      </c>
      <c r="J192" s="24"/>
    </row>
    <row r="193" spans="2:10" ht="16.2" x14ac:dyDescent="0.4">
      <c r="B193" s="118"/>
      <c r="C193" s="21" t="s">
        <v>145</v>
      </c>
      <c r="D193" s="11">
        <v>0</v>
      </c>
      <c r="E193" s="22"/>
      <c r="F193" s="11">
        <v>0</v>
      </c>
      <c r="G193" s="13">
        <f t="shared" si="2"/>
        <v>0</v>
      </c>
      <c r="H193" s="16"/>
      <c r="I193" s="11">
        <v>0</v>
      </c>
      <c r="J193" s="24"/>
    </row>
    <row r="194" spans="2:10" ht="16.2" x14ac:dyDescent="0.4">
      <c r="B194" s="115" t="s">
        <v>170</v>
      </c>
      <c r="C194" s="21" t="s">
        <v>135</v>
      </c>
      <c r="D194" s="11">
        <v>0</v>
      </c>
      <c r="E194" s="22"/>
      <c r="F194" s="11">
        <v>0</v>
      </c>
      <c r="G194" s="13">
        <f t="shared" si="2"/>
        <v>0</v>
      </c>
      <c r="H194" s="16"/>
      <c r="I194" s="11">
        <v>0</v>
      </c>
      <c r="J194" s="24"/>
    </row>
    <row r="195" spans="2:10" ht="16.2" x14ac:dyDescent="0.4">
      <c r="B195" s="115"/>
      <c r="C195" s="21" t="s">
        <v>136</v>
      </c>
      <c r="D195" s="11">
        <v>0</v>
      </c>
      <c r="E195" s="22"/>
      <c r="F195" s="11">
        <v>0</v>
      </c>
      <c r="G195" s="13">
        <f t="shared" si="2"/>
        <v>0</v>
      </c>
      <c r="H195" s="16"/>
      <c r="I195" s="11">
        <v>0</v>
      </c>
      <c r="J195" s="24"/>
    </row>
    <row r="196" spans="2:10" ht="16.2" x14ac:dyDescent="0.4">
      <c r="B196" s="115"/>
      <c r="C196" s="21" t="s">
        <v>71</v>
      </c>
      <c r="D196" s="11">
        <v>1</v>
      </c>
      <c r="E196" s="22"/>
      <c r="F196" s="11">
        <v>1</v>
      </c>
      <c r="G196" s="13">
        <f t="shared" ref="G196:G253" si="3">D196-F196</f>
        <v>0</v>
      </c>
      <c r="H196" s="16"/>
      <c r="I196" s="11">
        <v>1</v>
      </c>
      <c r="J196" s="24"/>
    </row>
    <row r="197" spans="2:10" ht="31.2" x14ac:dyDescent="0.4">
      <c r="B197" s="115"/>
      <c r="C197" s="21" t="s">
        <v>137</v>
      </c>
      <c r="D197" s="11">
        <v>1</v>
      </c>
      <c r="E197" s="22"/>
      <c r="F197" s="11">
        <v>1</v>
      </c>
      <c r="G197" s="13">
        <f t="shared" si="3"/>
        <v>0</v>
      </c>
      <c r="H197" s="16"/>
      <c r="I197" s="11">
        <v>1</v>
      </c>
      <c r="J197" s="24"/>
    </row>
    <row r="198" spans="2:10" ht="16.2" x14ac:dyDescent="0.4">
      <c r="B198" s="115"/>
      <c r="C198" s="21" t="s">
        <v>138</v>
      </c>
      <c r="D198" s="11">
        <v>0.5</v>
      </c>
      <c r="E198" s="22"/>
      <c r="F198" s="11">
        <v>0.5</v>
      </c>
      <c r="G198" s="13">
        <f t="shared" si="3"/>
        <v>0</v>
      </c>
      <c r="H198" s="16"/>
      <c r="I198" s="11">
        <v>0.5</v>
      </c>
      <c r="J198" s="24"/>
    </row>
    <row r="199" spans="2:10" ht="16.2" x14ac:dyDescent="0.4">
      <c r="B199" s="115"/>
      <c r="C199" s="21" t="s">
        <v>139</v>
      </c>
      <c r="D199" s="11">
        <v>0</v>
      </c>
      <c r="E199" s="22"/>
      <c r="F199" s="11">
        <v>0</v>
      </c>
      <c r="G199" s="13">
        <f t="shared" si="3"/>
        <v>0</v>
      </c>
      <c r="H199" s="16"/>
      <c r="I199" s="11">
        <v>0</v>
      </c>
      <c r="J199" s="24"/>
    </row>
    <row r="200" spans="2:10" ht="16.2" x14ac:dyDescent="0.4">
      <c r="B200" s="115"/>
      <c r="C200" s="21" t="s">
        <v>140</v>
      </c>
      <c r="D200" s="11">
        <v>0</v>
      </c>
      <c r="E200" s="22"/>
      <c r="F200" s="11">
        <v>0</v>
      </c>
      <c r="G200" s="13">
        <f t="shared" si="3"/>
        <v>0</v>
      </c>
      <c r="H200" s="16"/>
      <c r="I200" s="11">
        <v>0</v>
      </c>
      <c r="J200" s="24"/>
    </row>
    <row r="201" spans="2:10" ht="16.2" x14ac:dyDescent="0.4">
      <c r="B201" s="115"/>
      <c r="C201" s="21" t="s">
        <v>141</v>
      </c>
      <c r="D201" s="11">
        <v>1</v>
      </c>
      <c r="E201" s="22"/>
      <c r="F201" s="11">
        <v>1</v>
      </c>
      <c r="G201" s="13">
        <f t="shared" si="3"/>
        <v>0</v>
      </c>
      <c r="H201" s="16"/>
      <c r="I201" s="11">
        <v>1</v>
      </c>
      <c r="J201" s="24"/>
    </row>
    <row r="202" spans="2:10" ht="16.2" x14ac:dyDescent="0.4">
      <c r="B202" s="115"/>
      <c r="C202" s="21" t="s">
        <v>142</v>
      </c>
      <c r="D202" s="11">
        <v>0</v>
      </c>
      <c r="E202" s="22"/>
      <c r="F202" s="11">
        <v>0</v>
      </c>
      <c r="G202" s="13">
        <f t="shared" si="3"/>
        <v>0</v>
      </c>
      <c r="H202" s="16"/>
      <c r="I202" s="11">
        <v>0</v>
      </c>
      <c r="J202" s="24"/>
    </row>
    <row r="203" spans="2:10" ht="16.2" x14ac:dyDescent="0.4">
      <c r="B203" s="115"/>
      <c r="C203" s="21" t="s">
        <v>143</v>
      </c>
      <c r="D203" s="11">
        <v>0</v>
      </c>
      <c r="E203" s="22"/>
      <c r="F203" s="11">
        <v>0</v>
      </c>
      <c r="G203" s="13">
        <f t="shared" si="3"/>
        <v>0</v>
      </c>
      <c r="H203" s="16"/>
      <c r="I203" s="11">
        <v>0</v>
      </c>
      <c r="J203" s="24"/>
    </row>
    <row r="204" spans="2:10" ht="16.2" x14ac:dyDescent="0.4">
      <c r="B204" s="115"/>
      <c r="C204" s="21" t="s">
        <v>144</v>
      </c>
      <c r="D204" s="11">
        <v>0</v>
      </c>
      <c r="E204" s="22"/>
      <c r="F204" s="11">
        <v>0</v>
      </c>
      <c r="G204" s="13">
        <f t="shared" si="3"/>
        <v>0</v>
      </c>
      <c r="H204" s="16"/>
      <c r="I204" s="11">
        <v>0</v>
      </c>
      <c r="J204" s="24"/>
    </row>
    <row r="205" spans="2:10" ht="16.2" x14ac:dyDescent="0.4">
      <c r="B205" s="115"/>
      <c r="C205" s="21" t="s">
        <v>145</v>
      </c>
      <c r="D205" s="11">
        <v>0</v>
      </c>
      <c r="E205" s="22"/>
      <c r="F205" s="11">
        <v>0</v>
      </c>
      <c r="G205" s="13">
        <f t="shared" si="3"/>
        <v>0</v>
      </c>
      <c r="H205" s="16"/>
      <c r="I205" s="11">
        <v>0</v>
      </c>
      <c r="J205" s="24"/>
    </row>
    <row r="206" spans="2:10" ht="16.2" x14ac:dyDescent="0.4">
      <c r="B206" s="115" t="s">
        <v>171</v>
      </c>
      <c r="C206" s="21" t="s">
        <v>135</v>
      </c>
      <c r="D206" s="11">
        <v>0</v>
      </c>
      <c r="E206" s="22"/>
      <c r="F206" s="11">
        <v>0</v>
      </c>
      <c r="G206" s="13">
        <f t="shared" si="3"/>
        <v>0</v>
      </c>
      <c r="H206" s="16"/>
      <c r="I206" s="11">
        <v>0</v>
      </c>
      <c r="J206" s="24"/>
    </row>
    <row r="207" spans="2:10" ht="16.2" x14ac:dyDescent="0.4">
      <c r="B207" s="115"/>
      <c r="C207" s="21" t="s">
        <v>136</v>
      </c>
      <c r="D207" s="11">
        <v>0</v>
      </c>
      <c r="E207" s="22"/>
      <c r="F207" s="11">
        <v>0</v>
      </c>
      <c r="G207" s="13">
        <f t="shared" si="3"/>
        <v>0</v>
      </c>
      <c r="H207" s="16"/>
      <c r="I207" s="11">
        <v>0</v>
      </c>
      <c r="J207" s="24"/>
    </row>
    <row r="208" spans="2:10" ht="16.2" x14ac:dyDescent="0.4">
      <c r="B208" s="115"/>
      <c r="C208" s="21" t="s">
        <v>71</v>
      </c>
      <c r="D208" s="11">
        <v>1</v>
      </c>
      <c r="E208" s="22"/>
      <c r="F208" s="11">
        <v>1</v>
      </c>
      <c r="G208" s="13">
        <f t="shared" si="3"/>
        <v>0</v>
      </c>
      <c r="H208" s="16"/>
      <c r="I208" s="11">
        <v>1</v>
      </c>
      <c r="J208" s="24"/>
    </row>
    <row r="209" spans="2:10" ht="31.2" x14ac:dyDescent="0.4">
      <c r="B209" s="115"/>
      <c r="C209" s="21" t="s">
        <v>137</v>
      </c>
      <c r="D209" s="11">
        <v>0</v>
      </c>
      <c r="E209" s="22"/>
      <c r="F209" s="11">
        <v>0</v>
      </c>
      <c r="G209" s="13">
        <f t="shared" si="3"/>
        <v>0</v>
      </c>
      <c r="H209" s="16"/>
      <c r="I209" s="11">
        <v>0</v>
      </c>
      <c r="J209" s="24"/>
    </row>
    <row r="210" spans="2:10" ht="16.2" x14ac:dyDescent="0.4">
      <c r="B210" s="115"/>
      <c r="C210" s="21" t="s">
        <v>138</v>
      </c>
      <c r="D210" s="11">
        <v>0</v>
      </c>
      <c r="E210" s="22"/>
      <c r="F210" s="11">
        <v>0</v>
      </c>
      <c r="G210" s="13">
        <f t="shared" si="3"/>
        <v>0</v>
      </c>
      <c r="H210" s="16"/>
      <c r="I210" s="11">
        <v>0</v>
      </c>
      <c r="J210" s="24"/>
    </row>
    <row r="211" spans="2:10" ht="16.2" x14ac:dyDescent="0.4">
      <c r="B211" s="115"/>
      <c r="C211" s="21" t="s">
        <v>139</v>
      </c>
      <c r="D211" s="11">
        <v>0</v>
      </c>
      <c r="E211" s="22"/>
      <c r="F211" s="11">
        <v>0</v>
      </c>
      <c r="G211" s="13">
        <f t="shared" si="3"/>
        <v>0</v>
      </c>
      <c r="H211" s="16"/>
      <c r="I211" s="11">
        <v>0</v>
      </c>
      <c r="J211" s="24"/>
    </row>
    <row r="212" spans="2:10" ht="16.2" x14ac:dyDescent="0.4">
      <c r="B212" s="115"/>
      <c r="C212" s="21" t="s">
        <v>140</v>
      </c>
      <c r="D212" s="11">
        <v>0</v>
      </c>
      <c r="E212" s="22"/>
      <c r="F212" s="11">
        <v>0</v>
      </c>
      <c r="G212" s="13">
        <f t="shared" si="3"/>
        <v>0</v>
      </c>
      <c r="H212" s="16"/>
      <c r="I212" s="11">
        <v>0</v>
      </c>
      <c r="J212" s="24"/>
    </row>
    <row r="213" spans="2:10" ht="16.2" x14ac:dyDescent="0.4">
      <c r="B213" s="115"/>
      <c r="C213" s="21" t="s">
        <v>141</v>
      </c>
      <c r="D213" s="11">
        <v>0</v>
      </c>
      <c r="E213" s="22"/>
      <c r="F213" s="11">
        <v>0</v>
      </c>
      <c r="G213" s="13">
        <f t="shared" si="3"/>
        <v>0</v>
      </c>
      <c r="H213" s="16"/>
      <c r="I213" s="11">
        <v>0</v>
      </c>
      <c r="J213" s="24"/>
    </row>
    <row r="214" spans="2:10" ht="16.2" x14ac:dyDescent="0.4">
      <c r="B214" s="115"/>
      <c r="C214" s="21" t="s">
        <v>142</v>
      </c>
      <c r="D214" s="11">
        <v>0</v>
      </c>
      <c r="E214" s="22"/>
      <c r="F214" s="11">
        <v>0</v>
      </c>
      <c r="G214" s="13">
        <f t="shared" si="3"/>
        <v>0</v>
      </c>
      <c r="H214" s="16"/>
      <c r="I214" s="11">
        <v>0</v>
      </c>
      <c r="J214" s="24"/>
    </row>
    <row r="215" spans="2:10" ht="16.2" x14ac:dyDescent="0.4">
      <c r="B215" s="115"/>
      <c r="C215" s="21" t="s">
        <v>143</v>
      </c>
      <c r="D215" s="11">
        <v>0</v>
      </c>
      <c r="E215" s="22"/>
      <c r="F215" s="11">
        <v>0</v>
      </c>
      <c r="G215" s="13">
        <f t="shared" si="3"/>
        <v>0</v>
      </c>
      <c r="H215" s="16"/>
      <c r="I215" s="11">
        <v>0</v>
      </c>
      <c r="J215" s="24"/>
    </row>
    <row r="216" spans="2:10" ht="16.2" x14ac:dyDescent="0.4">
      <c r="B216" s="115"/>
      <c r="C216" s="21" t="s">
        <v>144</v>
      </c>
      <c r="D216" s="11">
        <v>0</v>
      </c>
      <c r="E216" s="22"/>
      <c r="F216" s="11">
        <v>0</v>
      </c>
      <c r="G216" s="13">
        <f t="shared" si="3"/>
        <v>0</v>
      </c>
      <c r="H216" s="16"/>
      <c r="I216" s="11">
        <v>0</v>
      </c>
      <c r="J216" s="24"/>
    </row>
    <row r="217" spans="2:10" ht="16.2" x14ac:dyDescent="0.4">
      <c r="B217" s="115"/>
      <c r="C217" s="21" t="s">
        <v>145</v>
      </c>
      <c r="D217" s="11">
        <v>0</v>
      </c>
      <c r="E217" s="22"/>
      <c r="F217" s="11">
        <v>0</v>
      </c>
      <c r="G217" s="13">
        <f t="shared" si="3"/>
        <v>0</v>
      </c>
      <c r="H217" s="16"/>
      <c r="I217" s="11">
        <v>0</v>
      </c>
      <c r="J217" s="24"/>
    </row>
    <row r="218" spans="2:10" ht="16.2" x14ac:dyDescent="0.4">
      <c r="B218" s="115" t="s">
        <v>172</v>
      </c>
      <c r="C218" s="21" t="s">
        <v>135</v>
      </c>
      <c r="D218" s="11">
        <v>0</v>
      </c>
      <c r="E218" s="22"/>
      <c r="F218" s="11">
        <v>0</v>
      </c>
      <c r="G218" s="13">
        <f t="shared" si="3"/>
        <v>0</v>
      </c>
      <c r="H218" s="16"/>
      <c r="I218" s="11">
        <v>0</v>
      </c>
      <c r="J218" s="24"/>
    </row>
    <row r="219" spans="2:10" ht="16.2" x14ac:dyDescent="0.4">
      <c r="B219" s="115"/>
      <c r="C219" s="21" t="s">
        <v>136</v>
      </c>
      <c r="D219" s="11">
        <v>0</v>
      </c>
      <c r="E219" s="22"/>
      <c r="F219" s="11">
        <v>0</v>
      </c>
      <c r="G219" s="13">
        <f t="shared" si="3"/>
        <v>0</v>
      </c>
      <c r="H219" s="16"/>
      <c r="I219" s="11">
        <v>0</v>
      </c>
      <c r="J219" s="24"/>
    </row>
    <row r="220" spans="2:10" ht="16.2" x14ac:dyDescent="0.4">
      <c r="B220" s="115"/>
      <c r="C220" s="21" t="s">
        <v>71</v>
      </c>
      <c r="D220" s="11">
        <v>1</v>
      </c>
      <c r="E220" s="22"/>
      <c r="F220" s="11">
        <v>1</v>
      </c>
      <c r="G220" s="13">
        <f t="shared" si="3"/>
        <v>0</v>
      </c>
      <c r="H220" s="16"/>
      <c r="I220" s="11">
        <v>1</v>
      </c>
      <c r="J220" s="24"/>
    </row>
    <row r="221" spans="2:10" ht="31.2" x14ac:dyDescent="0.4">
      <c r="B221" s="115"/>
      <c r="C221" s="21" t="s">
        <v>137</v>
      </c>
      <c r="D221" s="11">
        <v>0</v>
      </c>
      <c r="E221" s="22"/>
      <c r="F221" s="11">
        <v>0</v>
      </c>
      <c r="G221" s="13">
        <f t="shared" si="3"/>
        <v>0</v>
      </c>
      <c r="H221" s="16"/>
      <c r="I221" s="11">
        <v>0</v>
      </c>
      <c r="J221" s="24"/>
    </row>
    <row r="222" spans="2:10" ht="16.2" x14ac:dyDescent="0.4">
      <c r="B222" s="115"/>
      <c r="C222" s="21" t="s">
        <v>138</v>
      </c>
      <c r="D222" s="11">
        <v>0</v>
      </c>
      <c r="E222" s="22"/>
      <c r="F222" s="11">
        <v>0</v>
      </c>
      <c r="G222" s="13">
        <f t="shared" si="3"/>
        <v>0</v>
      </c>
      <c r="H222" s="16"/>
      <c r="I222" s="11">
        <v>0</v>
      </c>
      <c r="J222" s="24"/>
    </row>
    <row r="223" spans="2:10" ht="16.2" x14ac:dyDescent="0.4">
      <c r="B223" s="115"/>
      <c r="C223" s="21" t="s">
        <v>139</v>
      </c>
      <c r="D223" s="11">
        <v>0</v>
      </c>
      <c r="E223" s="22"/>
      <c r="F223" s="11">
        <v>0</v>
      </c>
      <c r="G223" s="13">
        <f t="shared" si="3"/>
        <v>0</v>
      </c>
      <c r="H223" s="16"/>
      <c r="I223" s="11">
        <v>0</v>
      </c>
      <c r="J223" s="24"/>
    </row>
    <row r="224" spans="2:10" ht="16.2" x14ac:dyDescent="0.4">
      <c r="B224" s="115"/>
      <c r="C224" s="21" t="s">
        <v>140</v>
      </c>
      <c r="D224" s="11">
        <v>0</v>
      </c>
      <c r="E224" s="22"/>
      <c r="F224" s="11">
        <v>0</v>
      </c>
      <c r="G224" s="13">
        <f t="shared" si="3"/>
        <v>0</v>
      </c>
      <c r="H224" s="16"/>
      <c r="I224" s="11">
        <v>0</v>
      </c>
      <c r="J224" s="24"/>
    </row>
    <row r="225" spans="2:10" ht="16.2" x14ac:dyDescent="0.4">
      <c r="B225" s="115"/>
      <c r="C225" s="21" t="s">
        <v>141</v>
      </c>
      <c r="D225" s="11">
        <v>0</v>
      </c>
      <c r="E225" s="22"/>
      <c r="F225" s="11">
        <v>0</v>
      </c>
      <c r="G225" s="13">
        <f t="shared" si="3"/>
        <v>0</v>
      </c>
      <c r="H225" s="16"/>
      <c r="I225" s="11">
        <v>0</v>
      </c>
      <c r="J225" s="24"/>
    </row>
    <row r="226" spans="2:10" ht="16.2" x14ac:dyDescent="0.4">
      <c r="B226" s="115"/>
      <c r="C226" s="21" t="s">
        <v>142</v>
      </c>
      <c r="D226" s="11">
        <v>0</v>
      </c>
      <c r="E226" s="22"/>
      <c r="F226" s="11">
        <v>0</v>
      </c>
      <c r="G226" s="13">
        <f t="shared" si="3"/>
        <v>0</v>
      </c>
      <c r="H226" s="16"/>
      <c r="I226" s="11">
        <v>0</v>
      </c>
      <c r="J226" s="24"/>
    </row>
    <row r="227" spans="2:10" ht="16.2" x14ac:dyDescent="0.4">
      <c r="B227" s="115"/>
      <c r="C227" s="21" t="s">
        <v>143</v>
      </c>
      <c r="D227" s="11">
        <v>0</v>
      </c>
      <c r="E227" s="22"/>
      <c r="F227" s="11">
        <v>0</v>
      </c>
      <c r="G227" s="13">
        <f t="shared" si="3"/>
        <v>0</v>
      </c>
      <c r="H227" s="16"/>
      <c r="I227" s="11">
        <v>0</v>
      </c>
      <c r="J227" s="24"/>
    </row>
    <row r="228" spans="2:10" ht="16.2" x14ac:dyDescent="0.4">
      <c r="B228" s="115"/>
      <c r="C228" s="21" t="s">
        <v>144</v>
      </c>
      <c r="D228" s="11">
        <v>0</v>
      </c>
      <c r="E228" s="22"/>
      <c r="F228" s="11">
        <v>0</v>
      </c>
      <c r="G228" s="13">
        <f t="shared" si="3"/>
        <v>0</v>
      </c>
      <c r="H228" s="16"/>
      <c r="I228" s="11">
        <v>0</v>
      </c>
      <c r="J228" s="24"/>
    </row>
    <row r="229" spans="2:10" ht="16.2" x14ac:dyDescent="0.4">
      <c r="B229" s="115"/>
      <c r="C229" s="21" t="s">
        <v>145</v>
      </c>
      <c r="D229" s="11">
        <v>0</v>
      </c>
      <c r="E229" s="22"/>
      <c r="F229" s="11">
        <v>0</v>
      </c>
      <c r="G229" s="13">
        <f t="shared" si="3"/>
        <v>0</v>
      </c>
      <c r="H229" s="16"/>
      <c r="I229" s="11">
        <v>0</v>
      </c>
      <c r="J229" s="24"/>
    </row>
    <row r="230" spans="2:10" ht="16.2" x14ac:dyDescent="0.4">
      <c r="B230" s="115" t="s">
        <v>173</v>
      </c>
      <c r="C230" s="21" t="s">
        <v>135</v>
      </c>
      <c r="D230" s="11">
        <v>1</v>
      </c>
      <c r="E230" s="22"/>
      <c r="F230" s="11">
        <v>1</v>
      </c>
      <c r="G230" s="13">
        <f t="shared" si="3"/>
        <v>0</v>
      </c>
      <c r="H230" s="16"/>
      <c r="I230" s="11">
        <v>1</v>
      </c>
      <c r="J230" s="24"/>
    </row>
    <row r="231" spans="2:10" ht="16.2" x14ac:dyDescent="0.4">
      <c r="B231" s="115"/>
      <c r="C231" s="21" t="s">
        <v>136</v>
      </c>
      <c r="D231" s="11">
        <v>1</v>
      </c>
      <c r="E231" s="22"/>
      <c r="F231" s="11">
        <v>1</v>
      </c>
      <c r="G231" s="13">
        <f t="shared" si="3"/>
        <v>0</v>
      </c>
      <c r="H231" s="16"/>
      <c r="I231" s="11">
        <v>1</v>
      </c>
      <c r="J231" s="24"/>
    </row>
    <row r="232" spans="2:10" ht="16.2" x14ac:dyDescent="0.4">
      <c r="B232" s="115"/>
      <c r="C232" s="21" t="s">
        <v>71</v>
      </c>
      <c r="D232" s="11">
        <v>1</v>
      </c>
      <c r="E232" s="22"/>
      <c r="F232" s="11">
        <v>1</v>
      </c>
      <c r="G232" s="13">
        <f t="shared" si="3"/>
        <v>0</v>
      </c>
      <c r="H232" s="16"/>
      <c r="I232" s="11">
        <v>1</v>
      </c>
      <c r="J232" s="24"/>
    </row>
    <row r="233" spans="2:10" ht="31.2" x14ac:dyDescent="0.4">
      <c r="B233" s="115"/>
      <c r="C233" s="21" t="s">
        <v>137</v>
      </c>
      <c r="D233" s="11">
        <v>1</v>
      </c>
      <c r="E233" s="22"/>
      <c r="F233" s="11">
        <v>1</v>
      </c>
      <c r="G233" s="13">
        <f t="shared" si="3"/>
        <v>0</v>
      </c>
      <c r="H233" s="16"/>
      <c r="I233" s="11">
        <v>1</v>
      </c>
      <c r="J233" s="24"/>
    </row>
    <row r="234" spans="2:10" ht="16.2" x14ac:dyDescent="0.4">
      <c r="B234" s="115"/>
      <c r="C234" s="21" t="s">
        <v>138</v>
      </c>
      <c r="D234" s="11">
        <v>1</v>
      </c>
      <c r="E234" s="22"/>
      <c r="F234" s="11">
        <v>1</v>
      </c>
      <c r="G234" s="13">
        <f t="shared" si="3"/>
        <v>0</v>
      </c>
      <c r="H234" s="16"/>
      <c r="I234" s="11">
        <v>1</v>
      </c>
      <c r="J234" s="24"/>
    </row>
    <row r="235" spans="2:10" ht="16.2" x14ac:dyDescent="0.4">
      <c r="B235" s="115"/>
      <c r="C235" s="21" t="s">
        <v>139</v>
      </c>
      <c r="D235" s="11">
        <v>1</v>
      </c>
      <c r="E235" s="22"/>
      <c r="F235" s="11">
        <v>1</v>
      </c>
      <c r="G235" s="13">
        <f t="shared" si="3"/>
        <v>0</v>
      </c>
      <c r="H235" s="16"/>
      <c r="I235" s="11">
        <v>1</v>
      </c>
      <c r="J235" s="24"/>
    </row>
    <row r="236" spans="2:10" ht="16.2" x14ac:dyDescent="0.4">
      <c r="B236" s="115"/>
      <c r="C236" s="21" t="s">
        <v>140</v>
      </c>
      <c r="D236" s="11">
        <v>1</v>
      </c>
      <c r="E236" s="22"/>
      <c r="F236" s="11">
        <v>1</v>
      </c>
      <c r="G236" s="13">
        <f t="shared" si="3"/>
        <v>0</v>
      </c>
      <c r="H236" s="16"/>
      <c r="I236" s="11">
        <v>1</v>
      </c>
      <c r="J236" s="24"/>
    </row>
    <row r="237" spans="2:10" ht="16.2" x14ac:dyDescent="0.4">
      <c r="B237" s="115"/>
      <c r="C237" s="21" t="s">
        <v>141</v>
      </c>
      <c r="D237" s="11">
        <v>1</v>
      </c>
      <c r="E237" s="22"/>
      <c r="F237" s="11">
        <v>1</v>
      </c>
      <c r="G237" s="13">
        <f t="shared" si="3"/>
        <v>0</v>
      </c>
      <c r="H237" s="16"/>
      <c r="I237" s="11">
        <v>1</v>
      </c>
      <c r="J237" s="16"/>
    </row>
    <row r="238" spans="2:10" ht="16.2" x14ac:dyDescent="0.4">
      <c r="B238" s="115"/>
      <c r="C238" s="21" t="s">
        <v>142</v>
      </c>
      <c r="D238" s="11">
        <v>0</v>
      </c>
      <c r="E238" s="22"/>
      <c r="F238" s="11">
        <v>0</v>
      </c>
      <c r="G238" s="13">
        <f t="shared" si="3"/>
        <v>0</v>
      </c>
      <c r="H238" s="16"/>
      <c r="I238" s="11">
        <v>0</v>
      </c>
      <c r="J238" s="24"/>
    </row>
    <row r="239" spans="2:10" ht="16.2" x14ac:dyDescent="0.4">
      <c r="B239" s="115"/>
      <c r="C239" s="21" t="s">
        <v>143</v>
      </c>
      <c r="D239" s="11">
        <v>0.65</v>
      </c>
      <c r="E239" s="22"/>
      <c r="F239" s="11">
        <v>0.65</v>
      </c>
      <c r="G239" s="13">
        <f t="shared" si="3"/>
        <v>0</v>
      </c>
      <c r="H239" s="16"/>
      <c r="I239" s="11">
        <v>0.7</v>
      </c>
      <c r="J239" s="24"/>
    </row>
    <row r="240" spans="2:10" ht="16.2" x14ac:dyDescent="0.4">
      <c r="B240" s="115"/>
      <c r="C240" s="21" t="s">
        <v>144</v>
      </c>
      <c r="D240" s="11">
        <v>0</v>
      </c>
      <c r="E240" s="22"/>
      <c r="F240" s="11">
        <v>0</v>
      </c>
      <c r="G240" s="13">
        <f t="shared" si="3"/>
        <v>0</v>
      </c>
      <c r="H240" s="16"/>
      <c r="I240" s="11">
        <v>0</v>
      </c>
      <c r="J240" s="24"/>
    </row>
    <row r="241" spans="1:11" ht="16.2" x14ac:dyDescent="0.4">
      <c r="B241" s="115"/>
      <c r="C241" s="21" t="s">
        <v>145</v>
      </c>
      <c r="D241" s="11">
        <v>0</v>
      </c>
      <c r="E241" s="22"/>
      <c r="F241" s="11">
        <v>0</v>
      </c>
      <c r="G241" s="13">
        <f t="shared" si="3"/>
        <v>0</v>
      </c>
      <c r="H241" s="16"/>
      <c r="I241" s="11">
        <v>0</v>
      </c>
      <c r="J241" s="24"/>
    </row>
    <row r="242" spans="1:11" ht="16.2" x14ac:dyDescent="0.4">
      <c r="B242" s="115" t="s">
        <v>174</v>
      </c>
      <c r="C242" s="21" t="s">
        <v>135</v>
      </c>
      <c r="D242" s="11">
        <v>0</v>
      </c>
      <c r="E242" s="22"/>
      <c r="F242" s="11">
        <v>0</v>
      </c>
      <c r="G242" s="13">
        <f t="shared" si="3"/>
        <v>0</v>
      </c>
      <c r="H242" s="16"/>
      <c r="I242" s="11">
        <v>0</v>
      </c>
      <c r="J242" s="24"/>
    </row>
    <row r="243" spans="1:11" ht="16.2" x14ac:dyDescent="0.4">
      <c r="B243" s="115"/>
      <c r="C243" s="21" t="s">
        <v>136</v>
      </c>
      <c r="D243" s="11">
        <v>0</v>
      </c>
      <c r="E243" s="22"/>
      <c r="F243" s="11">
        <v>0</v>
      </c>
      <c r="G243" s="13">
        <f t="shared" si="3"/>
        <v>0</v>
      </c>
      <c r="H243" s="16"/>
      <c r="I243" s="11">
        <v>0</v>
      </c>
      <c r="J243" s="24"/>
    </row>
    <row r="244" spans="1:11" ht="16.2" x14ac:dyDescent="0.4">
      <c r="B244" s="115"/>
      <c r="C244" s="21" t="s">
        <v>71</v>
      </c>
      <c r="D244" s="11">
        <v>1</v>
      </c>
      <c r="E244" s="22"/>
      <c r="F244" s="11">
        <v>1</v>
      </c>
      <c r="G244" s="13">
        <f t="shared" si="3"/>
        <v>0</v>
      </c>
      <c r="H244" s="16"/>
      <c r="I244" s="11">
        <v>1</v>
      </c>
      <c r="J244" s="24"/>
    </row>
    <row r="245" spans="1:11" ht="31.2" x14ac:dyDescent="0.4">
      <c r="B245" s="115"/>
      <c r="C245" s="21" t="s">
        <v>137</v>
      </c>
      <c r="D245" s="11">
        <v>1</v>
      </c>
      <c r="E245" s="22"/>
      <c r="F245" s="11">
        <v>1</v>
      </c>
      <c r="G245" s="13">
        <f t="shared" si="3"/>
        <v>0</v>
      </c>
      <c r="H245" s="16"/>
      <c r="I245" s="11">
        <v>1</v>
      </c>
      <c r="J245" s="24"/>
    </row>
    <row r="246" spans="1:11" ht="16.2" x14ac:dyDescent="0.4">
      <c r="B246" s="115"/>
      <c r="C246" s="21" t="s">
        <v>138</v>
      </c>
      <c r="D246" s="11">
        <v>0</v>
      </c>
      <c r="E246" s="22"/>
      <c r="F246" s="11">
        <v>0</v>
      </c>
      <c r="G246" s="13">
        <f t="shared" si="3"/>
        <v>0</v>
      </c>
      <c r="H246" s="16"/>
      <c r="I246" s="11">
        <v>0</v>
      </c>
      <c r="J246" s="24"/>
    </row>
    <row r="247" spans="1:11" ht="16.2" x14ac:dyDescent="0.4">
      <c r="B247" s="115"/>
      <c r="C247" s="21" t="s">
        <v>139</v>
      </c>
      <c r="D247" s="11">
        <v>0</v>
      </c>
      <c r="E247" s="22"/>
      <c r="F247" s="11">
        <v>0</v>
      </c>
      <c r="G247" s="13">
        <f t="shared" si="3"/>
        <v>0</v>
      </c>
      <c r="H247" s="16"/>
      <c r="I247" s="11">
        <v>0</v>
      </c>
      <c r="J247" s="24"/>
    </row>
    <row r="248" spans="1:11" ht="16.2" x14ac:dyDescent="0.4">
      <c r="B248" s="115"/>
      <c r="C248" s="21" t="s">
        <v>140</v>
      </c>
      <c r="D248" s="11">
        <v>0</v>
      </c>
      <c r="E248" s="22"/>
      <c r="F248" s="11">
        <v>0</v>
      </c>
      <c r="G248" s="13">
        <f t="shared" si="3"/>
        <v>0</v>
      </c>
      <c r="H248" s="16"/>
      <c r="I248" s="11">
        <v>0</v>
      </c>
      <c r="J248" s="24"/>
    </row>
    <row r="249" spans="1:11" ht="16.2" x14ac:dyDescent="0.4">
      <c r="B249" s="115"/>
      <c r="C249" s="21" t="s">
        <v>141</v>
      </c>
      <c r="D249" s="11">
        <v>0</v>
      </c>
      <c r="E249" s="22"/>
      <c r="F249" s="11">
        <v>0</v>
      </c>
      <c r="G249" s="13">
        <f t="shared" si="3"/>
        <v>0</v>
      </c>
      <c r="H249" s="16"/>
      <c r="I249" s="11">
        <v>0</v>
      </c>
      <c r="J249" s="24"/>
    </row>
    <row r="250" spans="1:11" ht="16.2" x14ac:dyDescent="0.4">
      <c r="B250" s="115"/>
      <c r="C250" s="21" t="s">
        <v>142</v>
      </c>
      <c r="D250" s="11">
        <v>0</v>
      </c>
      <c r="E250" s="22"/>
      <c r="F250" s="11">
        <v>0</v>
      </c>
      <c r="G250" s="13">
        <f t="shared" si="3"/>
        <v>0</v>
      </c>
      <c r="H250" s="16"/>
      <c r="I250" s="11">
        <v>0</v>
      </c>
      <c r="J250" s="24"/>
    </row>
    <row r="251" spans="1:11" ht="16.2" x14ac:dyDescent="0.4">
      <c r="B251" s="115"/>
      <c r="C251" s="21" t="s">
        <v>143</v>
      </c>
      <c r="D251" s="11">
        <v>0</v>
      </c>
      <c r="E251" s="22"/>
      <c r="F251" s="11">
        <v>0</v>
      </c>
      <c r="G251" s="13">
        <f t="shared" si="3"/>
        <v>0</v>
      </c>
      <c r="H251" s="16"/>
      <c r="I251" s="11">
        <v>0</v>
      </c>
      <c r="J251" s="24"/>
    </row>
    <row r="252" spans="1:11" ht="16.2" x14ac:dyDescent="0.4">
      <c r="B252" s="115"/>
      <c r="C252" s="21" t="s">
        <v>144</v>
      </c>
      <c r="D252" s="11">
        <v>0</v>
      </c>
      <c r="E252" s="22"/>
      <c r="F252" s="11">
        <v>0</v>
      </c>
      <c r="G252" s="13">
        <f t="shared" si="3"/>
        <v>0</v>
      </c>
      <c r="H252" s="16"/>
      <c r="I252" s="11">
        <v>0</v>
      </c>
      <c r="J252" s="24"/>
    </row>
    <row r="253" spans="1:11" ht="16.2" x14ac:dyDescent="0.4">
      <c r="B253" s="119"/>
      <c r="C253" s="26" t="s">
        <v>145</v>
      </c>
      <c r="D253" s="11">
        <v>0</v>
      </c>
      <c r="E253" s="27"/>
      <c r="F253" s="11">
        <v>0</v>
      </c>
      <c r="G253" s="28">
        <f t="shared" si="3"/>
        <v>0</v>
      </c>
      <c r="H253" s="29"/>
      <c r="I253" s="11">
        <v>0</v>
      </c>
      <c r="J253" s="33"/>
    </row>
    <row r="254" spans="1:11" ht="16.2" x14ac:dyDescent="0.4">
      <c r="B254" s="30" t="s">
        <v>175</v>
      </c>
    </row>
    <row r="255" spans="1:11" ht="18.899999999999999" customHeight="1" x14ac:dyDescent="0.35">
      <c r="A255" s="31"/>
      <c r="B255" s="31"/>
      <c r="C255" s="31"/>
      <c r="D255" s="31"/>
      <c r="E255" s="31"/>
      <c r="F255" s="31"/>
      <c r="G255" s="31"/>
      <c r="H255" s="31"/>
      <c r="I255" s="31"/>
      <c r="J255" s="31"/>
    </row>
    <row r="256" spans="1:11" ht="18.899999999999999" customHeight="1" x14ac:dyDescent="0.35">
      <c r="B256" s="113"/>
      <c r="C256" s="113"/>
      <c r="D256" s="32"/>
      <c r="I256" s="32"/>
      <c r="J256" s="34"/>
      <c r="K256" s="34"/>
    </row>
    <row r="259" spans="2:4" x14ac:dyDescent="0.35">
      <c r="B259" s="114"/>
      <c r="C259" s="114"/>
      <c r="D259" s="114"/>
    </row>
  </sheetData>
  <autoFilter ref="B2:G254"/>
  <mergeCells count="22">
    <mergeCell ref="B242:B253"/>
    <mergeCell ref="B182:B193"/>
    <mergeCell ref="B194:B205"/>
    <mergeCell ref="B206:B217"/>
    <mergeCell ref="B218:B229"/>
    <mergeCell ref="B230:B241"/>
    <mergeCell ref="B256:C256"/>
    <mergeCell ref="B259:D259"/>
    <mergeCell ref="B4:B20"/>
    <mergeCell ref="B21:B42"/>
    <mergeCell ref="B43:B49"/>
    <mergeCell ref="B50:B61"/>
    <mergeCell ref="B62:B73"/>
    <mergeCell ref="B74:B85"/>
    <mergeCell ref="B86:B97"/>
    <mergeCell ref="B98:B109"/>
    <mergeCell ref="B110:B121"/>
    <mergeCell ref="B122:B133"/>
    <mergeCell ref="B134:B145"/>
    <mergeCell ref="B146:B157"/>
    <mergeCell ref="B158:B169"/>
    <mergeCell ref="B170:B181"/>
  </mergeCells>
  <phoneticPr fontId="24" type="noConversion"/>
  <conditionalFormatting sqref="G4:G253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workbookViewId="0">
      <selection activeCell="B6" sqref="B6"/>
    </sheetView>
  </sheetViews>
  <sheetFormatPr defaultColWidth="9" defaultRowHeight="14.4" x14ac:dyDescent="0.25"/>
  <cols>
    <col min="2" max="2" width="124.21875" customWidth="1"/>
  </cols>
  <sheetData>
    <row r="1" spans="2:2" ht="45.75" customHeight="1" x14ac:dyDescent="0.25"/>
    <row r="2" spans="2:2" ht="159" customHeight="1" x14ac:dyDescent="0.25">
      <c r="B2" s="1" t="s">
        <v>176</v>
      </c>
    </row>
    <row r="3" spans="2:2" ht="69.75" customHeight="1" x14ac:dyDescent="0.25">
      <c r="B3" s="2"/>
    </row>
    <row r="4" spans="2:2" ht="26.25" customHeight="1" x14ac:dyDescent="0.25"/>
    <row r="5" spans="2:2" ht="26.25" customHeight="1" x14ac:dyDescent="0.25"/>
    <row r="6" spans="2:2" ht="26.25" customHeight="1" x14ac:dyDescent="0.25"/>
    <row r="7" spans="2:2" ht="26.25" customHeight="1" x14ac:dyDescent="0.25"/>
    <row r="8" spans="2:2" ht="26.25" customHeight="1" x14ac:dyDescent="0.25"/>
    <row r="9" spans="2:2" ht="26.25" customHeight="1" x14ac:dyDescent="0.25"/>
    <row r="10" spans="2:2" ht="26.25" customHeight="1" x14ac:dyDescent="0.25"/>
    <row r="11" spans="2:2" ht="26.25" customHeight="1" x14ac:dyDescent="0.25"/>
    <row r="12" spans="2:2" ht="26.25" customHeight="1" x14ac:dyDescent="0.25"/>
    <row r="13" spans="2:2" ht="26.25" customHeight="1" x14ac:dyDescent="0.25"/>
    <row r="14" spans="2:2" ht="26.25" customHeight="1" x14ac:dyDescent="0.25"/>
    <row r="15" spans="2:2" ht="26.25" customHeight="1" x14ac:dyDescent="0.25"/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本周进度汇总</vt:lpstr>
      <vt:lpstr>人机达成率</vt:lpstr>
      <vt:lpstr>广平项目周进度表-2018年第9周</vt:lpstr>
      <vt:lpstr>广平项目周进度分析表-2018年第9周</vt:lpstr>
      <vt:lpstr>报告表使用说明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猫有余</cp:lastModifiedBy>
  <dcterms:created xsi:type="dcterms:W3CDTF">2006-09-16T00:00:00Z</dcterms:created>
  <dcterms:modified xsi:type="dcterms:W3CDTF">2018-03-04T06:37:49Z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