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480" yWindow="1515" windowWidth="13980" windowHeight="4830"/>
  </bookViews>
  <sheets>
    <sheet name="Sheet1" sheetId="1" r:id="rId1"/>
    <sheet name="CVA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C26" i="1" l="1"/>
  <c r="C29" i="1" s="1"/>
  <c r="C7" i="1" l="1"/>
</calcChain>
</file>

<file path=xl/sharedStrings.xml><?xml version="1.0" encoding="utf-8"?>
<sst xmlns="http://schemas.openxmlformats.org/spreadsheetml/2006/main" count="29" uniqueCount="29">
  <si>
    <t>Vol</t>
  </si>
  <si>
    <t>CL</t>
  </si>
  <si>
    <t>PFE</t>
  </si>
  <si>
    <t>PFE is the maximum expected credit exposure over a specified period of time calculated at some level of confidence</t>
  </si>
  <si>
    <t>Term (years)</t>
  </si>
  <si>
    <t>Notional</t>
  </si>
  <si>
    <t>Rec</t>
  </si>
  <si>
    <t>Fixed</t>
  </si>
  <si>
    <t>Pay</t>
  </si>
  <si>
    <t>Float</t>
  </si>
  <si>
    <t>Fixed Rate</t>
  </si>
  <si>
    <t>Float Rate</t>
  </si>
  <si>
    <t>Yield Curve</t>
  </si>
  <si>
    <t>PV</t>
  </si>
  <si>
    <t>Float Rate Vol</t>
  </si>
  <si>
    <t>Frequency</t>
  </si>
  <si>
    <t>Annual</t>
  </si>
  <si>
    <t>Value</t>
  </si>
  <si>
    <t>Exposure</t>
  </si>
  <si>
    <t>Collateral</t>
  </si>
  <si>
    <t>MTM Clean</t>
  </si>
  <si>
    <t>Ref:</t>
  </si>
  <si>
    <t>http://didattica.unibocconi.it/mypage/dwload.php?nomefile=Lec_9_Counterparty_Risk_20160418010317.pdf</t>
  </si>
  <si>
    <t>Expected Future Value (EFV)</t>
  </si>
  <si>
    <t>Expected positive exposure (EPE)</t>
  </si>
  <si>
    <t>Expected Exposure (EE/EPE)</t>
  </si>
  <si>
    <t>http://www.cvacentral.com/wp-content/uploads/2014/05/Counterparty-Risk-in-Credit-Derivative-Contracts-Updated.pdf</t>
  </si>
  <si>
    <t xml:space="preserve">Potential Future Exposure (PFE) - PFE is the maximum expected credit exposure over a specified
period of time calculated at some level of confidence </t>
  </si>
  <si>
    <t>https://rmgfinancial.com/core/files/rmgfinancial/uploads/files/2017-Sep%20PFE%20NAPCO%20Avangrid.pdf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</si>
</sst>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21</xdr:col>
      <xdr:colOff>570819</xdr:colOff>
      <xdr:row>24</xdr:row>
      <xdr:rowOff>47238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524000"/>
          <a:ext cx="5447619" cy="3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323277</xdr:colOff>
      <xdr:row>19</xdr:row>
      <xdr:rowOff>180572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590477" cy="32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8</xdr:col>
      <xdr:colOff>361372</xdr:colOff>
      <xdr:row>35</xdr:row>
      <xdr:rowOff>56810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4628572" cy="2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342324</xdr:colOff>
      <xdr:row>53</xdr:row>
      <xdr:rowOff>37714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048500"/>
          <a:ext cx="4609524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mgfinancial.com/core/files/rmgfinancial/uploads/files/2017-Sep%20PFE%20NAPCO%20Avangrid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vacentral.com/wp-content/uploads/2014/05/Counterparty-Risk-in-Credit-Derivative-Contracts-Updat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7"/>
  <sheetViews>
    <sheetView tabSelected="1" topLeftCell="A28" workbookViewId="0">
      <selection activeCell="P37" sqref="P37"/>
    </sheetView>
  </sheetViews>
  <sheetFormatPr defaultRowHeight="15" x14ac:dyDescent="0.25"/>
  <cols>
    <col min="2" max="2" width="10.85546875" bestFit="1" customWidth="1"/>
  </cols>
  <sheetData>
    <row r="1" spans="1:11" x14ac:dyDescent="0.25">
      <c r="A1" s="2" t="s">
        <v>28</v>
      </c>
      <c r="H1" t="s">
        <v>12</v>
      </c>
    </row>
    <row r="2" spans="1:11" x14ac:dyDescent="0.25">
      <c r="C2" t="s">
        <v>0</v>
      </c>
      <c r="D2" s="1">
        <v>0.05</v>
      </c>
    </row>
    <row r="3" spans="1:11" x14ac:dyDescent="0.25">
      <c r="I3" t="s">
        <v>3</v>
      </c>
    </row>
    <row r="6" spans="1:11" x14ac:dyDescent="0.25">
      <c r="B6" t="s">
        <v>1</v>
      </c>
      <c r="C6" t="s">
        <v>2</v>
      </c>
      <c r="I6" t="s">
        <v>4</v>
      </c>
      <c r="J6">
        <v>4</v>
      </c>
    </row>
    <row r="7" spans="1:11" x14ac:dyDescent="0.25">
      <c r="B7" s="1">
        <v>0.95</v>
      </c>
      <c r="C7">
        <f>NORMSINV(B7)</f>
        <v>1.6448536269514715</v>
      </c>
      <c r="I7" t="s">
        <v>5</v>
      </c>
      <c r="J7">
        <v>1000</v>
      </c>
    </row>
    <row r="9" spans="1:11" x14ac:dyDescent="0.25">
      <c r="I9" t="s">
        <v>6</v>
      </c>
      <c r="J9" t="s">
        <v>7</v>
      </c>
    </row>
    <row r="10" spans="1:11" x14ac:dyDescent="0.25">
      <c r="I10" t="s">
        <v>8</v>
      </c>
      <c r="J10" t="s">
        <v>9</v>
      </c>
    </row>
    <row r="12" spans="1:11" x14ac:dyDescent="0.25">
      <c r="I12" t="s">
        <v>15</v>
      </c>
      <c r="J12" t="s">
        <v>16</v>
      </c>
    </row>
    <row r="14" spans="1:11" x14ac:dyDescent="0.25">
      <c r="I14">
        <v>0</v>
      </c>
      <c r="J14">
        <v>1</v>
      </c>
      <c r="K14">
        <v>2</v>
      </c>
    </row>
    <row r="16" spans="1:11" x14ac:dyDescent="0.25">
      <c r="H16" t="s">
        <v>10</v>
      </c>
      <c r="I16" s="1">
        <v>0.1</v>
      </c>
    </row>
    <row r="17" spans="2:10" x14ac:dyDescent="0.25">
      <c r="H17" t="s">
        <v>11</v>
      </c>
      <c r="I17" s="1">
        <v>0.1</v>
      </c>
      <c r="J17" s="1">
        <v>0.08</v>
      </c>
    </row>
    <row r="18" spans="2:10" x14ac:dyDescent="0.25">
      <c r="H18" t="s">
        <v>14</v>
      </c>
      <c r="J18" s="1">
        <v>0.01</v>
      </c>
    </row>
    <row r="21" spans="2:10" x14ac:dyDescent="0.25">
      <c r="H21" t="s">
        <v>13</v>
      </c>
      <c r="I21">
        <v>0</v>
      </c>
    </row>
    <row r="24" spans="2:10" x14ac:dyDescent="0.25">
      <c r="B24" t="s">
        <v>20</v>
      </c>
      <c r="C24">
        <v>1000000</v>
      </c>
    </row>
    <row r="25" spans="2:10" x14ac:dyDescent="0.25">
      <c r="B25" t="s">
        <v>19</v>
      </c>
      <c r="C25">
        <v>50000</v>
      </c>
    </row>
    <row r="26" spans="2:10" x14ac:dyDescent="0.25">
      <c r="B26" t="s">
        <v>17</v>
      </c>
      <c r="C26">
        <f>C24-C25</f>
        <v>950000</v>
      </c>
    </row>
    <row r="29" spans="2:10" x14ac:dyDescent="0.25">
      <c r="B29" t="s">
        <v>18</v>
      </c>
      <c r="C29">
        <f>MAX(C26,0)</f>
        <v>950000</v>
      </c>
    </row>
    <row r="34" spans="2:2" x14ac:dyDescent="0.25">
      <c r="B34" t="s">
        <v>23</v>
      </c>
    </row>
    <row r="39" spans="2:2" x14ac:dyDescent="0.25">
      <c r="B39" s="3" t="s">
        <v>27</v>
      </c>
    </row>
    <row r="43" spans="2:2" x14ac:dyDescent="0.25">
      <c r="B43" t="s">
        <v>25</v>
      </c>
    </row>
    <row r="47" spans="2:2" x14ac:dyDescent="0.25">
      <c r="B47" t="s">
        <v>24</v>
      </c>
    </row>
  </sheetData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"/>
  <sheetViews>
    <sheetView workbookViewId="0">
      <selection activeCell="P1" sqref="P1"/>
    </sheetView>
  </sheetViews>
  <sheetFormatPr defaultRowHeight="15" x14ac:dyDescent="0.25"/>
  <sheetData>
    <row r="1" spans="1:16" x14ac:dyDescent="0.25">
      <c r="A1" t="s">
        <v>21</v>
      </c>
      <c r="B1" s="2" t="s">
        <v>22</v>
      </c>
      <c r="P1" s="2" t="s">
        <v>26</v>
      </c>
    </row>
  </sheetData>
  <hyperlinks>
    <hyperlink ref="P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CVA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2018-10-04T13:12:17Z</dcterms:created>
  <dcterms:modified xsi:type="dcterms:W3CDTF">2018-10-11T16:18:54Z</dcterms:modified>
</cp:coreProperties>
</file>