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SGC_Index_Maps\Working_IndexMaps\Chinese map\"/>
    </mc:Choice>
  </mc:AlternateContent>
  <bookViews>
    <workbookView xWindow="0" yWindow="0" windowWidth="28800" windowHeight="14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G25" i="1"/>
  <c r="G24" i="1"/>
  <c r="E25" i="1"/>
  <c r="E24" i="1"/>
  <c r="C27" i="1"/>
  <c r="C26" i="1"/>
  <c r="C25" i="1"/>
  <c r="C24" i="1"/>
  <c r="F20" i="1" l="1"/>
  <c r="C22" i="1"/>
  <c r="C21" i="1"/>
  <c r="C20" i="1"/>
  <c r="F15" i="1"/>
  <c r="F16" i="1"/>
  <c r="C16" i="1"/>
  <c r="C15" i="1"/>
  <c r="F14" i="1" l="1"/>
  <c r="F13" i="1"/>
  <c r="F12" i="1"/>
  <c r="E13" i="1"/>
  <c r="E12" i="1"/>
  <c r="D3" i="1"/>
  <c r="D2" i="1"/>
  <c r="G6" i="1" l="1"/>
  <c r="G7" i="1" s="1"/>
  <c r="F6" i="1"/>
  <c r="F7" i="1" s="1"/>
  <c r="E6" i="1"/>
  <c r="E7" i="1" s="1"/>
  <c r="C6" i="1"/>
  <c r="C7" i="1" s="1"/>
  <c r="G2" i="1"/>
  <c r="G3" i="1" s="1"/>
  <c r="F2" i="1"/>
  <c r="F3" i="1" s="1"/>
  <c r="E2" i="1"/>
  <c r="E3" i="1" s="1"/>
  <c r="C3" i="1"/>
  <c r="C2" i="1"/>
</calcChain>
</file>

<file path=xl/sharedStrings.xml><?xml version="1.0" encoding="utf-8"?>
<sst xmlns="http://schemas.openxmlformats.org/spreadsheetml/2006/main" count="13" uniqueCount="11">
  <si>
    <t>km</t>
  </si>
  <si>
    <t>cm</t>
  </si>
  <si>
    <t>S13</t>
  </si>
  <si>
    <t>Unit cell size</t>
  </si>
  <si>
    <t>right end</t>
  </si>
  <si>
    <t>left end</t>
  </si>
  <si>
    <t>starting point</t>
  </si>
  <si>
    <t>S06</t>
  </si>
  <si>
    <t>S09</t>
  </si>
  <si>
    <t>S15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</si>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</sst>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G25" sqref="G25"/>
    </sheetView>
  </sheetViews>
  <sheetFormatPr defaultRowHeight="15" x14ac:dyDescent="0.25"/>
  <cols>
    <col min="1" max="3" width="12" customWidth="1"/>
    <col min="4" max="4" width="12.5703125" customWidth="1"/>
    <col min="5" max="7" width="14.5703125" customWidth="1"/>
  </cols>
  <sheetData>
    <row r="1" spans="1:7" x14ac:dyDescent="0.25">
      <c r="A1" s="1">
        <v>100000</v>
      </c>
      <c r="B1">
        <v>93885.54</v>
      </c>
      <c r="C1">
        <v>6</v>
      </c>
      <c r="E1">
        <v>10.1</v>
      </c>
      <c r="F1">
        <v>29.8</v>
      </c>
      <c r="G1">
        <v>45.3</v>
      </c>
    </row>
    <row r="2" spans="1:7" x14ac:dyDescent="0.25">
      <c r="B2" t="s">
        <v>1</v>
      </c>
      <c r="C2">
        <f>B1*C1</f>
        <v>563313.24</v>
      </c>
      <c r="D2">
        <f>A1*C1</f>
        <v>600000</v>
      </c>
      <c r="E2">
        <f>B1*E1</f>
        <v>948243.95399999991</v>
      </c>
      <c r="F2">
        <f>B1*F1</f>
        <v>2797789.0919999997</v>
      </c>
      <c r="G2">
        <f>B1*G1</f>
        <v>4253014.9619999994</v>
      </c>
    </row>
    <row r="3" spans="1:7" x14ac:dyDescent="0.25">
      <c r="B3" t="s">
        <v>0</v>
      </c>
      <c r="C3">
        <f>C2/100000</f>
        <v>5.6331324</v>
      </c>
      <c r="D3">
        <f>D2/100000</f>
        <v>6</v>
      </c>
      <c r="E3">
        <f>E2/100000</f>
        <v>9.4824395399999997</v>
      </c>
      <c r="F3">
        <f>F2/100000</f>
        <v>27.977890919999997</v>
      </c>
      <c r="G3">
        <f>G2/100000</f>
        <v>42.530149619999996</v>
      </c>
    </row>
    <row r="5" spans="1:7" x14ac:dyDescent="0.25">
      <c r="C5">
        <v>19.399999999999999</v>
      </c>
      <c r="E5">
        <v>1.4</v>
      </c>
      <c r="F5">
        <v>38.6</v>
      </c>
      <c r="G5">
        <v>31.9</v>
      </c>
    </row>
    <row r="6" spans="1:7" x14ac:dyDescent="0.25">
      <c r="B6" t="s">
        <v>1</v>
      </c>
      <c r="C6">
        <f>B1*C5</f>
        <v>1821379.4759999998</v>
      </c>
      <c r="E6">
        <f>B1*E5</f>
        <v>131439.75599999999</v>
      </c>
      <c r="F6">
        <f>B1*F5</f>
        <v>3623981.844</v>
      </c>
      <c r="G6">
        <f>B1*G5</f>
        <v>2994948.7259999998</v>
      </c>
    </row>
    <row r="7" spans="1:7" x14ac:dyDescent="0.25">
      <c r="B7" t="s">
        <v>0</v>
      </c>
      <c r="C7">
        <f>C6/100000</f>
        <v>18.213794759999999</v>
      </c>
      <c r="E7">
        <f>E6/100000</f>
        <v>1.31439756</v>
      </c>
      <c r="F7">
        <f>F6/100000</f>
        <v>36.239818440000001</v>
      </c>
      <c r="G7">
        <f>G6/100000</f>
        <v>29.949487259999998</v>
      </c>
    </row>
    <row r="11" spans="1:7" x14ac:dyDescent="0.25">
      <c r="C11" t="s">
        <v>4</v>
      </c>
      <c r="D11" t="s">
        <v>6</v>
      </c>
      <c r="E11" s="2" t="s">
        <v>3</v>
      </c>
      <c r="F11" t="s">
        <v>5</v>
      </c>
    </row>
    <row r="12" spans="1:7" x14ac:dyDescent="0.25">
      <c r="A12" t="s">
        <v>2</v>
      </c>
      <c r="C12">
        <v>116.220162</v>
      </c>
      <c r="D12">
        <v>115.668672</v>
      </c>
      <c r="E12">
        <f>C12-D12</f>
        <v>0.55149000000000115</v>
      </c>
      <c r="F12">
        <f>D12-E12</f>
        <v>115.117182</v>
      </c>
    </row>
    <row r="13" spans="1:7" x14ac:dyDescent="0.25">
      <c r="C13">
        <v>38.319082999999999</v>
      </c>
      <c r="D13">
        <v>38.053334</v>
      </c>
      <c r="E13">
        <f>C13-D13</f>
        <v>0.26574899999999957</v>
      </c>
      <c r="F13">
        <f>C13+E13</f>
        <v>38.584831999999999</v>
      </c>
    </row>
    <row r="14" spans="1:7" x14ac:dyDescent="0.25">
      <c r="F14">
        <f>D13-(E13*2)</f>
        <v>37.521836</v>
      </c>
    </row>
    <row r="15" spans="1:7" x14ac:dyDescent="0.25">
      <c r="A15" t="s">
        <v>7</v>
      </c>
      <c r="C15">
        <f>D15+E13</f>
        <v>40.698748999999999</v>
      </c>
      <c r="D15">
        <v>40.433</v>
      </c>
      <c r="F15">
        <f>D15-(E13*5)</f>
        <v>39.104255000000002</v>
      </c>
    </row>
    <row r="16" spans="1:7" x14ac:dyDescent="0.25">
      <c r="C16">
        <f>D16+E12</f>
        <v>118.78849</v>
      </c>
      <c r="D16">
        <v>118.23699999999999</v>
      </c>
      <c r="F16">
        <f>D16-(E12*2)</f>
        <v>117.13401999999999</v>
      </c>
    </row>
    <row r="20" spans="1:11" x14ac:dyDescent="0.25">
      <c r="A20" t="s">
        <v>8</v>
      </c>
      <c r="C20">
        <f>D20+E12</f>
        <v>117.92349</v>
      </c>
      <c r="D20">
        <v>117.372</v>
      </c>
      <c r="F20">
        <f>D20-(E12*2)</f>
        <v>116.26902</v>
      </c>
    </row>
    <row r="21" spans="1:11" x14ac:dyDescent="0.25">
      <c r="C21">
        <f>D21+E13</f>
        <v>39.429749000000001</v>
      </c>
      <c r="D21">
        <v>39.164000000000001</v>
      </c>
    </row>
    <row r="22" spans="1:11" x14ac:dyDescent="0.25">
      <c r="C22">
        <f>D21-(E13*5)</f>
        <v>37.835255000000004</v>
      </c>
    </row>
    <row r="23" spans="1:11" x14ac:dyDescent="0.25">
      <c r="K23" t="s">
        <v>10</v>
      </c>
    </row>
    <row r="24" spans="1:11" x14ac:dyDescent="0.25">
      <c r="A24" t="s">
        <v>9</v>
      </c>
      <c r="C24">
        <f>46.9*B1</f>
        <v>4403231.8259999994</v>
      </c>
      <c r="E24">
        <f>114.546109-114.000739</f>
        <v>0.54537000000000546</v>
      </c>
      <c r="F24">
        <f>114.000739-E24</f>
        <v>113.45536899999999</v>
      </c>
      <c r="G24">
        <f>114.546109+(E24*2)</f>
        <v>115.63684900000001</v>
      </c>
    </row>
    <row r="25" spans="1:11" x14ac:dyDescent="0.25">
      <c r="C25">
        <f>30.8*B1</f>
        <v>2891674.6319999998</v>
      </c>
      <c r="E25">
        <f>37.433106-37.172586</f>
        <v>0.26051999999999964</v>
      </c>
      <c r="F25">
        <v>37.172586000000003</v>
      </c>
      <c r="G25">
        <f>F25+(E25*3)</f>
        <v>37.954146000000001</v>
      </c>
    </row>
    <row r="26" spans="1:11" x14ac:dyDescent="0.25">
      <c r="C26">
        <f>9.1*B1</f>
        <v>854358.41399999987</v>
      </c>
    </row>
    <row r="27" spans="1:11" x14ac:dyDescent="0.25">
      <c r="C27">
        <f>4.3*B1</f>
        <v>403707.82199999993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2016-10-07T20:25:49Z</dcterms:created>
  <dcterms:modified xsi:type="dcterms:W3CDTF">2016-10-24T23:42:26Z</dcterms:modified>
</cp:coreProperties>
</file>