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cuny547-my.sharepoint.com/personal/arojas1_gradcenter_cuny_edu/Documents/Grad Courses/Capstone/Website/data/"/>
    </mc:Choice>
  </mc:AlternateContent>
  <xr:revisionPtr revIDLastSave="4578" documentId="13_ncr:40009_{D0CF2E8C-94DD-4CAD-BA06-922840DE3064}" xr6:coauthVersionLast="47" xr6:coauthVersionMax="47" xr10:uidLastSave="{FD9C409D-E6C5-4B2D-96D5-E4718C757BD5}"/>
  <bookViews>
    <workbookView xWindow="-108" yWindow="-108" windowWidth="23256" windowHeight="12696" xr2:uid="{00000000-000D-0000-FFFF-FFFF00000000}"/>
  </bookViews>
  <sheets>
    <sheet name="Flood Myths Site Data" sheetId="1" r:id="rId1"/>
    <sheet name="Locations" sheetId="7" r:id="rId2"/>
    <sheet name="GeoData Source" sheetId="6" r:id="rId3"/>
  </sheets>
  <definedNames>
    <definedName name="_xlnm._FilterDatabase" localSheetId="0" hidden="1">'Flood Myths Site Data'!$A$1:$S$588</definedName>
    <definedName name="_xlnm._FilterDatabase" localSheetId="2" hidden="1">'GeoData Source'!$B$1:$E$234</definedName>
    <definedName name="_xlnm._FilterDatabase" localSheetId="1" hidden="1">Locations!$A$1:$J$587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61" i="1" l="1"/>
  <c r="Q561" i="1"/>
  <c r="P561" i="1"/>
  <c r="O561" i="1"/>
  <c r="N561" i="1"/>
  <c r="F17" i="7"/>
  <c r="E17" i="7"/>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R2" i="1"/>
  <c r="Q2" i="1"/>
  <c r="N2" i="1"/>
  <c r="N12" i="1"/>
  <c r="N5" i="1"/>
  <c r="N6" i="1"/>
  <c r="N7" i="1"/>
  <c r="N8" i="1"/>
  <c r="N9" i="1"/>
  <c r="N10" i="1"/>
  <c r="N11"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3" i="1"/>
  <c r="N4" i="1"/>
  <c r="F3" i="7"/>
  <c r="P3" i="1" s="1"/>
  <c r="F4" i="7"/>
  <c r="F5" i="7"/>
  <c r="F6" i="7"/>
  <c r="F7" i="7"/>
  <c r="P8" i="1" s="1"/>
  <c r="F8" i="7"/>
  <c r="F9" i="7"/>
  <c r="P11" i="1" s="1"/>
  <c r="F10" i="7"/>
  <c r="P12" i="1" s="1"/>
  <c r="F11" i="7"/>
  <c r="P13" i="1" s="1"/>
  <c r="F12" i="7"/>
  <c r="P14" i="1" s="1"/>
  <c r="F13" i="7"/>
  <c r="P521" i="1" s="1"/>
  <c r="F14" i="7"/>
  <c r="P16" i="1" s="1"/>
  <c r="F15" i="7"/>
  <c r="P17" i="1" s="1"/>
  <c r="F16" i="7"/>
  <c r="P18" i="1" s="1"/>
  <c r="P19" i="1"/>
  <c r="F18" i="7"/>
  <c r="P20" i="1" s="1"/>
  <c r="F19" i="7"/>
  <c r="P21" i="1" s="1"/>
  <c r="F20" i="7"/>
  <c r="P23" i="1" s="1"/>
  <c r="F21" i="7"/>
  <c r="F22" i="7"/>
  <c r="P26" i="1" s="1"/>
  <c r="F23" i="7"/>
  <c r="F24" i="7"/>
  <c r="P30" i="1" s="1"/>
  <c r="F25" i="7"/>
  <c r="P31" i="1" s="1"/>
  <c r="F26" i="7"/>
  <c r="P33" i="1" s="1"/>
  <c r="F27" i="7"/>
  <c r="P34" i="1" s="1"/>
  <c r="F28" i="7"/>
  <c r="F29" i="7"/>
  <c r="P39" i="1" s="1"/>
  <c r="F30" i="7"/>
  <c r="F31" i="7"/>
  <c r="P42" i="1" s="1"/>
  <c r="F32" i="7"/>
  <c r="P43" i="1" s="1"/>
  <c r="F33" i="7"/>
  <c r="P44" i="1" s="1"/>
  <c r="F34" i="7"/>
  <c r="F35" i="7"/>
  <c r="P49" i="1" s="1"/>
  <c r="F36" i="7"/>
  <c r="P50" i="1" s="1"/>
  <c r="F37" i="7"/>
  <c r="P51" i="1" s="1"/>
  <c r="F38" i="7"/>
  <c r="P52" i="1" s="1"/>
  <c r="F39" i="7"/>
  <c r="P53" i="1" s="1"/>
  <c r="F40" i="7"/>
  <c r="P54" i="1" s="1"/>
  <c r="F41" i="7"/>
  <c r="P55" i="1" s="1"/>
  <c r="F42" i="7"/>
  <c r="F43" i="7"/>
  <c r="P59" i="1" s="1"/>
  <c r="F44" i="7"/>
  <c r="P60" i="1" s="1"/>
  <c r="F45" i="7"/>
  <c r="P61" i="1" s="1"/>
  <c r="F46" i="7"/>
  <c r="P62" i="1" s="1"/>
  <c r="F47" i="7"/>
  <c r="P63" i="1" s="1"/>
  <c r="F48" i="7"/>
  <c r="P64" i="1" s="1"/>
  <c r="F49" i="7"/>
  <c r="F50" i="7"/>
  <c r="P68" i="1" s="1"/>
  <c r="F51" i="7"/>
  <c r="P69" i="1" s="1"/>
  <c r="F52" i="7"/>
  <c r="P70" i="1" s="1"/>
  <c r="F53" i="7"/>
  <c r="P71" i="1" s="1"/>
  <c r="F54" i="7"/>
  <c r="F55" i="7"/>
  <c r="P75" i="1" s="1"/>
  <c r="F56" i="7"/>
  <c r="P76" i="1" s="1"/>
  <c r="F57" i="7"/>
  <c r="F58" i="7"/>
  <c r="P82" i="1" s="1"/>
  <c r="F59" i="7"/>
  <c r="P83" i="1" s="1"/>
  <c r="F60" i="7"/>
  <c r="F61" i="7"/>
  <c r="F62" i="7"/>
  <c r="P91" i="1" s="1"/>
  <c r="F63" i="7"/>
  <c r="P92" i="1" s="1"/>
  <c r="F64" i="7"/>
  <c r="F65" i="7"/>
  <c r="P95" i="1" s="1"/>
  <c r="F66" i="7"/>
  <c r="P96" i="1" s="1"/>
  <c r="F67" i="7"/>
  <c r="P97" i="1" s="1"/>
  <c r="F68" i="7"/>
  <c r="P98" i="1" s="1"/>
  <c r="F69" i="7"/>
  <c r="P99" i="1" s="1"/>
  <c r="F70" i="7"/>
  <c r="F71" i="7"/>
  <c r="P102" i="1" s="1"/>
  <c r="F72" i="7"/>
  <c r="F73" i="7"/>
  <c r="F74" i="7"/>
  <c r="P107" i="1" s="1"/>
  <c r="F75" i="7"/>
  <c r="P108" i="1" s="1"/>
  <c r="F76" i="7"/>
  <c r="F77" i="7"/>
  <c r="P111" i="1" s="1"/>
  <c r="F78" i="7"/>
  <c r="P112" i="1" s="1"/>
  <c r="F79" i="7"/>
  <c r="F80" i="7"/>
  <c r="P115" i="1" s="1"/>
  <c r="F81" i="7"/>
  <c r="P116" i="1" s="1"/>
  <c r="F82" i="7"/>
  <c r="P117" i="1" s="1"/>
  <c r="F83" i="7"/>
  <c r="P118" i="1" s="1"/>
  <c r="F84" i="7"/>
  <c r="P119" i="1" s="1"/>
  <c r="F85" i="7"/>
  <c r="F86" i="7"/>
  <c r="F87" i="7"/>
  <c r="P127" i="1" s="1"/>
  <c r="F88" i="7"/>
  <c r="F89" i="7"/>
  <c r="P132" i="1" s="1"/>
  <c r="F90" i="7"/>
  <c r="F91" i="7"/>
  <c r="F92" i="7"/>
  <c r="F93" i="7"/>
  <c r="F94" i="7"/>
  <c r="F95" i="7"/>
  <c r="P145" i="1" s="1"/>
  <c r="F96" i="7"/>
  <c r="P146" i="1" s="1"/>
  <c r="F97" i="7"/>
  <c r="P147" i="1" s="1"/>
  <c r="F98" i="7"/>
  <c r="F99" i="7"/>
  <c r="F100" i="7"/>
  <c r="F101" i="7"/>
  <c r="F102" i="7"/>
  <c r="P161" i="1" s="1"/>
  <c r="F103" i="7"/>
  <c r="P162" i="1" s="1"/>
  <c r="F104" i="7"/>
  <c r="F105" i="7"/>
  <c r="F106" i="7"/>
  <c r="P169" i="1" s="1"/>
  <c r="F107" i="7"/>
  <c r="P170" i="1" s="1"/>
  <c r="F108" i="7"/>
  <c r="F109" i="7"/>
  <c r="P173" i="1" s="1"/>
  <c r="F110" i="7"/>
  <c r="F111" i="7"/>
  <c r="F112" i="7"/>
  <c r="P180" i="1" s="1"/>
  <c r="F113" i="7"/>
  <c r="P181" i="1" s="1"/>
  <c r="F114" i="7"/>
  <c r="F115" i="7"/>
  <c r="F116" i="7"/>
  <c r="P187" i="1" s="1"/>
  <c r="F117" i="7"/>
  <c r="F118" i="7"/>
  <c r="F119" i="7"/>
  <c r="P195" i="1" s="1"/>
  <c r="F120" i="7"/>
  <c r="F121" i="7"/>
  <c r="P198" i="1" s="1"/>
  <c r="F122" i="7"/>
  <c r="P199" i="1" s="1"/>
  <c r="F123" i="7"/>
  <c r="F124" i="7"/>
  <c r="P202" i="1" s="1"/>
  <c r="F125" i="7"/>
  <c r="P203" i="1" s="1"/>
  <c r="F126" i="7"/>
  <c r="P204" i="1" s="1"/>
  <c r="F127" i="7"/>
  <c r="P205" i="1" s="1"/>
  <c r="F128" i="7"/>
  <c r="P206" i="1" s="1"/>
  <c r="F129" i="7"/>
  <c r="P207" i="1" s="1"/>
  <c r="F130" i="7"/>
  <c r="P208" i="1" s="1"/>
  <c r="F131" i="7"/>
  <c r="P209" i="1" s="1"/>
  <c r="F132" i="7"/>
  <c r="P210" i="1" s="1"/>
  <c r="F133" i="7"/>
  <c r="F134" i="7"/>
  <c r="F135" i="7"/>
  <c r="P217" i="1" s="1"/>
  <c r="F136" i="7"/>
  <c r="P218" i="1" s="1"/>
  <c r="F137" i="7"/>
  <c r="P219" i="1" s="1"/>
  <c r="F138" i="7"/>
  <c r="F139" i="7"/>
  <c r="P222" i="1" s="1"/>
  <c r="F140" i="7"/>
  <c r="P223" i="1" s="1"/>
  <c r="F141" i="7"/>
  <c r="F142" i="7"/>
  <c r="F143" i="7"/>
  <c r="F144" i="7"/>
  <c r="F145" i="7"/>
  <c r="P233" i="1" s="1"/>
  <c r="F146" i="7"/>
  <c r="P234" i="1" s="1"/>
  <c r="F147" i="7"/>
  <c r="P235" i="1" s="1"/>
  <c r="F148" i="7"/>
  <c r="P236" i="1" s="1"/>
  <c r="F149" i="7"/>
  <c r="P237" i="1" s="1"/>
  <c r="F150" i="7"/>
  <c r="P238" i="1" s="1"/>
  <c r="F151" i="7"/>
  <c r="P239" i="1" s="1"/>
  <c r="F152" i="7"/>
  <c r="F153" i="7"/>
  <c r="P243" i="1" s="1"/>
  <c r="F154" i="7"/>
  <c r="P244" i="1" s="1"/>
  <c r="F155" i="7"/>
  <c r="P245" i="1" s="1"/>
  <c r="F156" i="7"/>
  <c r="P246" i="1" s="1"/>
  <c r="F157" i="7"/>
  <c r="P247" i="1" s="1"/>
  <c r="F158" i="7"/>
  <c r="P248" i="1" s="1"/>
  <c r="F159" i="7"/>
  <c r="F160" i="7"/>
  <c r="P251" i="1" s="1"/>
  <c r="F161" i="7"/>
  <c r="P252" i="1" s="1"/>
  <c r="F162" i="7"/>
  <c r="P253" i="1" s="1"/>
  <c r="F163" i="7"/>
  <c r="P254" i="1" s="1"/>
  <c r="F164" i="7"/>
  <c r="P255" i="1" s="1"/>
  <c r="F165" i="7"/>
  <c r="P256" i="1" s="1"/>
  <c r="F166" i="7"/>
  <c r="P257" i="1" s="1"/>
  <c r="F167" i="7"/>
  <c r="F168" i="7"/>
  <c r="F169" i="7"/>
  <c r="F170" i="7"/>
  <c r="P265" i="1" s="1"/>
  <c r="F171" i="7"/>
  <c r="P266" i="1" s="1"/>
  <c r="F172" i="7"/>
  <c r="P267" i="1" s="1"/>
  <c r="F173" i="7"/>
  <c r="P268" i="1" s="1"/>
  <c r="F174" i="7"/>
  <c r="P269" i="1" s="1"/>
  <c r="F175" i="7"/>
  <c r="P270" i="1" s="1"/>
  <c r="F176" i="7"/>
  <c r="P271" i="1" s="1"/>
  <c r="F177" i="7"/>
  <c r="P272" i="1" s="1"/>
  <c r="F178" i="7"/>
  <c r="P273" i="1" s="1"/>
  <c r="F179" i="7"/>
  <c r="P274" i="1" s="1"/>
  <c r="F180" i="7"/>
  <c r="P275" i="1" s="1"/>
  <c r="F181" i="7"/>
  <c r="P276" i="1" s="1"/>
  <c r="F182" i="7"/>
  <c r="P277" i="1" s="1"/>
  <c r="F183" i="7"/>
  <c r="P278" i="1" s="1"/>
  <c r="F184" i="7"/>
  <c r="F185" i="7"/>
  <c r="F186" i="7"/>
  <c r="F187" i="7"/>
  <c r="F188" i="7"/>
  <c r="P295" i="1" s="1"/>
  <c r="F189" i="7"/>
  <c r="P296" i="1" s="1"/>
  <c r="F190" i="7"/>
  <c r="F191" i="7"/>
  <c r="F192" i="7"/>
  <c r="F193" i="7"/>
  <c r="P311" i="1" s="1"/>
  <c r="F194" i="7"/>
  <c r="P312" i="1" s="1"/>
  <c r="F195" i="7"/>
  <c r="F196" i="7"/>
  <c r="P315" i="1" s="1"/>
  <c r="F197" i="7"/>
  <c r="P316" i="1" s="1"/>
  <c r="F198" i="7"/>
  <c r="P317" i="1" s="1"/>
  <c r="F199" i="7"/>
  <c r="F200" i="7"/>
  <c r="P320" i="1" s="1"/>
  <c r="F201" i="7"/>
  <c r="P321" i="1" s="1"/>
  <c r="F202" i="7"/>
  <c r="P322" i="1" s="1"/>
  <c r="F203" i="7"/>
  <c r="F204" i="7"/>
  <c r="P325" i="1" s="1"/>
  <c r="F205" i="7"/>
  <c r="P326" i="1" s="1"/>
  <c r="F206" i="7"/>
  <c r="P327" i="1" s="1"/>
  <c r="F207" i="7"/>
  <c r="F208" i="7"/>
  <c r="F209" i="7"/>
  <c r="F210" i="7"/>
  <c r="P336" i="1" s="1"/>
  <c r="F211" i="7"/>
  <c r="F212" i="7"/>
  <c r="P339" i="1" s="1"/>
  <c r="F213" i="7"/>
  <c r="F214" i="7"/>
  <c r="P342" i="1" s="1"/>
  <c r="F215" i="7"/>
  <c r="F216" i="7"/>
  <c r="F217" i="7"/>
  <c r="P351" i="1" s="1"/>
  <c r="F218" i="7"/>
  <c r="F219" i="7"/>
  <c r="P355" i="1" s="1"/>
  <c r="F220" i="7"/>
  <c r="F221" i="7"/>
  <c r="P358" i="1" s="1"/>
  <c r="F222" i="7"/>
  <c r="P359" i="1" s="1"/>
  <c r="F223" i="7"/>
  <c r="P360" i="1" s="1"/>
  <c r="F224" i="7"/>
  <c r="P361" i="1" s="1"/>
  <c r="F225" i="7"/>
  <c r="P362" i="1" s="1"/>
  <c r="F226" i="7"/>
  <c r="P363" i="1" s="1"/>
  <c r="F227" i="7"/>
  <c r="P364" i="1" s="1"/>
  <c r="F228" i="7"/>
  <c r="P365" i="1" s="1"/>
  <c r="F229" i="7"/>
  <c r="P366" i="1" s="1"/>
  <c r="F230" i="7"/>
  <c r="P367" i="1" s="1"/>
  <c r="F231" i="7"/>
  <c r="P368" i="1" s="1"/>
  <c r="F232" i="7"/>
  <c r="P369" i="1" s="1"/>
  <c r="F233" i="7"/>
  <c r="P370" i="1" s="1"/>
  <c r="F234" i="7"/>
  <c r="P371" i="1" s="1"/>
  <c r="F235" i="7"/>
  <c r="P372" i="1" s="1"/>
  <c r="F236" i="7"/>
  <c r="P373" i="1" s="1"/>
  <c r="F237" i="7"/>
  <c r="F238" i="7"/>
  <c r="F239" i="7"/>
  <c r="F240" i="7"/>
  <c r="P380" i="1" s="1"/>
  <c r="F241" i="7"/>
  <c r="P381" i="1" s="1"/>
  <c r="F242" i="7"/>
  <c r="P382" i="1" s="1"/>
  <c r="F243" i="7"/>
  <c r="P383" i="1" s="1"/>
  <c r="F244" i="7"/>
  <c r="F245" i="7"/>
  <c r="P386" i="1" s="1"/>
  <c r="F246" i="7"/>
  <c r="P387" i="1" s="1"/>
  <c r="F247" i="7"/>
  <c r="F248" i="7"/>
  <c r="P390" i="1" s="1"/>
  <c r="F249" i="7"/>
  <c r="F250" i="7"/>
  <c r="P393" i="1" s="1"/>
  <c r="F251" i="7"/>
  <c r="P394" i="1" s="1"/>
  <c r="F252" i="7"/>
  <c r="P395" i="1" s="1"/>
  <c r="F253" i="7"/>
  <c r="P396" i="1" s="1"/>
  <c r="F254" i="7"/>
  <c r="P397" i="1" s="1"/>
  <c r="F255" i="7"/>
  <c r="P398" i="1" s="1"/>
  <c r="F256" i="7"/>
  <c r="P399" i="1" s="1"/>
  <c r="F257" i="7"/>
  <c r="F258" i="7"/>
  <c r="P403" i="1" s="1"/>
  <c r="F259" i="7"/>
  <c r="P404" i="1" s="1"/>
  <c r="F260" i="7"/>
  <c r="P405" i="1" s="1"/>
  <c r="F261" i="7"/>
  <c r="P406" i="1" s="1"/>
  <c r="F262" i="7"/>
  <c r="P407" i="1" s="1"/>
  <c r="F263" i="7"/>
  <c r="P408" i="1" s="1"/>
  <c r="F264" i="7"/>
  <c r="P409" i="1" s="1"/>
  <c r="F265" i="7"/>
  <c r="P410" i="1" s="1"/>
  <c r="F266" i="7"/>
  <c r="F267" i="7"/>
  <c r="F268" i="7"/>
  <c r="P421" i="1" s="1"/>
  <c r="F269" i="7"/>
  <c r="F270" i="7"/>
  <c r="P424" i="1" s="1"/>
  <c r="F271" i="7"/>
  <c r="P425" i="1" s="1"/>
  <c r="F272" i="7"/>
  <c r="P426" i="1" s="1"/>
  <c r="F273" i="7"/>
  <c r="P427" i="1" s="1"/>
  <c r="F274" i="7"/>
  <c r="P428" i="1" s="1"/>
  <c r="F275" i="7"/>
  <c r="P429" i="1" s="1"/>
  <c r="F276" i="7"/>
  <c r="P430" i="1" s="1"/>
  <c r="F277" i="7"/>
  <c r="F278" i="7"/>
  <c r="P435" i="1" s="1"/>
  <c r="F279" i="7"/>
  <c r="F280" i="7"/>
  <c r="P438" i="1" s="1"/>
  <c r="F281" i="7"/>
  <c r="F282" i="7"/>
  <c r="P442" i="1" s="1"/>
  <c r="F283" i="7"/>
  <c r="P443" i="1" s="1"/>
  <c r="F284" i="7"/>
  <c r="P444" i="1" s="1"/>
  <c r="F285" i="7"/>
  <c r="P445" i="1" s="1"/>
  <c r="F286" i="7"/>
  <c r="P446" i="1" s="1"/>
  <c r="F287" i="7"/>
  <c r="P447" i="1" s="1"/>
  <c r="F288" i="7"/>
  <c r="P448" i="1" s="1"/>
  <c r="F289" i="7"/>
  <c r="F290" i="7"/>
  <c r="P451" i="1" s="1"/>
  <c r="F291" i="7"/>
  <c r="F292" i="7"/>
  <c r="P454" i="1" s="1"/>
  <c r="F293" i="7"/>
  <c r="P455" i="1" s="1"/>
  <c r="F294" i="7"/>
  <c r="P456" i="1" s="1"/>
  <c r="F295" i="7"/>
  <c r="F296" i="7"/>
  <c r="P460" i="1" s="1"/>
  <c r="F297" i="7"/>
  <c r="P462" i="1" s="1"/>
  <c r="F298" i="7"/>
  <c r="P464" i="1" s="1"/>
  <c r="F299" i="7"/>
  <c r="P465" i="1" s="1"/>
  <c r="F300" i="7"/>
  <c r="P466" i="1" s="1"/>
  <c r="F301" i="7"/>
  <c r="P467" i="1" s="1"/>
  <c r="F302" i="7"/>
  <c r="P468" i="1" s="1"/>
  <c r="F303" i="7"/>
  <c r="P470" i="1" s="1"/>
  <c r="F304" i="7"/>
  <c r="P471" i="1" s="1"/>
  <c r="F305" i="7"/>
  <c r="P472" i="1" s="1"/>
  <c r="F306" i="7"/>
  <c r="P474" i="1" s="1"/>
  <c r="F307" i="7"/>
  <c r="P475" i="1" s="1"/>
  <c r="F308" i="7"/>
  <c r="P476" i="1" s="1"/>
  <c r="F309" i="7"/>
  <c r="F310" i="7"/>
  <c r="P481" i="1" s="1"/>
  <c r="F311" i="7"/>
  <c r="P482" i="1" s="1"/>
  <c r="F312" i="7"/>
  <c r="P483" i="1" s="1"/>
  <c r="F313" i="7"/>
  <c r="P484" i="1" s="1"/>
  <c r="F314" i="7"/>
  <c r="P485" i="1" s="1"/>
  <c r="F315" i="7"/>
  <c r="P486" i="1" s="1"/>
  <c r="F316" i="7"/>
  <c r="P491" i="1" s="1"/>
  <c r="F317" i="7"/>
  <c r="F318" i="7"/>
  <c r="F319" i="7"/>
  <c r="P499" i="1" s="1"/>
  <c r="F320" i="7"/>
  <c r="P500" i="1" s="1"/>
  <c r="F321" i="7"/>
  <c r="P502" i="1" s="1"/>
  <c r="F322" i="7"/>
  <c r="P504" i="1" s="1"/>
  <c r="F323" i="7"/>
  <c r="P505" i="1" s="1"/>
  <c r="F324" i="7"/>
  <c r="P506" i="1" s="1"/>
  <c r="F325" i="7"/>
  <c r="P508" i="1" s="1"/>
  <c r="F326" i="7"/>
  <c r="P509" i="1" s="1"/>
  <c r="F327" i="7"/>
  <c r="P510" i="1" s="1"/>
  <c r="F328" i="7"/>
  <c r="P512" i="1" s="1"/>
  <c r="F329" i="7"/>
  <c r="P513" i="1" s="1"/>
  <c r="F330" i="7"/>
  <c r="P514" i="1" s="1"/>
  <c r="F331" i="7"/>
  <c r="P515" i="1" s="1"/>
  <c r="F332" i="7"/>
  <c r="F333" i="7"/>
  <c r="P524" i="1" s="1"/>
  <c r="F334" i="7"/>
  <c r="P525" i="1" s="1"/>
  <c r="F335" i="7"/>
  <c r="P526" i="1" s="1"/>
  <c r="F336" i="7"/>
  <c r="P527" i="1" s="1"/>
  <c r="F337" i="7"/>
  <c r="P528" i="1" s="1"/>
  <c r="F338" i="7"/>
  <c r="P529" i="1" s="1"/>
  <c r="F339" i="7"/>
  <c r="P533" i="1" s="1"/>
  <c r="F340" i="7"/>
  <c r="P534" i="1" s="1"/>
  <c r="F341" i="7"/>
  <c r="P535" i="1" s="1"/>
  <c r="F342" i="7"/>
  <c r="P536" i="1" s="1"/>
  <c r="F343" i="7"/>
  <c r="P537" i="1" s="1"/>
  <c r="F344" i="7"/>
  <c r="P538" i="1" s="1"/>
  <c r="F345" i="7"/>
  <c r="P539" i="1" s="1"/>
  <c r="F346" i="7"/>
  <c r="P540" i="1" s="1"/>
  <c r="F347" i="7"/>
  <c r="P541" i="1" s="1"/>
  <c r="F348" i="7"/>
  <c r="P542" i="1" s="1"/>
  <c r="F349" i="7"/>
  <c r="P543" i="1" s="1"/>
  <c r="F350" i="7"/>
  <c r="P544" i="1" s="1"/>
  <c r="F351" i="7"/>
  <c r="P545" i="1" s="1"/>
  <c r="F352" i="7"/>
  <c r="P546" i="1" s="1"/>
  <c r="F353" i="7"/>
  <c r="P547" i="1" s="1"/>
  <c r="F354" i="7"/>
  <c r="P550" i="1" s="1"/>
  <c r="F355" i="7"/>
  <c r="P551" i="1" s="1"/>
  <c r="F356" i="7"/>
  <c r="P553" i="1" s="1"/>
  <c r="F357" i="7"/>
  <c r="P554" i="1" s="1"/>
  <c r="F358" i="7"/>
  <c r="P555" i="1" s="1"/>
  <c r="F359" i="7"/>
  <c r="P556" i="1" s="1"/>
  <c r="F360" i="7"/>
  <c r="P557" i="1" s="1"/>
  <c r="F361" i="7"/>
  <c r="P560" i="1" s="1"/>
  <c r="F362" i="7"/>
  <c r="P562" i="1" s="1"/>
  <c r="F363" i="7"/>
  <c r="P564" i="1" s="1"/>
  <c r="F364" i="7"/>
  <c r="P566" i="1" s="1"/>
  <c r="F365" i="7"/>
  <c r="P567" i="1" s="1"/>
  <c r="F366" i="7"/>
  <c r="P568" i="1" s="1"/>
  <c r="F367" i="7"/>
  <c r="P570" i="1" s="1"/>
  <c r="F368" i="7"/>
  <c r="P578" i="1" s="1"/>
  <c r="F369" i="7"/>
  <c r="P579" i="1" s="1"/>
  <c r="F370" i="7"/>
  <c r="P580" i="1" s="1"/>
  <c r="F371" i="7"/>
  <c r="P581" i="1" s="1"/>
  <c r="F372" i="7"/>
  <c r="P582" i="1" s="1"/>
  <c r="F373" i="7"/>
  <c r="P584" i="1" s="1"/>
  <c r="F374" i="7"/>
  <c r="P587" i="1" s="1"/>
  <c r="F375" i="7"/>
  <c r="P588" i="1" s="1"/>
  <c r="F2" i="7"/>
  <c r="P2" i="1" s="1"/>
  <c r="E2" i="7"/>
  <c r="E3" i="7"/>
  <c r="O3" i="1" s="1"/>
  <c r="E4" i="7"/>
  <c r="E5" i="7"/>
  <c r="E6" i="7"/>
  <c r="E7" i="7"/>
  <c r="O8" i="1" s="1"/>
  <c r="E8" i="7"/>
  <c r="E9" i="7"/>
  <c r="O11" i="1" s="1"/>
  <c r="E10" i="7"/>
  <c r="O12" i="1" s="1"/>
  <c r="E11" i="7"/>
  <c r="O13" i="1" s="1"/>
  <c r="E12" i="7"/>
  <c r="O14" i="1" s="1"/>
  <c r="E13" i="7"/>
  <c r="O15" i="1" s="1"/>
  <c r="E14" i="7"/>
  <c r="O16" i="1" s="1"/>
  <c r="E15" i="7"/>
  <c r="O17" i="1" s="1"/>
  <c r="E16" i="7"/>
  <c r="O18" i="1" s="1"/>
  <c r="O19" i="1"/>
  <c r="E18" i="7"/>
  <c r="O20" i="1" s="1"/>
  <c r="E19" i="7"/>
  <c r="O21" i="1" s="1"/>
  <c r="E20" i="7"/>
  <c r="O23" i="1" s="1"/>
  <c r="E21" i="7"/>
  <c r="E22" i="7"/>
  <c r="O26" i="1" s="1"/>
  <c r="E23" i="7"/>
  <c r="E24" i="7"/>
  <c r="O30" i="1" s="1"/>
  <c r="E25" i="7"/>
  <c r="O31" i="1" s="1"/>
  <c r="E26" i="7"/>
  <c r="O33" i="1" s="1"/>
  <c r="E27" i="7"/>
  <c r="O34" i="1" s="1"/>
  <c r="E28" i="7"/>
  <c r="E29" i="7"/>
  <c r="O39" i="1" s="1"/>
  <c r="E30" i="7"/>
  <c r="E31" i="7"/>
  <c r="O42" i="1" s="1"/>
  <c r="E32" i="7"/>
  <c r="O43" i="1" s="1"/>
  <c r="E33" i="7"/>
  <c r="O44" i="1" s="1"/>
  <c r="E34" i="7"/>
  <c r="E35" i="7"/>
  <c r="O49" i="1" s="1"/>
  <c r="E36" i="7"/>
  <c r="O50" i="1" s="1"/>
  <c r="E37" i="7"/>
  <c r="O51" i="1" s="1"/>
  <c r="E38" i="7"/>
  <c r="O52" i="1" s="1"/>
  <c r="E39" i="7"/>
  <c r="O53" i="1" s="1"/>
  <c r="E40" i="7"/>
  <c r="O54" i="1" s="1"/>
  <c r="E41" i="7"/>
  <c r="O55" i="1" s="1"/>
  <c r="E42" i="7"/>
  <c r="E43" i="7"/>
  <c r="O59" i="1" s="1"/>
  <c r="E44" i="7"/>
  <c r="O60" i="1" s="1"/>
  <c r="E45" i="7"/>
  <c r="O61" i="1" s="1"/>
  <c r="E46" i="7"/>
  <c r="O62" i="1" s="1"/>
  <c r="E47" i="7"/>
  <c r="O63" i="1" s="1"/>
  <c r="E48" i="7"/>
  <c r="O64" i="1" s="1"/>
  <c r="E49" i="7"/>
  <c r="E50" i="7"/>
  <c r="O68" i="1" s="1"/>
  <c r="E51" i="7"/>
  <c r="O69" i="1" s="1"/>
  <c r="E52" i="7"/>
  <c r="O70" i="1" s="1"/>
  <c r="E53" i="7"/>
  <c r="O71" i="1" s="1"/>
  <c r="E54" i="7"/>
  <c r="E55" i="7"/>
  <c r="O75" i="1" s="1"/>
  <c r="E56" i="7"/>
  <c r="O76" i="1" s="1"/>
  <c r="E57" i="7"/>
  <c r="E58" i="7"/>
  <c r="O82" i="1" s="1"/>
  <c r="E59" i="7"/>
  <c r="O83" i="1" s="1"/>
  <c r="E60" i="7"/>
  <c r="E61" i="7"/>
  <c r="E62" i="7"/>
  <c r="O91" i="1" s="1"/>
  <c r="E63" i="7"/>
  <c r="O92" i="1" s="1"/>
  <c r="E64" i="7"/>
  <c r="E65" i="7"/>
  <c r="O95" i="1" s="1"/>
  <c r="E66" i="7"/>
  <c r="O96" i="1" s="1"/>
  <c r="E67" i="7"/>
  <c r="O97" i="1" s="1"/>
  <c r="E68" i="7"/>
  <c r="O98" i="1" s="1"/>
  <c r="E69" i="7"/>
  <c r="O99" i="1" s="1"/>
  <c r="E70" i="7"/>
  <c r="E71" i="7"/>
  <c r="O102" i="1" s="1"/>
  <c r="E72" i="7"/>
  <c r="E73" i="7"/>
  <c r="E74" i="7"/>
  <c r="O107" i="1" s="1"/>
  <c r="E75" i="7"/>
  <c r="O108" i="1" s="1"/>
  <c r="E76" i="7"/>
  <c r="E77" i="7"/>
  <c r="O111" i="1" s="1"/>
  <c r="E78" i="7"/>
  <c r="O112" i="1" s="1"/>
  <c r="E79" i="7"/>
  <c r="E80" i="7"/>
  <c r="O115" i="1" s="1"/>
  <c r="E81" i="7"/>
  <c r="O116" i="1" s="1"/>
  <c r="E82" i="7"/>
  <c r="O117" i="1" s="1"/>
  <c r="E83" i="7"/>
  <c r="O118" i="1" s="1"/>
  <c r="E84" i="7"/>
  <c r="O119" i="1" s="1"/>
  <c r="E85" i="7"/>
  <c r="E86" i="7"/>
  <c r="E87" i="7"/>
  <c r="O127" i="1" s="1"/>
  <c r="E88" i="7"/>
  <c r="E89" i="7"/>
  <c r="O132" i="1" s="1"/>
  <c r="E90" i="7"/>
  <c r="E91" i="7"/>
  <c r="E92" i="7"/>
  <c r="E93" i="7"/>
  <c r="E94" i="7"/>
  <c r="E95" i="7"/>
  <c r="O145" i="1" s="1"/>
  <c r="E96" i="7"/>
  <c r="O146" i="1" s="1"/>
  <c r="E97" i="7"/>
  <c r="O147" i="1" s="1"/>
  <c r="E98" i="7"/>
  <c r="E99" i="7"/>
  <c r="E100" i="7"/>
  <c r="E101" i="7"/>
  <c r="E102" i="7"/>
  <c r="O161" i="1" s="1"/>
  <c r="E103" i="7"/>
  <c r="O162" i="1" s="1"/>
  <c r="E104" i="7"/>
  <c r="E105" i="7"/>
  <c r="E106" i="7"/>
  <c r="O169" i="1" s="1"/>
  <c r="E107" i="7"/>
  <c r="O170" i="1" s="1"/>
  <c r="E108" i="7"/>
  <c r="E109" i="7"/>
  <c r="O173" i="1" s="1"/>
  <c r="E110" i="7"/>
  <c r="E111" i="7"/>
  <c r="E112" i="7"/>
  <c r="O180" i="1" s="1"/>
  <c r="E113" i="7"/>
  <c r="O181" i="1" s="1"/>
  <c r="E114" i="7"/>
  <c r="E115" i="7"/>
  <c r="E116" i="7"/>
  <c r="O187" i="1" s="1"/>
  <c r="E117" i="7"/>
  <c r="E118" i="7"/>
  <c r="E119" i="7"/>
  <c r="O195" i="1" s="1"/>
  <c r="E120" i="7"/>
  <c r="E121" i="7"/>
  <c r="O198" i="1" s="1"/>
  <c r="E122" i="7"/>
  <c r="O199" i="1" s="1"/>
  <c r="E123" i="7"/>
  <c r="E124" i="7"/>
  <c r="O202" i="1" s="1"/>
  <c r="E125" i="7"/>
  <c r="O203" i="1" s="1"/>
  <c r="E126" i="7"/>
  <c r="O204" i="1" s="1"/>
  <c r="E127" i="7"/>
  <c r="O205" i="1" s="1"/>
  <c r="E128" i="7"/>
  <c r="O206" i="1" s="1"/>
  <c r="E129" i="7"/>
  <c r="O207" i="1" s="1"/>
  <c r="E130" i="7"/>
  <c r="O208" i="1" s="1"/>
  <c r="E131" i="7"/>
  <c r="O209" i="1" s="1"/>
  <c r="E132" i="7"/>
  <c r="O210" i="1" s="1"/>
  <c r="E133" i="7"/>
  <c r="E134" i="7"/>
  <c r="E135" i="7"/>
  <c r="O217" i="1" s="1"/>
  <c r="E136" i="7"/>
  <c r="O218" i="1" s="1"/>
  <c r="E137" i="7"/>
  <c r="O219" i="1" s="1"/>
  <c r="E138" i="7"/>
  <c r="E139" i="7"/>
  <c r="O222" i="1" s="1"/>
  <c r="E140" i="7"/>
  <c r="O223" i="1" s="1"/>
  <c r="E141" i="7"/>
  <c r="E142" i="7"/>
  <c r="E143" i="7"/>
  <c r="E144" i="7"/>
  <c r="E145" i="7"/>
  <c r="O233" i="1" s="1"/>
  <c r="E146" i="7"/>
  <c r="O234" i="1" s="1"/>
  <c r="E147" i="7"/>
  <c r="O235" i="1" s="1"/>
  <c r="E148" i="7"/>
  <c r="O236" i="1" s="1"/>
  <c r="E149" i="7"/>
  <c r="O237" i="1" s="1"/>
  <c r="E150" i="7"/>
  <c r="O238" i="1" s="1"/>
  <c r="E151" i="7"/>
  <c r="O239" i="1" s="1"/>
  <c r="E152" i="7"/>
  <c r="E153" i="7"/>
  <c r="O243" i="1" s="1"/>
  <c r="E154" i="7"/>
  <c r="O244" i="1" s="1"/>
  <c r="E155" i="7"/>
  <c r="O245" i="1" s="1"/>
  <c r="E156" i="7"/>
  <c r="O246" i="1" s="1"/>
  <c r="E157" i="7"/>
  <c r="O247" i="1" s="1"/>
  <c r="E158" i="7"/>
  <c r="O248" i="1" s="1"/>
  <c r="E159" i="7"/>
  <c r="E160" i="7"/>
  <c r="O251" i="1" s="1"/>
  <c r="E161" i="7"/>
  <c r="O252" i="1" s="1"/>
  <c r="E162" i="7"/>
  <c r="O253" i="1" s="1"/>
  <c r="E163" i="7"/>
  <c r="O254" i="1" s="1"/>
  <c r="E164" i="7"/>
  <c r="O255" i="1" s="1"/>
  <c r="E165" i="7"/>
  <c r="O256" i="1" s="1"/>
  <c r="E166" i="7"/>
  <c r="O257" i="1" s="1"/>
  <c r="E167" i="7"/>
  <c r="E168" i="7"/>
  <c r="E169" i="7"/>
  <c r="E170" i="7"/>
  <c r="O265" i="1" s="1"/>
  <c r="E171" i="7"/>
  <c r="O266" i="1" s="1"/>
  <c r="E172" i="7"/>
  <c r="O267" i="1" s="1"/>
  <c r="E173" i="7"/>
  <c r="O268" i="1" s="1"/>
  <c r="E174" i="7"/>
  <c r="O269" i="1" s="1"/>
  <c r="E175" i="7"/>
  <c r="O270" i="1" s="1"/>
  <c r="E176" i="7"/>
  <c r="O271" i="1" s="1"/>
  <c r="E177" i="7"/>
  <c r="O272" i="1" s="1"/>
  <c r="E178" i="7"/>
  <c r="O273" i="1" s="1"/>
  <c r="E179" i="7"/>
  <c r="O274" i="1" s="1"/>
  <c r="E180" i="7"/>
  <c r="O275" i="1" s="1"/>
  <c r="E181" i="7"/>
  <c r="O276" i="1" s="1"/>
  <c r="E182" i="7"/>
  <c r="O277" i="1" s="1"/>
  <c r="E183" i="7"/>
  <c r="O278" i="1" s="1"/>
  <c r="E184" i="7"/>
  <c r="E185" i="7"/>
  <c r="E186" i="7"/>
  <c r="E187" i="7"/>
  <c r="E188" i="7"/>
  <c r="O295" i="1" s="1"/>
  <c r="E189" i="7"/>
  <c r="O296" i="1" s="1"/>
  <c r="E190" i="7"/>
  <c r="E191" i="7"/>
  <c r="E192" i="7"/>
  <c r="E193" i="7"/>
  <c r="O311" i="1" s="1"/>
  <c r="E194" i="7"/>
  <c r="O312" i="1" s="1"/>
  <c r="E195" i="7"/>
  <c r="E196" i="7"/>
  <c r="O315" i="1" s="1"/>
  <c r="E197" i="7"/>
  <c r="O316" i="1" s="1"/>
  <c r="E198" i="7"/>
  <c r="O317" i="1" s="1"/>
  <c r="E199" i="7"/>
  <c r="E200" i="7"/>
  <c r="O320" i="1" s="1"/>
  <c r="E201" i="7"/>
  <c r="O321" i="1" s="1"/>
  <c r="E202" i="7"/>
  <c r="O322" i="1" s="1"/>
  <c r="E203" i="7"/>
  <c r="E204" i="7"/>
  <c r="O325" i="1" s="1"/>
  <c r="E205" i="7"/>
  <c r="O326" i="1" s="1"/>
  <c r="E206" i="7"/>
  <c r="O327" i="1" s="1"/>
  <c r="E207" i="7"/>
  <c r="E208" i="7"/>
  <c r="E209" i="7"/>
  <c r="E210" i="7"/>
  <c r="O336" i="1" s="1"/>
  <c r="E211" i="7"/>
  <c r="E212" i="7"/>
  <c r="O339" i="1" s="1"/>
  <c r="E213" i="7"/>
  <c r="E214" i="7"/>
  <c r="O342" i="1" s="1"/>
  <c r="E215" i="7"/>
  <c r="E216" i="7"/>
  <c r="E217" i="7"/>
  <c r="O351" i="1" s="1"/>
  <c r="E218" i="7"/>
  <c r="E219" i="7"/>
  <c r="O355" i="1" s="1"/>
  <c r="E220" i="7"/>
  <c r="E221" i="7"/>
  <c r="O358" i="1" s="1"/>
  <c r="E222" i="7"/>
  <c r="O359" i="1" s="1"/>
  <c r="E223" i="7"/>
  <c r="O360" i="1" s="1"/>
  <c r="E224" i="7"/>
  <c r="O361" i="1" s="1"/>
  <c r="E225" i="7"/>
  <c r="O362" i="1" s="1"/>
  <c r="E226" i="7"/>
  <c r="O363" i="1" s="1"/>
  <c r="E227" i="7"/>
  <c r="O364" i="1" s="1"/>
  <c r="E228" i="7"/>
  <c r="O365" i="1" s="1"/>
  <c r="E229" i="7"/>
  <c r="O366" i="1" s="1"/>
  <c r="E230" i="7"/>
  <c r="O367" i="1" s="1"/>
  <c r="E231" i="7"/>
  <c r="O368" i="1" s="1"/>
  <c r="E232" i="7"/>
  <c r="O369" i="1" s="1"/>
  <c r="E233" i="7"/>
  <c r="O370" i="1" s="1"/>
  <c r="E234" i="7"/>
  <c r="O371" i="1" s="1"/>
  <c r="E235" i="7"/>
  <c r="O372" i="1" s="1"/>
  <c r="E236" i="7"/>
  <c r="O373" i="1" s="1"/>
  <c r="E237" i="7"/>
  <c r="E238" i="7"/>
  <c r="E239" i="7"/>
  <c r="E240" i="7"/>
  <c r="O380" i="1" s="1"/>
  <c r="E241" i="7"/>
  <c r="O381" i="1" s="1"/>
  <c r="E242" i="7"/>
  <c r="O382" i="1" s="1"/>
  <c r="E243" i="7"/>
  <c r="O383" i="1" s="1"/>
  <c r="E244" i="7"/>
  <c r="E245" i="7"/>
  <c r="O386" i="1" s="1"/>
  <c r="E246" i="7"/>
  <c r="O387" i="1" s="1"/>
  <c r="E247" i="7"/>
  <c r="E248" i="7"/>
  <c r="O390" i="1" s="1"/>
  <c r="E249" i="7"/>
  <c r="E250" i="7"/>
  <c r="O393" i="1" s="1"/>
  <c r="E251" i="7"/>
  <c r="O394" i="1" s="1"/>
  <c r="E252" i="7"/>
  <c r="O395" i="1" s="1"/>
  <c r="E253" i="7"/>
  <c r="O396" i="1" s="1"/>
  <c r="E254" i="7"/>
  <c r="O397" i="1" s="1"/>
  <c r="E255" i="7"/>
  <c r="O398" i="1" s="1"/>
  <c r="E256" i="7"/>
  <c r="O399" i="1" s="1"/>
  <c r="E257" i="7"/>
  <c r="E258" i="7"/>
  <c r="O403" i="1" s="1"/>
  <c r="E259" i="7"/>
  <c r="O404" i="1" s="1"/>
  <c r="E260" i="7"/>
  <c r="O405" i="1" s="1"/>
  <c r="E261" i="7"/>
  <c r="O406" i="1" s="1"/>
  <c r="E262" i="7"/>
  <c r="O407" i="1" s="1"/>
  <c r="E263" i="7"/>
  <c r="O408" i="1" s="1"/>
  <c r="E264" i="7"/>
  <c r="O409" i="1" s="1"/>
  <c r="E265" i="7"/>
  <c r="O410" i="1" s="1"/>
  <c r="E266" i="7"/>
  <c r="E267" i="7"/>
  <c r="E268" i="7"/>
  <c r="O421" i="1" s="1"/>
  <c r="E269" i="7"/>
  <c r="E270" i="7"/>
  <c r="O424" i="1" s="1"/>
  <c r="E271" i="7"/>
  <c r="O425" i="1" s="1"/>
  <c r="E272" i="7"/>
  <c r="O426" i="1" s="1"/>
  <c r="E273" i="7"/>
  <c r="O427" i="1" s="1"/>
  <c r="E274" i="7"/>
  <c r="O428" i="1" s="1"/>
  <c r="E275" i="7"/>
  <c r="O429" i="1" s="1"/>
  <c r="E276" i="7"/>
  <c r="O430" i="1" s="1"/>
  <c r="E277" i="7"/>
  <c r="E278" i="7"/>
  <c r="O435" i="1" s="1"/>
  <c r="E279" i="7"/>
  <c r="E280" i="7"/>
  <c r="O438" i="1" s="1"/>
  <c r="E281" i="7"/>
  <c r="E282" i="7"/>
  <c r="O442" i="1" s="1"/>
  <c r="E283" i="7"/>
  <c r="O443" i="1" s="1"/>
  <c r="E284" i="7"/>
  <c r="O444" i="1" s="1"/>
  <c r="E285" i="7"/>
  <c r="O445" i="1" s="1"/>
  <c r="E286" i="7"/>
  <c r="O446" i="1" s="1"/>
  <c r="E287" i="7"/>
  <c r="O447" i="1" s="1"/>
  <c r="E288" i="7"/>
  <c r="O448" i="1" s="1"/>
  <c r="E289" i="7"/>
  <c r="E290" i="7"/>
  <c r="O451" i="1" s="1"/>
  <c r="E291" i="7"/>
  <c r="E292" i="7"/>
  <c r="O454" i="1" s="1"/>
  <c r="E293" i="7"/>
  <c r="O455" i="1" s="1"/>
  <c r="E294" i="7"/>
  <c r="O456" i="1" s="1"/>
  <c r="E295" i="7"/>
  <c r="O458" i="1" s="1"/>
  <c r="E296" i="7"/>
  <c r="O460" i="1" s="1"/>
  <c r="E297" i="7"/>
  <c r="O463" i="1" s="1"/>
  <c r="E298" i="7"/>
  <c r="O464" i="1" s="1"/>
  <c r="E299" i="7"/>
  <c r="O465" i="1" s="1"/>
  <c r="E300" i="7"/>
  <c r="O466" i="1" s="1"/>
  <c r="E301" i="7"/>
  <c r="O467" i="1" s="1"/>
  <c r="E302" i="7"/>
  <c r="O468" i="1" s="1"/>
  <c r="E303" i="7"/>
  <c r="O470" i="1" s="1"/>
  <c r="E304" i="7"/>
  <c r="O471" i="1" s="1"/>
  <c r="E305" i="7"/>
  <c r="O472" i="1" s="1"/>
  <c r="E306" i="7"/>
  <c r="O474" i="1" s="1"/>
  <c r="E307" i="7"/>
  <c r="O475" i="1" s="1"/>
  <c r="E308" i="7"/>
  <c r="O476" i="1" s="1"/>
  <c r="E309" i="7"/>
  <c r="O479" i="1" s="1"/>
  <c r="E310" i="7"/>
  <c r="O481" i="1" s="1"/>
  <c r="E311" i="7"/>
  <c r="O482" i="1" s="1"/>
  <c r="E312" i="7"/>
  <c r="O483" i="1" s="1"/>
  <c r="E313" i="7"/>
  <c r="O484" i="1" s="1"/>
  <c r="E314" i="7"/>
  <c r="O485" i="1" s="1"/>
  <c r="E315" i="7"/>
  <c r="O486" i="1" s="1"/>
  <c r="E316" i="7"/>
  <c r="O490" i="1" s="1"/>
  <c r="E317" i="7"/>
  <c r="O492" i="1" s="1"/>
  <c r="E318" i="7"/>
  <c r="O497" i="1" s="1"/>
  <c r="E319" i="7"/>
  <c r="O499" i="1" s="1"/>
  <c r="E320" i="7"/>
  <c r="O500" i="1" s="1"/>
  <c r="E321" i="7"/>
  <c r="O502" i="1" s="1"/>
  <c r="E322" i="7"/>
  <c r="O504" i="1" s="1"/>
  <c r="E323" i="7"/>
  <c r="O505" i="1" s="1"/>
  <c r="E324" i="7"/>
  <c r="O506" i="1" s="1"/>
  <c r="E325" i="7"/>
  <c r="O508" i="1" s="1"/>
  <c r="E326" i="7"/>
  <c r="O509" i="1" s="1"/>
  <c r="E327" i="7"/>
  <c r="O510" i="1" s="1"/>
  <c r="E328" i="7"/>
  <c r="O511" i="1" s="1"/>
  <c r="E329" i="7"/>
  <c r="O513" i="1" s="1"/>
  <c r="E330" i="7"/>
  <c r="O514" i="1" s="1"/>
  <c r="E331" i="7"/>
  <c r="O515" i="1" s="1"/>
  <c r="E332" i="7"/>
  <c r="E333" i="7"/>
  <c r="O524" i="1" s="1"/>
  <c r="E334" i="7"/>
  <c r="O525" i="1" s="1"/>
  <c r="E335" i="7"/>
  <c r="O526" i="1" s="1"/>
  <c r="E336" i="7"/>
  <c r="O527" i="1" s="1"/>
  <c r="E337" i="7"/>
  <c r="O528" i="1" s="1"/>
  <c r="E338" i="7"/>
  <c r="O529" i="1" s="1"/>
  <c r="E339" i="7"/>
  <c r="O533" i="1" s="1"/>
  <c r="E340" i="7"/>
  <c r="O534" i="1" s="1"/>
  <c r="E341" i="7"/>
  <c r="O535" i="1" s="1"/>
  <c r="E342" i="7"/>
  <c r="O536" i="1" s="1"/>
  <c r="E343" i="7"/>
  <c r="O537" i="1" s="1"/>
  <c r="E344" i="7"/>
  <c r="O538" i="1" s="1"/>
  <c r="E345" i="7"/>
  <c r="O539" i="1" s="1"/>
  <c r="E346" i="7"/>
  <c r="O540" i="1" s="1"/>
  <c r="E347" i="7"/>
  <c r="O541" i="1" s="1"/>
  <c r="E348" i="7"/>
  <c r="O542" i="1" s="1"/>
  <c r="E349" i="7"/>
  <c r="O543" i="1" s="1"/>
  <c r="E350" i="7"/>
  <c r="O544" i="1" s="1"/>
  <c r="E351" i="7"/>
  <c r="O545" i="1" s="1"/>
  <c r="E352" i="7"/>
  <c r="O546" i="1" s="1"/>
  <c r="E353" i="7"/>
  <c r="O547" i="1" s="1"/>
  <c r="E354" i="7"/>
  <c r="O550" i="1" s="1"/>
  <c r="E355" i="7"/>
  <c r="O551" i="1" s="1"/>
  <c r="E356" i="7"/>
  <c r="O553" i="1" s="1"/>
  <c r="E357" i="7"/>
  <c r="O554" i="1" s="1"/>
  <c r="E358" i="7"/>
  <c r="O555" i="1" s="1"/>
  <c r="E359" i="7"/>
  <c r="O556" i="1" s="1"/>
  <c r="E360" i="7"/>
  <c r="O557" i="1" s="1"/>
  <c r="E361" i="7"/>
  <c r="O560" i="1" s="1"/>
  <c r="E362" i="7"/>
  <c r="O562" i="1" s="1"/>
  <c r="E363" i="7"/>
  <c r="O564" i="1" s="1"/>
  <c r="E364" i="7"/>
  <c r="O566" i="1" s="1"/>
  <c r="E365" i="7"/>
  <c r="O567" i="1" s="1"/>
  <c r="E366" i="7"/>
  <c r="O568" i="1" s="1"/>
  <c r="E367" i="7"/>
  <c r="O570" i="1" s="1"/>
  <c r="E368" i="7"/>
  <c r="O578" i="1" s="1"/>
  <c r="E369" i="7"/>
  <c r="O579" i="1" s="1"/>
  <c r="E370" i="7"/>
  <c r="O580" i="1" s="1"/>
  <c r="E371" i="7"/>
  <c r="O581" i="1" s="1"/>
  <c r="E372" i="7"/>
  <c r="O582" i="1" s="1"/>
  <c r="E373" i="7"/>
  <c r="O584" i="1" s="1"/>
  <c r="E374" i="7"/>
  <c r="O587" i="1" s="1"/>
  <c r="E375" i="7"/>
  <c r="O588" i="1" s="1"/>
  <c r="P178" i="1" l="1"/>
  <c r="P179" i="1"/>
  <c r="P177" i="1"/>
  <c r="P114" i="1"/>
  <c r="P113" i="1"/>
  <c r="P28" i="1"/>
  <c r="P27" i="1"/>
  <c r="P29" i="1"/>
  <c r="P519" i="1"/>
  <c r="O517" i="1"/>
  <c r="P503" i="1"/>
  <c r="O501" i="1"/>
  <c r="O494" i="1"/>
  <c r="P487" i="1"/>
  <c r="O478" i="1"/>
  <c r="O469" i="1"/>
  <c r="O462" i="1"/>
  <c r="O124" i="1"/>
  <c r="O126" i="1"/>
  <c r="O123" i="1"/>
  <c r="O125" i="1"/>
  <c r="O101" i="1"/>
  <c r="O100" i="1"/>
  <c r="O73" i="1"/>
  <c r="O72" i="1"/>
  <c r="O74" i="1"/>
  <c r="O41" i="1"/>
  <c r="O40" i="1"/>
  <c r="P492" i="1"/>
  <c r="P494" i="1"/>
  <c r="P478" i="1"/>
  <c r="P480" i="1"/>
  <c r="O350" i="1"/>
  <c r="O349" i="1"/>
  <c r="O330" i="1"/>
  <c r="O332" i="1"/>
  <c r="O333" i="1"/>
  <c r="O331" i="1"/>
  <c r="O308" i="1"/>
  <c r="O310" i="1"/>
  <c r="O309" i="1"/>
  <c r="O307" i="1"/>
  <c r="O280" i="1"/>
  <c r="O279" i="1"/>
  <c r="O281" i="1"/>
  <c r="O262" i="1"/>
  <c r="O261" i="1"/>
  <c r="O240" i="1"/>
  <c r="O242" i="1"/>
  <c r="O241" i="1"/>
  <c r="O232" i="1"/>
  <c r="O231" i="1"/>
  <c r="O196" i="1"/>
  <c r="O197" i="1"/>
  <c r="O163" i="1"/>
  <c r="O164" i="1"/>
  <c r="O128" i="1"/>
  <c r="O130" i="1"/>
  <c r="O129" i="1"/>
  <c r="O131" i="1"/>
  <c r="O103" i="1"/>
  <c r="O104" i="1"/>
  <c r="O93" i="1"/>
  <c r="O94" i="1"/>
  <c r="O9" i="1"/>
  <c r="O10" i="1"/>
  <c r="P457" i="1"/>
  <c r="P458" i="1"/>
  <c r="P436" i="1"/>
  <c r="P437" i="1"/>
  <c r="P388" i="1"/>
  <c r="P389" i="1"/>
  <c r="P378" i="1"/>
  <c r="P379" i="1"/>
  <c r="P343" i="1"/>
  <c r="P345" i="1"/>
  <c r="P347" i="1"/>
  <c r="P348" i="1"/>
  <c r="P346" i="1"/>
  <c r="P344" i="1"/>
  <c r="P329" i="1"/>
  <c r="P328" i="1"/>
  <c r="P319" i="1"/>
  <c r="P318" i="1"/>
  <c r="P305" i="1"/>
  <c r="P306" i="1"/>
  <c r="P258" i="1"/>
  <c r="P260" i="1"/>
  <c r="P259" i="1"/>
  <c r="P250" i="1"/>
  <c r="P249" i="1"/>
  <c r="P228" i="1"/>
  <c r="P230" i="1"/>
  <c r="P229" i="1"/>
  <c r="O437" i="1"/>
  <c r="O436" i="1"/>
  <c r="O388" i="1"/>
  <c r="O389" i="1"/>
  <c r="O378" i="1"/>
  <c r="O379" i="1"/>
  <c r="O344" i="1"/>
  <c r="O346" i="1"/>
  <c r="O348" i="1"/>
  <c r="O343" i="1"/>
  <c r="O347" i="1"/>
  <c r="O345" i="1"/>
  <c r="O328" i="1"/>
  <c r="O329" i="1"/>
  <c r="O318" i="1"/>
  <c r="O319" i="1"/>
  <c r="O306" i="1"/>
  <c r="O305" i="1"/>
  <c r="O258" i="1"/>
  <c r="O260" i="1"/>
  <c r="O259" i="1"/>
  <c r="O250" i="1"/>
  <c r="O249" i="1"/>
  <c r="O228" i="1"/>
  <c r="O230" i="1"/>
  <c r="O229" i="1"/>
  <c r="O177" i="1"/>
  <c r="O179" i="1"/>
  <c r="O178" i="1"/>
  <c r="O114" i="1"/>
  <c r="O113" i="1"/>
  <c r="O28" i="1"/>
  <c r="O27" i="1"/>
  <c r="O29" i="1"/>
  <c r="P496" i="1"/>
  <c r="P498" i="1"/>
  <c r="P376" i="1"/>
  <c r="P377" i="1"/>
  <c r="P297" i="1"/>
  <c r="P299" i="1"/>
  <c r="P301" i="1"/>
  <c r="P303" i="1"/>
  <c r="P300" i="1"/>
  <c r="P298" i="1"/>
  <c r="P304" i="1"/>
  <c r="P302" i="1"/>
  <c r="P226" i="1"/>
  <c r="P227" i="1"/>
  <c r="P215" i="1"/>
  <c r="P216" i="1"/>
  <c r="P190" i="1"/>
  <c r="P192" i="1"/>
  <c r="P194" i="1"/>
  <c r="P193" i="1"/>
  <c r="P191" i="1"/>
  <c r="P174" i="1"/>
  <c r="P176" i="1"/>
  <c r="P175" i="1"/>
  <c r="P144" i="1"/>
  <c r="P143" i="1"/>
  <c r="P124" i="1"/>
  <c r="P126" i="1"/>
  <c r="P125" i="1"/>
  <c r="P123" i="1"/>
  <c r="P101" i="1"/>
  <c r="P100" i="1"/>
  <c r="P73" i="1"/>
  <c r="P72" i="1"/>
  <c r="P74" i="1"/>
  <c r="P41" i="1"/>
  <c r="P40" i="1"/>
  <c r="P7" i="1"/>
  <c r="P158" i="1"/>
  <c r="P160" i="1"/>
  <c r="P159" i="1"/>
  <c r="P585" i="1"/>
  <c r="P583" i="1"/>
  <c r="P577" i="1"/>
  <c r="P575" i="1"/>
  <c r="P573" i="1"/>
  <c r="P571" i="1"/>
  <c r="P569" i="1"/>
  <c r="P565" i="1"/>
  <c r="P563" i="1"/>
  <c r="P558" i="1"/>
  <c r="P552" i="1"/>
  <c r="P548" i="1"/>
  <c r="P532" i="1"/>
  <c r="P530" i="1"/>
  <c r="O519" i="1"/>
  <c r="O512" i="1"/>
  <c r="O503" i="1"/>
  <c r="O496" i="1"/>
  <c r="P489" i="1"/>
  <c r="O487" i="1"/>
  <c r="O480" i="1"/>
  <c r="P473" i="1"/>
  <c r="O457" i="1"/>
  <c r="P188" i="1"/>
  <c r="P189" i="1"/>
  <c r="P142" i="1"/>
  <c r="P141" i="1"/>
  <c r="P120" i="1"/>
  <c r="P122" i="1"/>
  <c r="P121" i="1"/>
  <c r="P87" i="1"/>
  <c r="P89" i="1"/>
  <c r="P88" i="1"/>
  <c r="P90" i="1"/>
  <c r="P24" i="1"/>
  <c r="P25" i="1"/>
  <c r="P15" i="1"/>
  <c r="P516" i="1"/>
  <c r="P518" i="1"/>
  <c r="P520" i="1"/>
  <c r="P522" i="1"/>
  <c r="P152" i="1"/>
  <c r="P154" i="1"/>
  <c r="P6" i="1"/>
  <c r="P155" i="1"/>
  <c r="P153" i="1"/>
  <c r="O585" i="1"/>
  <c r="O583" i="1"/>
  <c r="O577" i="1"/>
  <c r="O575" i="1"/>
  <c r="O573" i="1"/>
  <c r="O571" i="1"/>
  <c r="O569" i="1"/>
  <c r="O565" i="1"/>
  <c r="O563" i="1"/>
  <c r="O558" i="1"/>
  <c r="O552" i="1"/>
  <c r="O548" i="1"/>
  <c r="O532" i="1"/>
  <c r="O530" i="1"/>
  <c r="P523" i="1"/>
  <c r="O521" i="1"/>
  <c r="P507" i="1"/>
  <c r="O498" i="1"/>
  <c r="O489" i="1"/>
  <c r="O473" i="1"/>
  <c r="P459" i="1"/>
  <c r="P172" i="1"/>
  <c r="P171" i="1"/>
  <c r="P156" i="1"/>
  <c r="P157" i="1"/>
  <c r="P110" i="1"/>
  <c r="P109" i="1"/>
  <c r="P85" i="1"/>
  <c r="P86" i="1"/>
  <c r="P84" i="1"/>
  <c r="P35" i="1"/>
  <c r="P37" i="1"/>
  <c r="P38" i="1"/>
  <c r="P36" i="1"/>
  <c r="P5" i="1"/>
  <c r="P138" i="1"/>
  <c r="P140" i="1"/>
  <c r="P4" i="1"/>
  <c r="P139" i="1"/>
  <c r="O523" i="1"/>
  <c r="O516" i="1"/>
  <c r="O507" i="1"/>
  <c r="P493" i="1"/>
  <c r="O491" i="1"/>
  <c r="P477" i="1"/>
  <c r="P461" i="1"/>
  <c r="O459" i="1"/>
  <c r="O175" i="1"/>
  <c r="O174" i="1"/>
  <c r="O176" i="1"/>
  <c r="O144" i="1"/>
  <c r="O143" i="1"/>
  <c r="P432" i="1"/>
  <c r="P434" i="1"/>
  <c r="P431" i="1"/>
  <c r="P433" i="1"/>
  <c r="P422" i="1"/>
  <c r="P423" i="1"/>
  <c r="O422" i="1"/>
  <c r="O423" i="1"/>
  <c r="O340" i="1"/>
  <c r="O341" i="1"/>
  <c r="O224" i="1"/>
  <c r="O225" i="1"/>
  <c r="O211" i="1"/>
  <c r="O213" i="1"/>
  <c r="O212" i="1"/>
  <c r="O214" i="1"/>
  <c r="O189" i="1"/>
  <c r="O188" i="1"/>
  <c r="O142" i="1"/>
  <c r="O141" i="1"/>
  <c r="O120" i="1"/>
  <c r="O122" i="1"/>
  <c r="O121" i="1"/>
  <c r="O87" i="1"/>
  <c r="O89" i="1"/>
  <c r="O88" i="1"/>
  <c r="O90" i="1"/>
  <c r="O24" i="1"/>
  <c r="O25" i="1"/>
  <c r="O152" i="1"/>
  <c r="O154" i="1"/>
  <c r="O6" i="1"/>
  <c r="O153" i="1"/>
  <c r="O155" i="1"/>
  <c r="P488" i="1"/>
  <c r="P490" i="1"/>
  <c r="P384" i="1"/>
  <c r="P385" i="1"/>
  <c r="P357" i="1"/>
  <c r="P356" i="1"/>
  <c r="O384" i="1"/>
  <c r="O385" i="1"/>
  <c r="O356" i="1"/>
  <c r="O357" i="1"/>
  <c r="O171" i="1"/>
  <c r="O172" i="1"/>
  <c r="O156" i="1"/>
  <c r="O157" i="1"/>
  <c r="O110" i="1"/>
  <c r="O109" i="1"/>
  <c r="O85" i="1"/>
  <c r="O84" i="1"/>
  <c r="O86" i="1"/>
  <c r="O35" i="1"/>
  <c r="O37" i="1"/>
  <c r="O36" i="1"/>
  <c r="O38" i="1"/>
  <c r="O5" i="1"/>
  <c r="O138" i="1"/>
  <c r="O140" i="1"/>
  <c r="O4" i="1"/>
  <c r="O139" i="1"/>
  <c r="P453" i="1"/>
  <c r="P452" i="1"/>
  <c r="P414" i="1"/>
  <c r="P416" i="1"/>
  <c r="P418" i="1"/>
  <c r="P420" i="1"/>
  <c r="P415" i="1"/>
  <c r="P417" i="1"/>
  <c r="P419" i="1"/>
  <c r="P337" i="1"/>
  <c r="P338" i="1"/>
  <c r="P323" i="1"/>
  <c r="P324" i="1"/>
  <c r="P313" i="1"/>
  <c r="P314" i="1"/>
  <c r="P292" i="1"/>
  <c r="P293" i="1"/>
  <c r="P294" i="1"/>
  <c r="P200" i="1"/>
  <c r="P201" i="1"/>
  <c r="P184" i="1"/>
  <c r="P186" i="1"/>
  <c r="P185" i="1"/>
  <c r="P136" i="1"/>
  <c r="P137" i="1"/>
  <c r="O518" i="1"/>
  <c r="P511" i="1"/>
  <c r="P495" i="1"/>
  <c r="O493" i="1"/>
  <c r="P479" i="1"/>
  <c r="O477" i="1"/>
  <c r="P463" i="1"/>
  <c r="O461" i="1"/>
  <c r="P182" i="1"/>
  <c r="P183" i="1"/>
  <c r="P148" i="1"/>
  <c r="P150" i="1"/>
  <c r="P151" i="1"/>
  <c r="P149" i="1"/>
  <c r="P134" i="1"/>
  <c r="P135" i="1"/>
  <c r="P133" i="1"/>
  <c r="P45" i="1"/>
  <c r="P47" i="1"/>
  <c r="P46" i="1"/>
  <c r="P48" i="1"/>
  <c r="P586" i="1"/>
  <c r="P576" i="1"/>
  <c r="P574" i="1"/>
  <c r="P572" i="1"/>
  <c r="P559" i="1"/>
  <c r="P549" i="1"/>
  <c r="P531" i="1"/>
  <c r="O520" i="1"/>
  <c r="P497" i="1"/>
  <c r="O495" i="1"/>
  <c r="O488" i="1"/>
  <c r="O376" i="1"/>
  <c r="O377" i="1"/>
  <c r="O298" i="1"/>
  <c r="O300" i="1"/>
  <c r="O302" i="1"/>
  <c r="O304" i="1"/>
  <c r="O303" i="1"/>
  <c r="O301" i="1"/>
  <c r="O299" i="1"/>
  <c r="O297" i="1"/>
  <c r="O215" i="1"/>
  <c r="O216" i="1"/>
  <c r="O191" i="1"/>
  <c r="O194" i="1"/>
  <c r="O192" i="1"/>
  <c r="O190" i="1"/>
  <c r="O193" i="1"/>
  <c r="O7" i="1"/>
  <c r="O158" i="1"/>
  <c r="O160" i="1"/>
  <c r="O159" i="1"/>
  <c r="P374" i="1"/>
  <c r="P375" i="1"/>
  <c r="P224" i="1"/>
  <c r="P225" i="1"/>
  <c r="O414" i="1"/>
  <c r="O416" i="1"/>
  <c r="O418" i="1"/>
  <c r="O420" i="1"/>
  <c r="O415" i="1"/>
  <c r="O417" i="1"/>
  <c r="O419" i="1"/>
  <c r="O324" i="1"/>
  <c r="O323" i="1"/>
  <c r="O314" i="1"/>
  <c r="O313" i="1"/>
  <c r="O292" i="1"/>
  <c r="O294" i="1"/>
  <c r="O293" i="1"/>
  <c r="O136" i="1"/>
  <c r="O137" i="1"/>
  <c r="P412" i="1"/>
  <c r="P411" i="1"/>
  <c r="P413" i="1"/>
  <c r="P286" i="1"/>
  <c r="P288" i="1"/>
  <c r="P290" i="1"/>
  <c r="P285" i="1"/>
  <c r="P287" i="1"/>
  <c r="P289" i="1"/>
  <c r="P291" i="1"/>
  <c r="O412" i="1"/>
  <c r="O411" i="1"/>
  <c r="O413" i="1"/>
  <c r="O352" i="1"/>
  <c r="O354" i="1"/>
  <c r="O353" i="1"/>
  <c r="O286" i="1"/>
  <c r="O288" i="1"/>
  <c r="O290" i="1"/>
  <c r="O285" i="1"/>
  <c r="O287" i="1"/>
  <c r="O289" i="1"/>
  <c r="O291" i="1"/>
  <c r="O221" i="1"/>
  <c r="O220" i="1"/>
  <c r="O182" i="1"/>
  <c r="O183" i="1"/>
  <c r="O148" i="1"/>
  <c r="O150" i="1"/>
  <c r="O149" i="1"/>
  <c r="O151" i="1"/>
  <c r="O134" i="1"/>
  <c r="O133" i="1"/>
  <c r="O135" i="1"/>
  <c r="O45" i="1"/>
  <c r="O47" i="1"/>
  <c r="O46" i="1"/>
  <c r="O48" i="1"/>
  <c r="O57" i="1"/>
  <c r="O56" i="1"/>
  <c r="O58" i="1"/>
  <c r="P449" i="1"/>
  <c r="P450" i="1"/>
  <c r="P440" i="1"/>
  <c r="P439" i="1"/>
  <c r="P441" i="1"/>
  <c r="P400" i="1"/>
  <c r="P402" i="1"/>
  <c r="P401" i="1"/>
  <c r="P392" i="1"/>
  <c r="P391" i="1"/>
  <c r="P335" i="1"/>
  <c r="P334" i="1"/>
  <c r="P282" i="1"/>
  <c r="P284" i="1"/>
  <c r="P283" i="1"/>
  <c r="P264" i="1"/>
  <c r="P263" i="1"/>
  <c r="P166" i="1"/>
  <c r="P168" i="1"/>
  <c r="P167" i="1"/>
  <c r="P165" i="1"/>
  <c r="P105" i="1"/>
  <c r="P106" i="1"/>
  <c r="P77" i="1"/>
  <c r="P79" i="1"/>
  <c r="P81" i="1"/>
  <c r="P78" i="1"/>
  <c r="P80" i="1"/>
  <c r="P65" i="1"/>
  <c r="P67" i="1"/>
  <c r="P66" i="1"/>
  <c r="O586" i="1"/>
  <c r="O576" i="1"/>
  <c r="O574" i="1"/>
  <c r="O572" i="1"/>
  <c r="O559" i="1"/>
  <c r="O549" i="1"/>
  <c r="O531" i="1"/>
  <c r="O522" i="1"/>
  <c r="O226" i="1"/>
  <c r="O227" i="1"/>
  <c r="P341" i="1"/>
  <c r="P340" i="1"/>
  <c r="P211" i="1"/>
  <c r="P213" i="1"/>
  <c r="P212" i="1"/>
  <c r="P214" i="1"/>
  <c r="O431" i="1"/>
  <c r="O433" i="1"/>
  <c r="O432" i="1"/>
  <c r="O434" i="1"/>
  <c r="O374" i="1"/>
  <c r="O375" i="1"/>
  <c r="O453" i="1"/>
  <c r="O452" i="1"/>
  <c r="O338" i="1"/>
  <c r="O337" i="1"/>
  <c r="O200" i="1"/>
  <c r="O201" i="1"/>
  <c r="O184" i="1"/>
  <c r="O185" i="1"/>
  <c r="O186" i="1"/>
  <c r="P353" i="1"/>
  <c r="P354" i="1"/>
  <c r="P352" i="1"/>
  <c r="P221" i="1"/>
  <c r="P220" i="1"/>
  <c r="O449" i="1"/>
  <c r="O450" i="1"/>
  <c r="O439" i="1"/>
  <c r="O441" i="1"/>
  <c r="O440" i="1"/>
  <c r="O400" i="1"/>
  <c r="O402" i="1"/>
  <c r="O401" i="1"/>
  <c r="O392" i="1"/>
  <c r="O391" i="1"/>
  <c r="O334" i="1"/>
  <c r="O335" i="1"/>
  <c r="O282" i="1"/>
  <c r="O284" i="1"/>
  <c r="O283" i="1"/>
  <c r="O264" i="1"/>
  <c r="O263" i="1"/>
  <c r="O165" i="1"/>
  <c r="O167" i="1"/>
  <c r="O166" i="1"/>
  <c r="O168" i="1"/>
  <c r="O105" i="1"/>
  <c r="O106" i="1"/>
  <c r="O77" i="1"/>
  <c r="O79" i="1"/>
  <c r="O81" i="1"/>
  <c r="O78" i="1"/>
  <c r="O80" i="1"/>
  <c r="O65" i="1"/>
  <c r="O67" i="1"/>
  <c r="O66" i="1"/>
  <c r="P57" i="1"/>
  <c r="P56" i="1"/>
  <c r="P58" i="1"/>
  <c r="P349" i="1"/>
  <c r="P350" i="1"/>
  <c r="P331" i="1"/>
  <c r="P333" i="1"/>
  <c r="P332" i="1"/>
  <c r="P330" i="1"/>
  <c r="P307" i="1"/>
  <c r="P309" i="1"/>
  <c r="P308" i="1"/>
  <c r="P310" i="1"/>
  <c r="P280" i="1"/>
  <c r="P279" i="1"/>
  <c r="P281" i="1"/>
  <c r="P262" i="1"/>
  <c r="P261" i="1"/>
  <c r="P240" i="1"/>
  <c r="P242" i="1"/>
  <c r="P241" i="1"/>
  <c r="P232" i="1"/>
  <c r="P231" i="1"/>
  <c r="P196" i="1"/>
  <c r="P197" i="1"/>
  <c r="P164" i="1"/>
  <c r="P163" i="1"/>
  <c r="P128" i="1"/>
  <c r="P130" i="1"/>
  <c r="P129" i="1"/>
  <c r="P131" i="1"/>
  <c r="P103" i="1"/>
  <c r="P104" i="1"/>
  <c r="P93" i="1"/>
  <c r="P94" i="1"/>
  <c r="P9" i="1"/>
  <c r="P10" i="1"/>
  <c r="O2" i="1"/>
  <c r="P517" i="1"/>
  <c r="P501" i="1"/>
  <c r="P469" i="1"/>
  <c r="P22" i="1"/>
  <c r="O22" i="1"/>
  <c r="P32" i="1"/>
  <c r="O32" i="1"/>
</calcChain>
</file>

<file path=xl/sharedStrings.xml><?xml version="1.0" encoding="utf-8"?>
<sst xmlns="http://schemas.openxmlformats.org/spreadsheetml/2006/main" count="11236" uniqueCount="4143">
  <si>
    <t>web-scraper-order</t>
  </si>
  <si>
    <t>web-scraper-start-url</t>
  </si>
  <si>
    <t>region</t>
  </si>
  <si>
    <t>region-href</t>
  </si>
  <si>
    <t>country</t>
  </si>
  <si>
    <t>country-href</t>
  </si>
  <si>
    <t>website_info_cleaned</t>
  </si>
  <si>
    <t>website_info_w_par_breaks</t>
  </si>
  <si>
    <t>story_info_cleaned</t>
  </si>
  <si>
    <t>story_info_w_par_breaks</t>
  </si>
  <si>
    <t>commentary_info_cleaned</t>
  </si>
  <si>
    <t>commentary_info_w_par_breaks</t>
  </si>
  <si>
    <t>ref</t>
  </si>
  <si>
    <t>Lat/Lon</t>
  </si>
  <si>
    <t>Land</t>
  </si>
  <si>
    <t>Area</t>
  </si>
  <si>
    <t>Region</t>
  </si>
  <si>
    <t>Country</t>
  </si>
  <si>
    <t>collected</t>
  </si>
  <si>
    <t>1631826015-2130</t>
  </si>
  <si>
    <t>https://www.curioustaxonomy.net/home/FloodMyths/</t>
  </si>
  <si>
    <t>Noachian Variations</t>
  </si>
  <si>
    <t>https://www.curioustaxonomy.net/home/FloodMyths/03Noah/Noah.html</t>
  </si>
  <si>
    <t>Tacana</t>
  </si>
  <si>
    <t>https://www.curioustaxonomy.net/home/FloodMyths/03Noah/tacanaNoah.html</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</si>
  <si>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</si>
  <si>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</si>
  <si>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Karin Hissink and Albert Hahn, Die Tacana, Band I:
Erzahlungsgut (Stuttgart: W. Kohlhammer Verlag, 1961), 497.</t>
  </si>
  <si>
    <t>1631826017-2134</t>
  </si>
  <si>
    <t>Michoacan</t>
  </si>
  <si>
    <t>https://www.curioustaxonomy.net/home/FloodMyths/03Noah/michoacan.html</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</si>
  <si>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</si>
  <si>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</si>
  <si>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Frazer, 1919, 275-276.</t>
  </si>
  <si>
    <t>1631826019-2138</t>
  </si>
  <si>
    <t>Zapotec</t>
  </si>
  <si>
    <t>https://www.curioustaxonomy.net/home/FloodMyths/03Noah/zapotecNoah.html</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</si>
  <si>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 "</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</si>
  <si>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t>
  </si>
  <si>
    <t>Horcasitas, 1953, 213.</t>
  </si>
  <si>
    <t>1631826019-2140</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</si>
  <si>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</si>
  <si>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</si>
  <si>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1631826021-2144</t>
  </si>
  <si>
    <t>Totonac</t>
  </si>
  <si>
    <t>https://www.curioustaxonomy.net/home/FloodMyths/03Noah/totonacNoah.html</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</si>
  <si>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</si>
  <si>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</si>
  <si>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</si>
  <si>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</si>
  <si>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t>
  </si>
  <si>
    <t>This story shows an example of how myths can combine.
It begins with a version of the ark story and continues with an
indigenous myth.</t>
  </si>
  <si>
    <t>Horcasitas, 1953, 205-206.</t>
  </si>
  <si>
    <t>1631826023-2149</t>
  </si>
  <si>
    <t>Tarascan</t>
  </si>
  <si>
    <t>https://www.curioustaxonomy.net/home/FloodMyths/03Noah/tarascanNoah.html</t>
  </si>
  <si>
    <t>Adam and Eve made an ark and took food with them. They were the only people to survive the deluge. God sent down a bird to see if the water had subsided. It flew back to report that the land had dried.</t>
  </si>
  <si>
    <t>Adam and Eve made an ark and took food with them. They were the
only people to survive the deluge. God sent down a bird to see if the
water had subsided. It flew back to report that the land had
dried.</t>
  </si>
  <si>
    <t>1631826026-2152</t>
  </si>
  <si>
    <t>Herschel Island Eskimo</t>
  </si>
  <si>
    <t>https://www.curioustaxonomy.net/home/FloodMyths/03Noah/herschel.html</t>
  </si>
  <si>
    <t>Noah invited all animals to save themselves aboard his ark, but the mammoths thought there would not be much of a flood and that their legs were long enough to deal with it, so they stayed outside and became extinct. The other animals believed Noah and were saved.</t>
  </si>
  <si>
    <t>Noah invited all animals to save themselves aboard his ark, but the
mammoths thought there would not be much of a flood and that their
legs were long enough to deal with it, so they stayed outside and
became extinct. The other animals believed Noah and were saved.</t>
  </si>
  <si>
    <t>Frazer, 1919, 328-329.</t>
  </si>
  <si>
    <t>1631826028-2156</t>
  </si>
  <si>
    <t>Abakan Tatar (Sagai)</t>
  </si>
  <si>
    <t>https://www.curioustaxonomy.net/home/FloodMyths/03Noah/abakanTatar.html</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</si>
  <si>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</si>
  <si>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</si>
  <si>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Walter Anderson, Nordasiatische Flutsagen, Acta
et Commentationes Universitatis Dorpatensis B IV.3 (Dorpat: Druk von
C. Mattiesen, 1923), 22-23 (#15).</t>
  </si>
  <si>
    <t>1631826028-2160</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</si>
  <si>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</si>
  <si>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</si>
  <si>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Uno Holmberg, Finno-Ugric, Siberian, vol. 4
of The Mythology of All Races, ed. C. J. A.  MacCulloch,
(Boston: Marshall Jones, 1927), 362.</t>
  </si>
  <si>
    <t>1631826030-2164</t>
  </si>
  <si>
    <t>Buryat</t>
  </si>
  <si>
    <t>https://www.curioustaxonomy.net/home/FloodMyths/03Noah/buryat.html</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</si>
  <si>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</si>
  <si>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</si>
  <si>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Uno Holmberg, Finno-Ugric, Siberian, vol. 4
of The Mythology of All Races, ed. C. J. A.  MacCulloch,
(Boston: Marshall Jones, 1927), 361-362.</t>
  </si>
  <si>
    <t>1631826032-2167</t>
  </si>
  <si>
    <t>Altaic</t>
  </si>
  <si>
    <t>https://www.curioustaxonomy.net/home/FloodMyths/03Noah/altaic.html</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</si>
  <si>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</si>
  <si>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</si>
  <si>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Uno Holmberg, Finno-Ugric, Siberian, vol. 4
of The Mythology of All Races, ed. C. J. A.  MacCulloch,
(Boston: Marshall Jones, 1927), 364-365.</t>
  </si>
  <si>
    <t>1631826034-2170</t>
  </si>
  <si>
    <t>Fitzroy River area, Western Australia</t>
  </si>
  <si>
    <t>https://www.curioustaxonomy.net/home/FloodMyths/03Noah/fitzroy.html</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</si>
  <si>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</si>
  <si>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</si>
  <si>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Kolig, Erich, 1980.  "Noah's Ark Revisited: On the
Myth-Land Connection in Traditional Australian Aboriginal Thought", in
Dundes, 1988, 242-245.</t>
  </si>
  <si>
    <t>1631826036-2173</t>
  </si>
  <si>
    <t>Minahassa Peninsula</t>
  </si>
  <si>
    <t>https://www.curioustaxonomy.net/home/FloodMyths/03Noah/minahassa.html</t>
  </si>
  <si>
    <t>The dove which Noah sent out plucked its olive branch from the top of the mountain called Lankooe.</t>
  </si>
  <si>
    <t>The dove which Noah sent out plucked its olive branch from the top
of the mountain called Lankooe.</t>
  </si>
  <si>
    <t>Frazer, 1919, 222-223.</t>
  </si>
  <si>
    <t>1631826038-2176</t>
  </si>
  <si>
    <t>Hindu</t>
  </si>
  <si>
    <t>https://www.curioustaxonomy.net/home/FloodMyths/03Noah/hinduNoah.html</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</si>
  <si>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</si>
  <si>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</si>
  <si>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</si>
  <si>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</si>
  <si>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t>
  </si>
  <si>
    <t>The Bhavishya Purana, though it originated in or
before the 5th century CE, has undergone extensive revision over the
centuries. Many modern scholars and historians doubt the authenticity
of much of it.</t>
  </si>
  <si>
    <t>Astrojyoti, "Bhavishya Purana", from the Pratisarga
Parva, chapters 4 to 7,
https://www.astrojyoti.com/bhavishyapurana-2.htm, accessed
6/14/2021.</t>
  </si>
  <si>
    <t>1631826040-2183</t>
  </si>
  <si>
    <t>Masai</t>
  </si>
  <si>
    <t>https://www.curioustaxonomy.net/home/FloodMyths/03Noah/masai.html</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</si>
  <si>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</si>
  <si>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</si>
  <si>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Frazer, 1919, 330-331.</t>
  </si>
  <si>
    <t>1631826042-2190</t>
  </si>
  <si>
    <t>Siberia</t>
  </si>
  <si>
    <t>https://www.curioustaxonomy.net/home/FloodMyths/03Noah/siberia.html</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</si>
  <si>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</si>
  <si>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</si>
  <si>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</si>
  <si>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</si>
  <si>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</si>
  <si>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t>
  </si>
  <si>
    <t>Uno Holmberg, Finno-Ugric, Siberian, vol. 4
of The Mythology of All Races, ed. C. J. A.  MacCulloch,
(Boston: Marshall Jones, 1927), 363.</t>
  </si>
  <si>
    <t>1631826044-2194</t>
  </si>
  <si>
    <t>Russia</t>
  </si>
  <si>
    <t>https://www.curioustaxonomy.net/home/FloodMyths/03Noah/russia.html</t>
  </si>
  <si>
    <t>The Devil, in the form of a mouse, gnawed a hole in the Ark in an attempt to sink it. The common snake stopped the leak with its head, so it is highly esteemed to this day.</t>
  </si>
  <si>
    <t>The Devil, in the form of a mouse, gnawed a hole in the Ark in an
attempt to sink it. The common snake stopped the leak with its head,
so it is highly esteemed to this day.</t>
  </si>
  <si>
    <t>W.R.S. Ralston, Russian Folk Tales (Whitefish,
MT: Kessinger Publishing, 1873, 2004), 330.</t>
  </si>
  <si>
    <t>1631826046-2197</t>
  </si>
  <si>
    <t>Romania</t>
  </si>
  <si>
    <t>https://www.curioustaxonomy.net/home/FloodMyths/03Noah/romania.html</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</si>
  <si>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</si>
  <si>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</si>
  <si>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</si>
  <si>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</si>
  <si>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</si>
  <si>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t>
  </si>
  <si>
    <t>M.G., Rumanian Bird and Beast Stories,
91-93. Ginzberg, Legends of the Jews, 167-168. Charles Swan and Wynnard Hooper, Gesta Romanorum
(1876; reprint, Toronto: Dover, 1959), 305 (tale CLIX).}</t>
  </si>
  <si>
    <t>1631826048-2206</t>
  </si>
  <si>
    <t>Newcastle</t>
  </si>
  <si>
    <t>https://www.curioustaxonomy.net/home/FloodMyths/03Noah/newcastle.html</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</si>
  <si>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</si>
  <si>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</si>
  <si>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</si>
  <si>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</si>
  <si>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</si>
  <si>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t>
  </si>
  <si>
    <t>Norman Davis, Non-Cycle Plays and Fragments
(London: Oxford, 1970), pp. xl-xlvii, 19-31. Francis Lee Utley, "The Devil in the Ark (AaTh 825),"
in Dundes, 1988, 337-356.  Reprinted from Internationaler Kongress
der Volkserzahlungsforscher in Kiel und Kopenhagen (Berlin: Walter
De Gruyter, 1961), 446-463.</t>
  </si>
  <si>
    <t>1631826051-2219</t>
  </si>
  <si>
    <t>Ireland</t>
  </si>
  <si>
    <t>https://www.curioustaxonomy.net/home/FloodMyths/03Noah/ireland.html</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</si>
  <si>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</si>
  <si>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</si>
  <si>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</si>
  <si>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</si>
  <si>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t>
  </si>
  <si>
    <t>Horses were very important in Irish society. The
following tradition stresses the close association between horses and
people.</t>
  </si>
  <si>
    <t>Daithi Ó hÓgain, Myth, Legend, and
Romance: An Encyclopaedia of the Irish Folk Tradition (New York:
Prentice Hall, 1991), 251.</t>
  </si>
  <si>
    <t>1631826053-2223</t>
  </si>
  <si>
    <t>Jewish Tradition</t>
  </si>
  <si>
    <t>https://www.curioustaxonomy.net/home/FloodMyths/03Noah/jewish.html</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</si>
  <si>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</si>
  <si>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</si>
  <si>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Ginzberg, Louis.  "Noah and the Flood in Jewish
Legend", in Dundes, 1988; reprinted from The Legends of the
Jews, vol. 1, Jewish Publication Society of America, Philadelphia,
1909, pp. 145-169.  See also Frazer, 1919, 143-145.</t>
  </si>
  <si>
    <t>1631826053-2233</t>
  </si>
  <si>
    <t>During the twelve months of the flood, the sun and moon did not shine. Nor did Noah require them, for he had a pearl which shone dim by day and bright during the night.</t>
  </si>
  <si>
    <t>During the twelve months of the flood, the sun and moon did not shine.
Nor did Noah require them, for he had a pearl which shone dim by day and
bright during the night.</t>
  </si>
  <si>
    <t>Hayim Nahman Bialik and Yehoshua Hana Ravnitzky,
eds., The Book of Legends: Sefer Ha-Aggadah, trans. William
G. Braude (New York: Schocken Books, 1992), 27:121, 28:126.</t>
  </si>
  <si>
    <t>1631826055-2237</t>
  </si>
  <si>
    <t>Book of Jasher</t>
  </si>
  <si>
    <t>https://www.curioustaxonomy.net/home/FloodMyths/03Noah/jasher.html</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</si>
  <si>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</si>
  <si>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</si>
  <si>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</si>
  <si>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</si>
  <si>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</si>
  <si>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t>
  </si>
  <si>
    <t>The Book of Jasher (Salt Lake City: J.H. Parry,
1887), chapters 5-6, via www.sacred-texts.com, accessed 8/25/2015.
Note that another Book of Jasher, purporting to be a
translation by Alcuinus, is a fake.</t>
  </si>
  <si>
    <t>1631826055-2247</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</si>
  <si>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</si>
  <si>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</si>
  <si>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</si>
  <si>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</si>
  <si>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Jasher also tells of an earlier flood directed against evil men.</t>
  </si>
  <si>
    <t>Jasher also tells of an earlier flood directed against
evil men.</t>
  </si>
  <si>
    <t>The Book of Jasher (Salt Lake City: J.H. Parry,
1887), 2:3-6, via www.sacred-texts.com, accessed 8/25/2015.</t>
  </si>
  <si>
    <t>1631826057-2252</t>
  </si>
  <si>
    <t>Armenia</t>
  </si>
  <si>
    <t>https://www.curioustaxonomy.net/home/FloodMyths/03Noah/armenia.html</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</si>
  <si>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</si>
  <si>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</si>
  <si>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Johannes Wilbert (ed.), Folk Literature of the
Yamana Indians (Berkeley: University of California Press, 1977),
27-28.</t>
  </si>
  <si>
    <t>1631826061-2257</t>
  </si>
  <si>
    <t>Far South</t>
  </si>
  <si>
    <t>https://www.curioustaxonomy.net/home/FloodMyths/29SAFS/SAFarSouth.html</t>
  </si>
  <si>
    <t>Yahgan (Yamana)</t>
  </si>
  <si>
    <t>https://www.curioustaxonomy.net/home/FloodMyths/29SAFS/yahgan.html</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</si>
  <si>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</si>
  <si>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</si>
  <si>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Johannes Wilbert (ed.), Folk Literature of the
Yamana Indians (Berkeley: University of California Press, 1977),
29.</t>
  </si>
  <si>
    <t>1631826061-2259</t>
  </si>
  <si>
    <t>The sun was sunk in the sea, the water rose tumultuously, and all the earth was submerged except a single very high mountain, on which a few people found refuge.</t>
  </si>
  <si>
    <t>The sun was sunk in the sea, the water rose tumultuously, and all
the earth was submerged except a single very high mountain, on which a
few people found refuge.</t>
  </si>
  <si>
    <t>T[homas] Bridges, "Moeurs et coutumes des
Fuégiens", Bulletins de la Société d'anthropologie de Paris,
Troisième Série, vii. (Paris, 1884), 181; Frazer, 1919, 273.</t>
  </si>
  <si>
    <t>1631826061-2261</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</si>
  <si>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</si>
  <si>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</si>
  <si>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</si>
  <si>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</si>
  <si>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t>
  </si>
  <si>
    <t>From a tribe of Yaghans near Ushuaia. Yaghans who
live west of Haberton relate the same legend with some variations.</t>
  </si>
  <si>
    <t>Antonio Coiazzi, "Los indios del Archipiélago
Fueguíno", Revista Chilena de Historia y Geografía 10(14)
(1914), 31.</t>
  </si>
  <si>
    <t>1631826063-2268</t>
  </si>
  <si>
    <t>Selknam (Ono)</t>
  </si>
  <si>
    <t>https://www.curioustaxonomy.net/home/FloodMyths/29SAFS/selknam.html</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</si>
  <si>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</si>
  <si>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</si>
  <si>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</si>
  <si>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</si>
  <si>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t>
  </si>
  <si>
    <t>The source for this myth is a children's book. I
could find no similar story in better attested collections of Selknam
folklore, which makes me suspect the story's authenticity.</t>
  </si>
  <si>
    <t>Brusca, María Cristina &amp; Tona Wilson. When
Jaguars Ate the Moon, and Other Stories About Animals and Plants of
the Americas (New York: Holt, 1995), p. "E".</t>
  </si>
  <si>
    <t>1631826065-2272</t>
  </si>
  <si>
    <t>Tehuelche</t>
  </si>
  <si>
    <t>https://www.curioustaxonomy.net/home/FloodMyths/29SAFS/tehuelche.html</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</si>
  <si>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</si>
  <si>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</si>
  <si>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</si>
  <si>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</si>
  <si>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t>
  </si>
  <si>
    <t>In another version, the culture hero Helal saves
mankind from the flood by creating a high mountain in the sea, on
which people could save themselves. In other myths, Helal kills
dangerous animals individually.</t>
  </si>
  <si>
    <t>Rodolfo M. Casamiquela, "Southern Tehuelche Mythology
according to an Unpublished Manuscript", Latin American Indian
Literatures Journal 8(2) (1992), 115-141.</t>
  </si>
  <si>
    <t>1631826067-2278</t>
  </si>
  <si>
    <t>Puelche</t>
  </si>
  <si>
    <t>https://www.curioustaxonomy.net/home/FloodMyths/29SAFS/puelche.html</t>
  </si>
  <si>
    <t>A flood covered all the earth except the Sierra de la Ventana. After the flood, the people came from the caves in the mountain and populated the world again.</t>
  </si>
  <si>
    <t>A flood covered all the earth except the Sierra de la Ventana. After
the flood, the people came from the caves in the mountain and populated
the world again.</t>
  </si>
  <si>
    <t>John M. Cooper, "The Patagonian and Pampean Hunters",
in Handbook of South American Indians, ed. Julian H. Steward
(New York: Cooper Square, 1963), 1: 168.</t>
  </si>
  <si>
    <t>1631826067-2280</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</si>
  <si>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</si>
  <si>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</si>
  <si>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Lehmann-Nitsche, Robert. 1919 "Mitología
sudamericana. III: La marea alta según los Puelche de la
Patagonia". Revista del Museo de La Plata 24(part 2, series 2):
206-209.</t>
  </si>
  <si>
    <t>1631826069-2284</t>
  </si>
  <si>
    <t>Mapuche (Araucania)</t>
  </si>
  <si>
    <t>https://www.curioustaxonomy.net/home/FloodMyths/29SAFS/mapuche.html</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</si>
  <si>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</si>
  <si>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</si>
  <si>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</si>
  <si>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</si>
  <si>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</si>
  <si>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t>
  </si>
  <si>
    <t>J. Ignatius Molina, The Geographical, Natural and
Civil History of Chili (Middletown, CN: I. Riley, 1808), 2: 82-83
(chap. 5); see also Frazer, 1919, 262; Vitaliano, 1973, 173.</t>
  </si>
  <si>
    <t>1631826073-2288</t>
  </si>
  <si>
    <t>Gran Chaco</t>
  </si>
  <si>
    <t>https://www.curioustaxonomy.net/home/FloodMyths/28SAGC/GranChaco.html</t>
  </si>
  <si>
    <t>Toba</t>
  </si>
  <si>
    <t>https://www.curioustaxonomy.net/home/FloodMyths/28SAGC/toba.html</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</si>
  <si>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</si>
  <si>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</si>
  <si>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Bierhorst, 1988, 142-143.</t>
  </si>
  <si>
    <t>1631826073-2290</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</si>
  <si>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</si>
  <si>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</si>
  <si>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Alfred Métraux, "Entretiens avec Kedoc et
Pedro," in Religions et magies indiennes d'Amérique du
Sud (Paris: Gallimard, 1967), 138-139 [117-159].</t>
  </si>
  <si>
    <t>1631826073-2296</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</si>
  <si>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</si>
  <si>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</si>
  <si>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Luis D. Heredia, "Aportes para la comprensión del
chamanisomo toba", Anthropos 90 (1995), 470.</t>
  </si>
  <si>
    <t>1631826073-2298</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</si>
  <si>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 Carancho went and burned the anthill, and there was no epidemic.</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</si>
  <si>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Carancho went and burned the anthill, and there was no epidemic.</t>
  </si>
  <si>
    <t>Johannes Wilbert and Karin Simoneau, Folk Literature
of the Toba Indians (Los Angeles: UCLA Latin American Center
Publications, 1982), 1: 257-259.</t>
  </si>
  <si>
    <t>1631826076-2310</t>
  </si>
  <si>
    <t>Nivaklé</t>
  </si>
  <si>
    <t>https://www.curioustaxonomy.net/home/FloodMyths/28SAGC/nivakle.html</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</si>
  <si>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</si>
  <si>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</si>
  <si>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Wilbert, Johannes and Karin Simoneau, eds., Folk
Literature of the Nivakle Indians (Los Angeles: UCLA Latin
American Center Publications, 1987), 89.</t>
  </si>
  <si>
    <t>1631826078-2313</t>
  </si>
  <si>
    <t>Chorote</t>
  </si>
  <si>
    <t>https://www.curioustaxonomy.net/home/FloodMyths/28SAGC/chorote.html</t>
  </si>
  <si>
    <t>The bottle tree (Chorisia insignis) once contained all the water and all the fish. The tree had a locked door. Fox stole the key and thoughtlessly opened the door wide. The waters rushed out, flooding the world and bringing all kinds of fish. Fox drowned.</t>
  </si>
  <si>
    <t>The bottle tree (Chorisia insignis) once contained all the
water and all the fish. The tree had a locked door. Fox stole the key
and thoughtlessly opened the door wide. The waters rushed out,
flooding the world and bringing all kinds of fish. Fox drowned.</t>
  </si>
  <si>
    <t>Bierhorst, 1988, 123.</t>
  </si>
  <si>
    <t>1631826078-2315</t>
  </si>
  <si>
    <t>In a former time when there were a great many people, the earth sank. Then water began to seep out. It kept rising until it became a flood. Some boys were saved, plucked from the water by a white bird; all other people drowned.</t>
  </si>
  <si>
    <t>In a former time when there were a great many people, the earth
sank. Then water began to seep out. It kept rising until it became a
flood. Some boys were saved, plucked from the water by a white bird;
all other people drowned.</t>
  </si>
  <si>
    <t>Bierhorst, 1988, 142.</t>
  </si>
  <si>
    <t>1631826080-2319</t>
  </si>
  <si>
    <t>Chiriguano</t>
  </si>
  <si>
    <t>https://www.curioustaxonomy.net/home/FloodMyths/28SAGC/chiriguano.html</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</si>
  <si>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</si>
  <si>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</si>
  <si>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Frazer, 1919, 272.</t>
  </si>
  <si>
    <t>1631826084-2322</t>
  </si>
  <si>
    <t>Eastern Brazil</t>
  </si>
  <si>
    <t>https://www.curioustaxonomy.net/home/FloodMyths/27SAEB/EBrazil.html</t>
  </si>
  <si>
    <t>Kaingang (Cayngang, Coroado)</t>
  </si>
  <si>
    <t>https://www.curioustaxonomy.net/home/FloodMyths/27SAEB/kaingang.html</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</si>
  <si>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</si>
  <si>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</si>
  <si>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Frazer, 1919, 256-257.</t>
  </si>
  <si>
    <t>1631826086-2325</t>
  </si>
  <si>
    <t>Aché (Axe, Guayaki)</t>
  </si>
  <si>
    <t>https://www.curioustaxonomy.net/home/FloodMyths/27SAEB/ache.html</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</si>
  <si>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</si>
  <si>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</si>
  <si>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León Cadogan, "Baio Kará Wachú y otros mitos
guayakíes", América Indígena 22 (1962), 81.</t>
  </si>
  <si>
    <t>1631826088-2328</t>
  </si>
  <si>
    <t>Tupi</t>
  </si>
  <si>
    <t>https://www.curioustaxonomy.net/home/FloodMyths/27SAEB/tupi.html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</si>
  <si>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 From these couples descended the Tupinambas and Tominus, two tribes which do not get along well.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</si>
  <si>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From these couples descended the
Tupinambas and Tominus, two tribes which do not get along well.</t>
  </si>
  <si>
    <t>Frazer, 1919, 254; Vitaliano, 1973, 175.</t>
  </si>
  <si>
    <t>1631826088-2330</t>
  </si>
  <si>
    <t>The name Tamandaré appears to signify Timandonar, "He remembers," and Aricoute "Agitated day. "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</si>
  <si>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</si>
  <si>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</si>
  <si>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</si>
  <si>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t>
  </si>
  <si>
    <t>The name Tamandaré appears to signify
Timandonar, "He remembers," and Aricoute "Agitated day."</t>
  </si>
  <si>
    <t>Albert Tootal, trans., The Captivity of Hans
Stade of Hesse, annotated by Richard F. Burton (London: The Hakluyt
Society, 1874), 148-149.</t>
  </si>
  <si>
    <t>1631826088-2334</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</si>
  <si>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</si>
  <si>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</si>
  <si>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Frazer, 1919, 254-255.</t>
  </si>
  <si>
    <t>1631826088-2336</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</si>
  <si>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</si>
  <si>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</si>
  <si>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Frazer, 1919, 255-256.</t>
  </si>
  <si>
    <t>1631826090-2342</t>
  </si>
  <si>
    <t>Bororo</t>
  </si>
  <si>
    <t>https://www.curioustaxonomy.net/home/FloodMyths/27SAEB/bororo.html</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</si>
  <si>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</si>
  <si>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</si>
  <si>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Johannes Wilbert and Karin Simoneau, eds., Folk
Literature of the Bororo Indians (Los Angeles: UCLA Latin American
Center Publications, 1983), 198-203.</t>
  </si>
  <si>
    <t>1631826092-2345</t>
  </si>
  <si>
    <t>Karajá (Caraya)</t>
  </si>
  <si>
    <t>https://www.curioustaxonomy.net/home/FloodMyths/27SAEB/karaja.html</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</si>
  <si>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</si>
  <si>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</si>
  <si>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Frazer, 1919, 257-258.</t>
  </si>
  <si>
    <t>1631826094-2348</t>
  </si>
  <si>
    <t>Shavante (Xavante)</t>
  </si>
  <si>
    <t>https://www.curioustaxonomy.net/home/FloodMyths/27SAEB/shavante.html</t>
  </si>
  <si>
    <t>The flood invaded the earth in ancient times, killing all men, because they were evil and did not listen. When the flood invaded the earth again, someone used a magical formula to stop the waters.</t>
  </si>
  <si>
    <t>The flood invaded the earth in ancient times, killing all men,
because they were evil and did not listen. When the flood invaded the earth again, someone used a magical
formula to stop the waters.</t>
  </si>
  <si>
    <t>Bartolomeo Giaccaria and Abalberto Heide, Mitologia
Xavante: Mitos, leyendas, cuentos y sueños, Colección 500 Años
no. 37 (Quito: Ediciones Abya-Yala, 1991), 320-321.</t>
  </si>
  <si>
    <t>1631826096-2352</t>
  </si>
  <si>
    <t>Kamaiurá</t>
  </si>
  <si>
    <t>https://www.curioustaxonomy.net/home/FloodMyths/27SAEB/kamaiura.html</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</si>
  <si>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 When Minorí was taken to the shore, he jumped into the lagoon and escaped.</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</si>
  <si>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When Minorí was taken to the shore, he jumped
into the lagoon and escaped.</t>
  </si>
  <si>
    <t>Orlando Villas Boas and Claudio Villas Boas, Xingu:
The Indians, Their Myths, ed. Kenneth S. Brecher, trans. Susana
Hertelendy Rudge (New York: Farrar, Straus and Giroux, 1973),
186-190.</t>
  </si>
  <si>
    <t>1631826098-2355</t>
  </si>
  <si>
    <t>Ramkokamekra</t>
  </si>
  <si>
    <t>https://www.curioustaxonomy.net/home/FloodMyths/27SAEB/ramkokamekra.html</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</si>
  <si>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</si>
  <si>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</si>
  <si>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Johannes Wilbert and Karin Simoneau, Folk Literature
of the Ge Indians (Los Angeles: UCLA Latin American Center
Publications, 1984), 2: 17-30.</t>
  </si>
  <si>
    <t>1631826103-2360</t>
  </si>
  <si>
    <t>Amazon Basin</t>
  </si>
  <si>
    <t>https://www.curioustaxonomy.net/home/FloodMyths/26SAAm/Amazon.html</t>
  </si>
  <si>
    <t>Paresi (Paressi)</t>
  </si>
  <si>
    <t>https://www.curioustaxonomy.net/home/FloodMyths/26SAAm/paresi.html</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</si>
  <si>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</si>
  <si>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</si>
  <si>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Dick Edgar Ibarra Grasso, Cosmogonia y Mitologia
Indigena Americana (Buenos Aires: Editorial Kier, 1980), 167.</t>
  </si>
  <si>
    <t>1631826105-2363</t>
  </si>
  <si>
    <t>Nambikwára (Nambicuara)</t>
  </si>
  <si>
    <t>https://www.curioustaxonomy.net/home/FloodMyths/26SAAm/nambikwara.html</t>
  </si>
  <si>
    <t>A flood destroyed all human life except one old woman. Her offspring, through several incestuous marriages, restored the race.</t>
  </si>
  <si>
    <t>A flood destroyed all human life except one old woman. Her
offspring, through several incestuous marriages, restored the
race.</t>
  </si>
  <si>
    <t>Claude Lévi-Strauss, "The Nambicuara",
in Handbook of South American Indians, ed. Julian H. Steward
(New York: Cooper Square, 1963), 3: 369.</t>
  </si>
  <si>
    <t>1631826107-2366</t>
  </si>
  <si>
    <t>https://www.curioustaxonomy.net/home/FloodMyths/26SAAm/tacana.html</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</si>
  <si>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 The toad said, "Very well, roast it then, but do not take my fire. "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 "Very well. I will have pity on you. But do not take my fire. Yesterday, when I allowed you to roast your corn, I told you not to take my fire, and you took it anyway. This time only am I going to let you roast corn on my fire. I am not going to let you do it again. "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</si>
  <si>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The toad said, "Very well, roast it then, but do not take my fire."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"Very well. I will have pity on you. But do not take my fire.
Yesterday, when I allowed you to roast your corn, I told you not to
take my fire, and you took it anyway. This time only am I going to
let you roast corn on my fire. I am not going to let you do it
again."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</si>
  <si>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Ida de Ottaviano, Textos Tacana (Riberalta,
Bolivia: Instituto Linguistico de Verano, 1980), 71-76.</t>
  </si>
  <si>
    <t>1631826107-2379</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</si>
  <si>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 "Come, warm yourself by my fire and have some yuca. "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</si>
  <si>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"Come, warm yourself by my fire and have some yuca."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</si>
  <si>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Karin Hissink and Albert Hahn, Die Tacana, Band I:
Erzahlungsgut (Stuttgart: W. Kohlhammer Verlag, 1961), 46.</t>
  </si>
  <si>
    <t>1631826107-2384</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</si>
  <si>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</si>
  <si>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</si>
  <si>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Karin Hissink and Albert Hahn, Die Tacana, Band I:
Erzahlungsgut (Stuttgart: W. Kohlhammer Verlag, 1961), 497; see
also 498.</t>
  </si>
  <si>
    <t>1631826109-2390</t>
  </si>
  <si>
    <t>Ipurina</t>
  </si>
  <si>
    <t>https://www.curioustaxonomy.net/home/FloodMyths/26SAAm/ipurina.html</t>
  </si>
  <si>
    <t>Birds flew all over the world collecting things that decayed and threw them in a great kettle of water that boiled in sun. (The hard parukuba wood they left alone. )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</si>
  <si>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Birds flew all over the world collecting things that decayed and
threw them in a great kettle of water that boiled in sun. (The
hard parukuba wood they left alone.)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</si>
  <si>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Frazer, 1919, 259-260; Kelsen, 1943, 139.</t>
  </si>
  <si>
    <t>1631826111-2393</t>
  </si>
  <si>
    <t>Paumari, Abederi, Catauxi</t>
  </si>
  <si>
    <t>https://www.curioustaxonomy.net/home/FloodMyths/26SAAm/paumari.html</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</si>
  <si>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</si>
  <si>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</si>
  <si>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</si>
  <si>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</si>
  <si>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t>
  </si>
  <si>
    <t>This myth was reportedly found among the three named
tribes along the Purus River in Brazil.</t>
  </si>
  <si>
    <t>Frazer, 1919, 260.</t>
  </si>
  <si>
    <t>1631826113-2397</t>
  </si>
  <si>
    <t>Cashinahua (Kachinaua)</t>
  </si>
  <si>
    <t>https://www.curioustaxonomy.net/home/FloodMyths/26SAAm/cashinahua.html</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</si>
  <si>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 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 Meanwhile, Nete rode on her raft, floating on waters that went all directions. Finally the raft came aground at an unknown spot. A great many bees and wasps flew around. Nete realized the magnitude of her misfortune and began crying. She continued crying day and night. 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 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 Nevertheless, Nete had become blind from all her crying. Thereafter she took the name Netebuekon, or Blind Nete. 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 They came to one place where there were many huge bones in the ground. Netebuekon began to cry and explained that they are the bones of her ancestors. (Actually they are fossils from the Tertiary and Quaternary, which may still be seen not far from today's Cashinahua. )Finally they came to the place where Netebuekon used to live. There she told her children how to build a house and start a farm, and they settled. Inobake took Banobake as a wife, and Roabake married Inanibake. 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 Netebuekon said one day that the time to visit him had come. "I can hear him chopping firewood every morning. Let's go. "But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 Netebuekon and her children camped as far away from Nawapaketawan as they could. Nevertheless, when Nawapaketawan got up after three days, Netebuekon was dead. 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</si>
  <si>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foam.Meanwhile, Nete rode on her raft, floating on waters that went all
directions. Finally the raft came aground at an unknown spot. A
great many bees and wasps flew around. Nete realized the magnitude of
her misfortune and began crying. She continued crying day and
night.One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adolescents.Nevertheless, Nete had become blind from all her crying.
Thereafter she took the name Netebuekon, or Blind Nete.One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went.They came to one place where there were many huge bones in the
ground. Netebuekon began to cry and explained that they are the bones
of her ancestors. (Actually they are fossils from the Tertiary and
Quaternary, which may still be seen not far from today's
Cashinahua.)Finally they came to the place where Netebuekon used to live.
There she told her children how to build a house and start a farm, and
they settled. Inobake took Banobake as a wife, and Roabake married
Inanibake.Netebuekon's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there.Netebuekon said one day that the time to visit him had come. "I
can hear him chopping firewood every morning. Let's go."But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days.Netebuekon and her children camped as far away from Nawapaketawan
as they could. Nevertheless, when Nawapaketawan got up after three
days, Netebuekon was dead.Her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</si>
  <si>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Andre-Marcel d'Ans, La Verdadera Biblia de los
Cashinahua (Mitos, leyendas y tradiciones de la Selva peruana)
(Lima: Mosca Azul Editores, 1975), 94-106.</t>
  </si>
  <si>
    <t>1631826115-2413</t>
  </si>
  <si>
    <t>Urarina</t>
  </si>
  <si>
    <t>https://www.curioustaxonomy.net/home/FloodMyths/26SAAm/urarina.html</t>
  </si>
  <si>
    <t>They say we are descended from just one person. .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 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 "One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 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 There was no forest or overgrowth left, just a giant beach. The man walked along it for some time and came to a small shelter stocked with all sorts of foods. Curious who had prepared it, he dug a hole in the beach, hid in it, and waited. A small, wonderfully crafted canoe came down from the sky. In the stern was Kana Nebá, "our goddess. " Next to her was a woman wearing a garment of palm-fiber cloth. In the bow was a servant woman who did not know how to weave such cloth. In fact, she could do nothing; she was worthless. 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 "Kana Nebá sent me to be your servant, but you are determined to take me and not the other woman who knows how to do everything. So be it. " From that time on there have always been ignorant, useless people who do not even know how to make palm-fiber cloth. As Kana Nebá left, the wise woman turned into a bird and flew off. The other woman stayed and married the man. 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 The child began crying. The woman explained that those who do not abstain from sex for ten months make their children sick. But the man had sex anyway, and the child became ill. That is why we abstain from sex for ten months after birth, lest the children become ill or lame.</t>
  </si>
  <si>
    <t>They say we are descended from just one person.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down.There was no forest or overgrowth left, just a giant beach. The
man walked along it for some time and came to a small shelter stocked
with all sorts of foods. Curious who had prepared it, he dug a hole
in the beach, hid in it, and waited.A small, wonderfully crafted canoe came down from the sky. In the
stern was Kana Nebá, "our goddess." Next to her was a woman
wearing a garment of palm-fiber cloth. In the bow was a servant woman
who did not know how to weave such cloth. In fact, she could do
nothing; she was worthless.The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woman."Kana Nebá sent me to be your servant, but you are
determined to take me and not the other woman who knows how to do
everything. So be it." From that time on there have always been
ignorant, useless people who do not even know how to make palm-fiber
cloth. As Kana Nebá left, the wise woman turned into a bird
and flew off. The other woman stayed and married the man.The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The child began
crying.The woman explained that those who do not abstain from sex for ten
months make their children sick. But the man had sex anyway, and the
child became ill. That is why we abstain from sex for ten months
after birth, lest the children become ill or lame.</t>
  </si>
  <si>
    <t>Bartholomew Dean, "The Poetics of Creation: Urarina
Cosmogony and Historical Consciousness", Latin American Indian
Literatures Journal 10: 22-45 [25-28].</t>
  </si>
  <si>
    <t>1631826117-2426</t>
  </si>
  <si>
    <t>Tariana</t>
  </si>
  <si>
    <t>https://www.curioustaxonomy.net/home/FloodMyths/26SAAm/tariana.html</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</si>
  <si>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</si>
  <si>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</si>
  <si>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P. Alcionílio Brüzzi Alves da Silva SDB, Crenças e
Lendas do Uaupes (Quito: Ediciones Abya-Yala; Manaos, Inspectoría
salesiana Missionaria da amazonia Centro de documentação etnografico e
missionario -- CEDEM, 1994), 230-232.</t>
  </si>
  <si>
    <t>1631826119-2429</t>
  </si>
  <si>
    <t>Vaupes River</t>
  </si>
  <si>
    <t>https://www.curioustaxonomy.net/home/FloodMyths/26SAAm/vaupes.html</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</si>
  <si>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</si>
  <si>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</si>
  <si>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Quoted from C.H. de Goeje, Philosophy, Initiation
and Myths of the Indians of Guiana and Adjacent Countries (Leiden:
Brill, 1943), 110-111 (sec. d23).</t>
  </si>
  <si>
    <t>1631826121-2432</t>
  </si>
  <si>
    <t>Yanomami</t>
  </si>
  <si>
    <t>https://www.curioustaxonomy.net/home/FloodMyths/26SAAm/yanomami.html</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</si>
  <si>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</si>
  <si>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</si>
  <si>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Chagnon, Napoleon A. Yanomamö, The Fierce
People (Holt, Rinehart and Winston, 1977), 46-47.</t>
  </si>
  <si>
    <t>1631826121-2434</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</si>
  <si>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 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</si>
  <si>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</si>
  <si>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Wilbert, Johannes and Karin Simoneau, Folk
Literature of the Yanomami Indians, Los Angeles: UCLA Latin
American Center Publications, 1990, p. 500.</t>
  </si>
  <si>
    <t>1631826121-2437</t>
  </si>
  <si>
    <t>In other versions of this myth, the hole was dug by Koromarithawe, a kind of bird and grandson of Õmawë, and the water was the source of the world's rivers. 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</si>
  <si>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</si>
  <si>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</si>
  <si>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</si>
  <si>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
  </si>
  <si>
    <t>In other versions of this myth, the hole was dug by
Koromarithawe, a kind of bird and grandson of Õmawë, and
the water was the source of the world's rivers.</t>
  </si>
  <si>
    <t>Wilbert, Johannes and Karin Simoneau, Folk
Literature of the Yanomami Indians, Los Angeles: UCLA Latin
American Center Publications, 1990, p. 405-410.</t>
  </si>
  <si>
    <t>1631826124-2445</t>
  </si>
  <si>
    <t>Maquiritari (Makiritare, Yekuana)</t>
  </si>
  <si>
    <t>https://www.curioustaxonomy.net/home/FloodMyths/26SAAm/makiritare.html</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</si>
  <si>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 Kuamachi went on the path to Shiricheña. He thought, "There are many of them, and they are powerful. How will I kill them?" He had a basket of dewaka fruit. "I'll invite them to pick fruit. "He went into Shiricheña. Wlaha, its chief, asked, "What are you doing here?""I have come from the house of my grandfather, Mahanama. Our trees are full of fruit, and there are just two of us. I have come to ask for help to harvest it. Then we will divide it. "Wlaha went to talk it over with the elders. They said, "We don't trust Mahanama. We killed his daughter. Let's not go. " Wlaha went back and told Kuamachi they were not going. "Too bad," he said, eating a dewaka. "They are good, and there are lots of them. Try one. Here's more for your people to try. "Wlaha called the people. "Mmmmm, that's good," said one. "Delicious," said another. They discussed it again. Kuamachi waited. Wlaha went back to Kuamachi. "I'm leaving now," Kuamachi said, but he was just saying it; he did not go. ""Wait," said Wlaha, "We'll go with you. "Kuamachi led the Star People to the trees, getting Mahanama on the way. The Stars climbed up into the trees and began eating. Mahanama said, "I'm going to start weaving baskets for the harvest. " The Star People just laughed at that; they were just eating the fruit, not gathering it. Kuamachi climbed up a tree, picked a fruit, and dropped it. When it broke, water came out. It flooded the forest. Kuamachi thought, "Canoe," and there was a canoe. Mahanama jumped in it with his baskets. Now Mahanama started throwing baskets into the water. One turned into an anaconda, another into a crocodile, another into a piranha. The water filled with deadly animals. The men above, watching, became frightened. "Why are throwing away the baskets?" Wlaha said, "we are collecting to fill them. " Now Mahanama and Kuamachi laughed. 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 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 Kuamachi ran out of arrows as the sun was setting. There were seven men left in the trees. They were Wlaha, who had turned himself into seven. They were holding seven arrows, which they had gathered from the ones Kuamachi shot. Wlaha called his men. Many were dead, but those who were still alive climbed out of the water. First came a man carrying his leg, which the creatures had cut off but not eaten. He was called Ihette, One Leg. Many others climbed up after him and gathered in the trees again. 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 Wlaha turned him into a bird. The bird called "Watte! Watte! I'll fall! I'll fall!""You're a coward," Wlaha said. "You can stay here with the animals. Your grandchildren will call just like you. "Another man named Ahishama volunteered to go. Wlaha turned him into a bird with beautiful bright orange feathers, the troupial (Icterus icterus). Another man said he could go. Wlaha turned him into a frog. They called him Kütto. Wlaha shot an arrow. Troupial flew up carrying the end of a sahudiwa vine (Schnella bicomata). Frog leapt, carrying a little peraman gourd (Symphonia globulifera). Ahishama caught the arrow and tied it down, and Frog glued it with peraman. 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 Kuamachi watched them and wanted to go, too. He started up. Ioroko was ahead of him, carrying a basket full of poison. Kuamachi though, "He's a demon; he doesn't belong in Heaven. " Aloud, he said, "I'm going light, and you're loaded down. Let me go ahead of you. " Ioroko let him pass, and Kuamachi hurried to the top. Then he called Wadakame, the crab, to cut the vine. Crab could not do it, so Kahshe, the piranha, was called, who cut it right away. The ladder fell. Ioroko fell and sank in the water. Kuamachi had brought Akuaniye, the Peace Plant, with him, and he offered it to Wlaha. "Okay," said Wlaha, "the fighting is over. "Kuamachi found a house on the horizon and does not wander far from it. He is the Evening Star. The old ones say the Stars thought they had arrived in Heaven, but because they had killed and had eaten human flesh, they were not allowed in. They stay on this side of the door, in the land of night.</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</si>
  <si>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punished.Kuamachi went on the path to Shiricheña. He thought, "There
are many of them, and they are powerful. How will I kill them?" He
had a basket of dewaka fruit. "I'll invite them to pick
fruit."He went into Shiricheña. Wlaha, its chief, asked, "What are
you doing here?""I have come from the house of my grandfather, Mahanama. Our trees
are full of fruit, and there are just two of us. I have come to ask
for help to harvest it. Then we will divide it."Wlaha went to talk it over with the elders. They said, "We don't
trust Mahanama. We killed his daughter. Let's not go." Wlaha went
back and told Kuamachi they were not going."Too bad," he said, eating a dewaka. "They are good, and
there are lots of them. Try one. Here's more for your people to
try."Wlaha called the people. "Mmmmm, that's good," said one.
"Delicious," said another. They discussed it again. Kuamachi
waited.Wlaha went back to Kuamachi. "I'm leaving now," Kuamachi said, but
he was just saying it; he did not go.""Wait," said Wlaha, "We'll go with you."Kuamachi led the Star People to the trees, getting Mahanama on the
way. The Stars climbed up into the trees and began eating.Mahanama said, "I'm going to start weaving baskets for the
harvest." The Star People just laughed at that; they were just eating
the fruit, not gathering it.Kuamachi climbed up a tree, picked a fruit, and dropped it. When
it broke, water came out. It flooded the forest. Kuamachi thought,
"Canoe," and there was a canoe. Mahanama jumped in it with his
baskets.Now Mahanama started throwing baskets into the water. One turned
into an anaconda, another into a crocodile, another into a piranha.
The water filled with deadly animals.The men above, watching, became frightened. "Why are throwing away
the baskets?" Wlaha said, "we are collecting to fill them." Now
Mahanama and Kuamachi laughed.Kuamachi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blood.Kuamachi ran out of arrows as the sun was setting. There were
seven men left in the trees. They were Wlaha, who had turned himself
into seven. They were holding seven arrows, which they had gathered
from the ones Kuamachi shot.Wlaha called his men. Many were dead, but those who were still
alive climbed out of the water. First came a man carrying his leg,
which the creatures had cut off but not eaten. He was called Ihette,
One Leg. Many others climbed up after him and gathered in the trees
again.The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Wlaha turned him into a bird.
The bird called "Watte! Watte! I'll fall! I'll fall!""You're a coward," Wlaha said. "You can stay here with the
animals. Your grandchildren will call just like you."Another man named Ahishama volunteered to go. Wlaha turned him
into a bird with beautiful bright orange feathers, the troupial
(Icterus icterus). Another man said he could go. Wlaha turned
him into a frog. They called him Kütto.Wlaha shot an arrow. Troupial flew up carrying the end of
a sahudiwa vine (Schnella bicomata). Frog leapt,
carrying a little peraman gourd (Symphonia globulifera).
Ahishama caught the arrow and tied it down, and Frog glued it
with peraman.The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up.Kuamachi watched them and wanted to go, too. He started up.
Ioroko was ahead of him, carrying a basket full of poison. Kuamachi
though, "He's a demon; he doesn't belong in Heaven." Aloud, he said,
"I'm going light, and you're loaded down. Let me go ahead of you."
Ioroko let him pass, and Kuamachi hurried to the top. Then he called
Wadakame, the crab, to cut the vine. Crab could not do it, so Kahshe,
the piranha, was called, who cut it right away. The ladder fell.
Ioroko fell and sank in the water.Kuamachi had brought Akuaniye, the Peace Plant, with him, and he
offered it to Wlaha. "Okay," said Wlaha, "the fighting is over."Kuamachi found a house on the horizon and does not wander far from
it. He is the Evening Star.The old ones say the Stars thought they had arrived in Heaven, but
because they had killed and had eaten human flesh, they were not
allowed in. They stay on this side of the door, in the land of
night.</t>
  </si>
  <si>
    <t>de Civrieux, Marc, Watunna, An Orinoco Creation
Cycle, transl. David M. Guss (San Francisco: North Point Press,
1980), 109-116.</t>
  </si>
  <si>
    <t>1631826126-2475</t>
  </si>
  <si>
    <t>Sikuani</t>
  </si>
  <si>
    <t>https://www.curioustaxonomy.net/home/FloodMyths/26SAAm/sikuani.html</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</si>
  <si>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</si>
  <si>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</si>
  <si>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Wilbert, Johannes and Karin Simoneau, eds., Folk
Literature of the Sikuani Indians, Los Angeles: UCLA Latin
American Center Publications, 1992, p. 115.</t>
  </si>
  <si>
    <t>1631826130-2478</t>
  </si>
  <si>
    <t>Andes</t>
  </si>
  <si>
    <t>https://www.curioustaxonomy.net/home/FloodMyths/25SAAn/Andes.html</t>
  </si>
  <si>
    <t>Colla</t>
  </si>
  <si>
    <t>https://www.curioustaxonomy.net/home/FloodMyths/25SAAn/colla.html</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</si>
  <si>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</si>
  <si>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</si>
  <si>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Gifford, Douglas, Warriors, Gods &amp; Spirits from
Central &amp; South American Mythology (Glasgow: William Collins,
1983), 76.</t>
  </si>
  <si>
    <t>1631826132-2481</t>
  </si>
  <si>
    <t>Ancasmarca</t>
  </si>
  <si>
    <t>https://www.curioustaxonomy.net/home/FloodMyths/25SAAn/ancasmarca.html</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</si>
  <si>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</si>
  <si>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</si>
  <si>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Frazer, 1919, 270-271.</t>
  </si>
  <si>
    <t>1631826134-2484</t>
  </si>
  <si>
    <t>Inca</t>
  </si>
  <si>
    <t>https://www.curioustaxonomy.net/home/FloodMyths/25SAAn/inca.html</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</si>
  <si>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</si>
  <si>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</si>
  <si>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Frazer, 1919, 271; Bierhorst, 1988, 200, 202.</t>
  </si>
  <si>
    <t>1631826134-2486</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</si>
  <si>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</si>
  <si>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</si>
  <si>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Gifford, Douglas, Warriors, Gods &amp; Spirits from
Central &amp; South American Mythology (Glasgow: William Collins,
1983), 54.</t>
  </si>
  <si>
    <t>1631826134-2488</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</si>
  <si>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</si>
  <si>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</si>
  <si>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Gifford, Douglas, Warriors, Gods &amp; Spirits from
Central &amp; South American Mythology (Glasgow: William Collins,
1983), 55-56.</t>
  </si>
  <si>
    <t>1631826136-2493</t>
  </si>
  <si>
    <t>Ancash</t>
  </si>
  <si>
    <t>https://www.curioustaxonomy.net/home/FloodMyths/25SAAn/ancash.html</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</si>
  <si>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</si>
  <si>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</si>
  <si>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Marcos Yauri Montero, De Leyendas Ancashinas
(Lima: P.L. villanueva Edita, 1979), 11-12; quoted in César
Toro Montalvo, Mitos y Leyendas del Peru (Lima: Editores
Importadores S.A., 1991), 406.</t>
  </si>
  <si>
    <t>1631826138-2496</t>
  </si>
  <si>
    <t>Guanca and Chiquito</t>
  </si>
  <si>
    <t>https://www.curioustaxonomy.net/home/FloodMyths/25SAAn/guanca.html</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</si>
  <si>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</si>
  <si>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</si>
  <si>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Frazer, 1919, 271-272.</t>
  </si>
  <si>
    <t>1631826140-2499</t>
  </si>
  <si>
    <t>Huarochirí Quechua</t>
  </si>
  <si>
    <t>https://www.curioustaxonomy.net/home/FloodMyths/25SAAn/quechua.html</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</si>
  <si>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</si>
  <si>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</si>
  <si>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Salomon, Frank &amp; George Urioste, The Huarochiri
Manuscript (Austin: University of Texas Press, 1991), 51-52.</t>
  </si>
  <si>
    <t>1631826140-2501</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</si>
  <si>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</si>
  <si>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</si>
  <si>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Salomon, Frank &amp; George Urioste, The Huarochiri
Manuscript (Austin: University of Texas Press, 1991), 59-60.</t>
  </si>
  <si>
    <t>1631826140-2503</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</si>
  <si>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</si>
  <si>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</si>
  <si>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Salomon, Frank &amp; George Urioste, The Huarochiri
Manuscript (Austin: University of Texas Press, 1991), 61-62; see
also p. 127.</t>
  </si>
  <si>
    <t>1631826140-2505</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</si>
  <si>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 The grateful Pariacaca said to her, "In five days, you will see the fortune of these people. Move away before then, for I will punish them, but say nothing to anybody. "Pariacaca left and went to the hill Catachucoto, and from there called for a torrential rain which completely devastated the people, dragging them down to the sea. 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</si>
  <si>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chicha.The grateful Pariacaca said to her, "In five days, you will see the
fortune of these people. Move away before then, for I will punish
them, but say nothing to anybody."Pariacaca left and went to the hill Catachucoto, and from there
called for a torrential rain which completely devastated the people,
dragging them down to the sea.When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</si>
  <si>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Alejandro Ortiz Rescaniere, Huarochiri, 400 Años
Despues (Peru: Pontifica Universidad Católica del Perú,
1980), 37-38.</t>
  </si>
  <si>
    <t>1631826140-2510</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</si>
  <si>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</si>
  <si>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</si>
  <si>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Salomon, Frank &amp; George Urioste, The Huarochiri
Manuscript (Austin: University of Texas Press, 1991), 115.</t>
  </si>
  <si>
    <t>1631826142-2517</t>
  </si>
  <si>
    <t>Chayahuita (Kanpopiyapi)</t>
  </si>
  <si>
    <t>https://www.curioustaxonomy.net/home/FloodMyths/25SAAn/chayahuita.html</t>
  </si>
  <si>
    <t>Barbasco is a plant (here, the root of Lonchocarpus nicou) used to catch fish by poisoning them. 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</si>
  <si>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Barbasco is a plant (here, the root of Lonchocarpus
nicou) used to catch fish by poisoning them.Some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</si>
  <si>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</si>
  <si>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</si>
  <si>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Barbasco is a plant (here, the root of Lonchocarpus nicou) used to catch fish by poisoning them.</t>
  </si>
  <si>
    <t>Barbasco is a plant (here, the root of Lonchocarpus
nicou) used to catch fish by poisoning them.</t>
  </si>
  <si>
    <t>Nancy Ochoa Siguas, "El mito del diluvio y la
creación de la división sexual entre los Kanpopiyapi de
la Amazonía peruana," Journal de la Société
des Américanistes 78(2) (1992): 170-180.</t>
  </si>
  <si>
    <t>1631826144-2542</t>
  </si>
  <si>
    <t>Cañari</t>
  </si>
  <si>
    <t>https://www.curioustaxonomy.net/home/FloodMyths/25SAAn/canari.html</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</si>
  <si>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</si>
  <si>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</si>
  <si>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Frazer, 1919, 268-269.</t>
  </si>
  <si>
    <t>1631826147-2545</t>
  </si>
  <si>
    <t>Shuar</t>
  </si>
  <si>
    <t>https://www.curioustaxonomy.net/home/FloodMyths/25SAAn/shuar.html</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</si>
  <si>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 "They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 A girl of the tribe who went to see him was swallowed. When the other hunters returned to see him, he told them, "I am going to burst and spill water. Take refuge on high, because the water will flood everything. "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</si>
  <si>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A girl of the tribe who went to see him was
swallowed.When the other hunters returned to see him, he told them, "I am
going to burst and spill water. Take refuge on high, because the
water will flood everything."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</si>
  <si>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Le Marquis de Wavrin, "Folk-Lore du
Haut-Amazone", Journal de la Société des
Américanistes 24 n.s. (1932), 128-129; Marquis de
Wavrin, Moeurs et Coutumes des Indiens Sauvages de
L'Amérique de Sud (Paris: Payot, 1937), 623-624.</t>
  </si>
  <si>
    <t>1631826147-2549</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</si>
  <si>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 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</si>
  <si>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</si>
  <si>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Bierhorst, 1988, 218.</t>
  </si>
  <si>
    <t>1631826147-2552</t>
  </si>
  <si>
    <t>A man, out hunting, chased an agouti, which jumped into the river. As he watched the river for the agouti, he saw the waters move and a beautiful woman emerge. She was called Tsunki. The man called to her, "I was hunting, and the agouti I was chasing went into the water where you are. ""Ah," replied Tsunki, "by now they have done tsantsa [made a shrunken head] with it in the house of my father. ""Where are you from?""I am Tsunki, woman of the water. ""Would you like to come to my house?""I cannot. I am already married. But wait, I have a single sister. " She disappeared into the water, and some time later another woman, younger and prettier, adorned with dazzling jewelry, came from the river. "I am Tsunki," she said. "You called for me, and I came. Do you want to come to my house?""Yes," the hunter replied, "but my wife and children would cry in sorrow. Better you come to mine. "Tsunki said that she first needed to ask permission. She left for a few minutes, returning to say that her mother did not grant permission, and she persuaded the hunter to go with her. 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 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 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 "Tsunki and her husband agreed that Tsunki, on leaving the water, should take the form of a tiny snake and hide in a basket among his clothes. They returned to his house in the forest. 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 One day the husband left to hunt, telling the children not to touch a certain potted plant. When he left, the children asked their mother was was in the plant? She took it down and found a small bundle of clothes inside, from which a tiny snake emerged. "Bring fire," she said, and they began to burn the snake. The snake made a noise like water. The sky darkened, and a heavy rain began to fall. Tsunki's mother came to the house. "He did not ill-treat me," the man's wife told her, "It was the wife and children who burned me. " The mother released the boas to devour those who had harmed her daughter. 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 Much time passed, and he came down from the tree with his little girl. Everyone else had died. He returned one day to the shore of the river to call Tsunki. She appeared to say that, since the people had abused her, she would not return.</t>
  </si>
  <si>
    <t>A man, out hunting, chased an agouti, which jumped into the river. As
he watched the river for the agouti, he saw the waters move and a
beautiful woman emerge. She was called Tsunki.The man called to her, "I was hunting, and the agouti I was chasing went
into the water where you are.""Ah," replied Tsunki, "by now they have done tsantsa [made a shrunken
head] with it in the house of my father.""Where are you from?""I am Tsunki, woman of the water.""Would you like to come to my house?""I cannot. I am already married. But wait, I have a single
sister." She disappeared into the water, and some time later another
woman, younger and prettier, adorned with dazzling jewelry, came from
the river."I am Tsunki," she said. "You called for me, and I came. Do you
want to come to my house?""Yes," the hunter replied, "but my wife and children would cry in
sorrow. Better you come to mine."Tsunki said that she first needed to ask permission. She left for
a few minutes, returning to say that her mother did not grant
permission, and she persuaded the hunter to go with her.She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you."Tsunki and her husband agreed that Tsunki, on leaving the water,
should take the form of a tiny snake and hide in a basket among his
clothes. They returned to his house in the forest.The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approach.One day the husband left to hunt, telling the children not to touch
a certain potted plant. When he left, the children asked their mother
was was in the plant? She took it down and found a small bundle of
clothes inside, from which a tiny snake emerged."Bring fire," she said, and they began to burn the snake. The
snake made a noise like water. The sky darkened, and a heavy rain
began to fall.Tsunki's mother came to the house. "He did not ill-treat me," the
man's wife told her, "It was the wife and children who burned me."
The mother released the boas to devour those who had harmed her
daughter.Tsunki's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feet.Much time passed, and he came down from the tree with his little
girl. Everyone else had died. He returned one day to the shore of
the river to call Tsunki. She appeared to say that, since the people
had abused her, she would not return.</t>
  </si>
  <si>
    <t>Domingo Barrueco, Mitos y Leyendas Shuar (Suaca,
Ecuador: Mundo Shuar, 1985), 72-75.</t>
  </si>
  <si>
    <t>1631826149-2576</t>
  </si>
  <si>
    <t>Achuar-Shiwiar (Jivaro, Maina)</t>
  </si>
  <si>
    <t>https://www.curioustaxonomy.net/home/FloodMyths/25SAAn/jivaro.html</t>
  </si>
  <si>
    <t>The term "Jivaro" has been applied to both the Shuar and Achuar. These myths were recorded before the distinction became common. 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</si>
  <si>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</si>
  <si>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</si>
  <si>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</si>
  <si>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t>
  </si>
  <si>
    <t>The term "Jivaro" has been applied to both the Shuar
and Achuar. These myths were recorded before the distinction became
common.</t>
  </si>
  <si>
    <t>Frazer, 1919, 261.</t>
  </si>
  <si>
    <t>1631826149-2579</t>
  </si>
  <si>
    <t>According to some Jivaro, the flood was survived by a man and woman, who took refuge in a cave on a high mountain along with samples of all the various animal species.</t>
  </si>
  <si>
    <t>According to some Jivaro, the flood was survived by a man and
woman, who took refuge in a cave on a high mountain along with samples
of all the various animal species.</t>
  </si>
  <si>
    <t>1631826149-2581</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</si>
  <si>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</si>
  <si>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</si>
  <si>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1631826149-2583</t>
  </si>
  <si>
    <t>Variants of this myth occur among both Achuar and Shuar. 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</si>
  <si>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</si>
  <si>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</si>
  <si>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</si>
  <si>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
  </si>
  <si>
    <t>Variants of this myth occur among both Achuar and
Shuar.</t>
  </si>
  <si>
    <t>Kelsen, 1943, 140-141.</t>
  </si>
  <si>
    <t>1631826151-2590</t>
  </si>
  <si>
    <t>Murato (Candoshi)</t>
  </si>
  <si>
    <t>https://www.curioustaxonomy.net/home/FloodMyths/25SAAn/murato.html</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</si>
  <si>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</si>
  <si>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</si>
  <si>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Frazer, 1919, 261-262.</t>
  </si>
  <si>
    <t>1631826153-2593</t>
  </si>
  <si>
    <t>Canelos Quichua</t>
  </si>
  <si>
    <t>https://www.curioustaxonomy.net/home/FloodMyths/25SAAn/canelosQuichua.html</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</si>
  <si>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</si>
  <si>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</si>
  <si>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Norman E. Whitten, Jr., Sacha Runa: Ethnicity and
Adaptation of Ecuadorian Jungle Quichua (Urbana: University of
Illinois Press, 1976), 51-52.</t>
  </si>
  <si>
    <t>1631826155-2596</t>
  </si>
  <si>
    <t>Quichua</t>
  </si>
  <si>
    <t>https://www.curioustaxonomy.net/home/FloodMyths/25SAAn/quichua.html</t>
  </si>
  <si>
    <t>One night a sorcerer got angry with Munditi, a big wattled curassow (Crax globulosa). Looking for it to kill it, the man went into the forest following its singing. When he approached, he saw that the singing came not from the bird but from a spirit called "Munditi Supai. " This devil was walking in the tree, jumping from branch to branch, singing. He looked like a priest. 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</si>
  <si>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One night a sorcerer got angry with Munditi, a big wattled curassow
(Crax globulosa). Looking for it to kill it, the man went into
the forest following its singing. When he approached, he saw that the
singing came not from the bird but from a spirit called "Munditi
Supai." This devil was walking in the tree, jumping from branch to
branch, singing. He looked like a priest.The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</si>
  <si>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Alessandra Foletti-Castegnaro, Tradicion Oral de los
Quichuas Amazonicos del Aguarico y San Miguel, Colección
500 Años 59 (Quito, Ecuador: Ediciones ABYA-YALA, 1985 and
1992; Rome: MLAL, 1992), 111.</t>
  </si>
  <si>
    <t>1631826155-2599</t>
  </si>
  <si>
    <t>Meat that was stored in a house was going missing. When one of the brothers who lived there hid and watched, he saw a snake take the meat with its tail, eat it, and return to the hollow trunk of a tree. He told his brother, who said they should burn the snake. In the morning, they built a fire around the base of the hollow tree, and they returned in the evening. The snake was well burnt, and its meat smelled good, like cooked catfish. One of the brothers went to eat some of it. "Beware," his brother warned. "It will bring us much trouble. "But the first brother ignored him and ate. Immediately he was very thirsty. He drank and drank more and more water, and his belly swelled and swelled. He said, "Brother, you were right. I will burst soon and turn into a tadpole. Then place me in a pilchi gourd and take me to the house, and place me next to the spring where you drink. "On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 Looking around, he found a tadpole wallowing in a puddle. He placed it in a pilchi, took it home, and told his family, "This is my brother. I will care for him. "In time the tadpole grew into a snake. They say it formed a lagoon in the river where it lived. One day, a child, one of the sons of the brother, beat the snake. The snake got angry and ate it. The brother, on seeing this, said, "I will kill the snake. " He took a piece of bamboo sharpened like a knife, and then went and beat the snake. The snake swallowed him. With his knife, the brother cut the heart of the snake to pieces, but not before the snake crawled far away, where other of its kind lived. The brother emerged from the belly of the snake looking horrible -- weak, stunned, hairless, and itching all over. His wife held him in the sun and bathed him all over. "This has been my destiny," he said. It is said he died without being able to resist the terrible itching.</t>
  </si>
  <si>
    <t>Meat that was stored in a house was going missing. When one of the
brothers who lived there hid and watched, he saw a snake take the meat
with its tail, eat it, and return to the hollow trunk of a tree. He
told his brother, who said they should burn the snake.In the morning, they built a fire around the base of the hollow
tree, and they returned in the evening. The snake was well burnt, and
its meat smelled good, like cooked catfish. One of the brothers went
to eat some of it."Beware," his brother warned. "It will bring us much trouble."But the first brother ignored him and ate. Immediately he was very
thirsty. He drank and drank more and more water, and his belly
swelled and swelled.He said, "Brother, you were right. I will burst soon and turn into
a tadpole. Then place me in a pilchi gourd and take me to the house,
and place me next to the spring where you drink."On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tree.Looking around, he found a tadpole wallowing in a puddle. He
placed it in a pilchi, took it home, and told his family, "This is my
brother. I will care for him."In time the tadpole grew into a snake. They say it formed a lagoon
in the river where it lived. One day, a child, one of the sons of the
brother, beat the snake. The snake got angry and ate it.The brother, on seeing this, said, "I will kill the snake." He
took a piece of bamboo sharpened like a knife, and then went and beat
the snake. The snake swallowed him. With his knife, the brother cut
the heart of the snake to pieces, but not before the snake crawled far
away, where other of its kind lived.The brother emerged from the belly of the snake looking horrible --
weak, stunned, hairless, and itching all over. His wife held him in
the sun and bathed him all over. "This has been my destiny," he said.
It is said he died without being able to resist the terrible
itching.</t>
  </si>
  <si>
    <t>León Coloma M., María Mercedes Cotacachi,
and María Eugenia Quintero, Curi Quinti: El Colibrí
de Oro: llactamanta huiñai causai rimaicuna = Literatura oral
quichua del Ecuador, Colección Difusión cultural 2
(Quito: Cedime, 1986), 77-80.</t>
  </si>
  <si>
    <t>1631826157-2612</t>
  </si>
  <si>
    <t>Napo Quichua</t>
  </si>
  <si>
    <t>https://www.curioustaxonomy.net/home/FloodMyths/25SAAn/napoQuichua.html</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</si>
  <si>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 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</si>
  <si>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</si>
  <si>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Marquis de Wavrin, Moeurs et Coutumes des Indiens
Sauvages de L'Amérique de Sud (Paris: Payot, 1937),
610.</t>
  </si>
  <si>
    <t>1631826159-2616</t>
  </si>
  <si>
    <t>Siona-Secoya (Angotero, Encabellao)</t>
  </si>
  <si>
    <t>https://www.curioustaxonomy.net/home/FloodMyths/25SAAn/secoya.html</t>
  </si>
  <si>
    <t>Ñañë and two women he knew went to the house of Thunder, Mujuë. Ñañë had sores and was very ugly. The elder of the two women married Mujuë, who looked nicer. Ñañë bathed and slept in the hammock with the younger sister. Mujuë prepared to hunt monkeys. Ñañë thought, "I hope he gives me the opportunity to hunt, too," and Mujuë told him to go hunting with a blowpipe. Ñañë thought, "I hope he sends that woman," the one he had slept with. Mujuë told the woman to go with him. 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 Mujuë prepared a weapon to kill Ñañë; he tested it, and it was good and sharp. Ñañë thought, "he can leave it. "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 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 Thunder's wife, Rutayo, broke up the pots of chicha and remained crying in the puddle. Ñañë said, "You can live in the earth. When people take yajé [Banisteriopsis sp. ], they will see you in visions. " Then he kicked her in the back and sent her into the ground. 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 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</si>
  <si>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Ñañë and two women he knew went to the house of
Thunder, Mujuë. Ñañë had sores and was very
ugly. The elder of the two women married Mujuë, who looked
nicer. Ñañë bathed and slept in the hammock with
the younger sister.Mujuë prepared to hunt monkeys. Ñañë
thought, "I hope he gives me the opportunity to hunt, too," and
Mujuë told him to go hunting with a blowpipe.
Ñañë thought, "I hope he sends that woman," the one
he had slept with. Mujuë told the woman to go with him.A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beggar.Mujuë prepared a weapon to kill Ñañë; he
tested it, and it was good and sharp. Ñañë
thought, "he can leave it."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season.Thunder's wife, Rutayo, broke up the pots of chicha and remained
crying in the puddle. Ñañë said, "You can live in
the earth. When people take yajé [Banisteriopsis sp.],
they will see you in visions." Then he kicked her in the back and
sent her into the ground.And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</si>
  <si>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María Susana Cipolletti, Aipe Koka: La
Palabra de los Antiguos. Tradición oral Siona-Secoya
(Quito: Ediciones ABYA-YALA, MLAL, 1988), 54-60.</t>
  </si>
  <si>
    <t>1631826161-2626</t>
  </si>
  <si>
    <t>Guambiano</t>
  </si>
  <si>
    <t>https://www.curioustaxonomy.net/home/FloodMyths/25SAAn/guambiano.html</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</si>
  <si>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 One night, curious men watching the house saw a cat enter the bedroom of the girl. However, it was not a cat, but a snake which appeared to the men in that form. 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 When the young woman returned and saw the hammock empty, she asked the grandmother what had happened, and learning the truth, replied only, "So if such it was, such it is. " She went to her bedroom and crossed opposite her door, and then water flowed from every part of the house and formed a pond. 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 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</si>
  <si>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keys.One night, curious men watching the house saw a cat enter the
bedroom of the girl. However, it was not a cat, but a snake which
appeared to the men in that form.Some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arms.When the young woman returned and saw the hammock empty, she asked
the grandmother what had happened, and learning the truth, replied
only, "So if such it was, such it is." She went to her bedroom and
crossed opposite her door, and then water flowed from every part of
the house and formed a pond.Much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</si>
  <si>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Gregorio Hernandez de Alba, Nuestra Gente "Namuy
Misag": Tierra, Costumbres y Creencias de los Indios Guambianos,
2nd ed. (Popayan, Colombia: Editorial Universidad del Cauca, 1965),
119-120.</t>
  </si>
  <si>
    <t>1631826165-2634</t>
  </si>
  <si>
    <t>Northern South America</t>
  </si>
  <si>
    <t>https://www.curioustaxonomy.net/home/FloodMyths/24SANo/SANorth.html</t>
  </si>
  <si>
    <t>Trio</t>
  </si>
  <si>
    <t>https://www.curioustaxonomy.net/home/FloodMyths/24SANo/trio.html</t>
  </si>
  <si>
    <t>This flood reportedly occurred in relatively recent times. Its narrator said his grandfather was there. 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</si>
  <si>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This flood reportedly occurred in relatively recent
times. Its narrator said his grandfather was there.A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</si>
  <si>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</si>
  <si>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</si>
  <si>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This flood reportedly occurred in relatively recent times. Its narrator said his grandfather was there.</t>
  </si>
  <si>
    <t>This flood reportedly occurred in relatively recent
times. Its narrator said his grandfather was there.</t>
  </si>
  <si>
    <t>Cees Koelewijn and Peter Rivière, Oral
Literature of the Trio Indians of Surinam, Koninklijk Instituut
Voor Taal-, Land- en Volkenkunde, Caribbean Series 6 (Dordrecht
Holland and Providence, USA: Foris Publications, 1987), 155-157.</t>
  </si>
  <si>
    <t>1631826167-2646</t>
  </si>
  <si>
    <t>Macushi (Macusi)</t>
  </si>
  <si>
    <t>https://www.curioustaxonomy.net/home/FloodMyths/24SANo/macushi.html</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</si>
  <si>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</si>
  <si>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</si>
  <si>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1631826170-2649</t>
  </si>
  <si>
    <t>Arekuna</t>
  </si>
  <si>
    <t>https://www.curioustaxonomy.net/home/FloodMyths/24SANo/arekuna.html</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</si>
  <si>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 )</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</si>
  <si>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t>
  </si>
  <si>
    <t>Bierhorst, 1988, 79-80.</t>
  </si>
  <si>
    <t>1631826170-2651</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</si>
  <si>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 When the wind took him, he turned into a little bird called Sekéi and circled down to land at the edge of the plantation of the giant armadillo Mauraíme. Mauraíme's daughter was there. Wazamaíme started singing, and the daughter said, "Come, sit on my arm if you will. " He sat on her arm, and she made a cage for him and took him to hang by her hammock. Every night she dreamt that he was a beautiful young man. One day she said to the bird, "Turn into a man and marry me. " That night he did. He remained in the house of Mauraíme for three days. One day Wazamaíme's wife wanted to go to the top of Petouitepe, a steep mountain. "How can I climb there", Wazamaíme asked?"Grasp my hair. I'll take you with me. " Then he held her long hair, and they went under the ground and arrived at the summit. Later Mauraíme told Wazamaíme that he should visit his relatives, who were drinking kaschiri. "But don't speak of me to your relatives, or else they will kill me. " Wazamaíme went, promising to return soon. While he was with his relatives, though, he got drunk on kaschiri and sang, "As a Sekéi bird the wind has taken me. On a leaf of tucuma I settled. With her hair the daughter of Mauraíme has taken me. " When they heard this, Wazamaíme's four brothers-in-law by his first wife decided to kill Mauraíme. They went to Mauraíme and killed him, but his daughter escaped. They cooked his body and ate it. Later, Wazamaíme told his mother, "I am going to sleep. Do not let anything wake me. "The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 "That brother-in-law returned to the house. Wazamaíme's shade went there first, so that Wazamaíme was already awake. Wazamaíme told him to flee to Mt. Peluoi-tepe. 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 Aliwai came into the house first. Wazamaíme's first wife was there. She said, "This is what Wazamaíme told me, that many animals would come. "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</si>
  <si>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sky.When the wind took him, he turned into a little bird called
Sekéi and circled down to land at the edge of the plantation of
the giant armadillo Mauraíme. Mauraíme's daughter was
there. Wazamaíme started singing, and the daughter said,
"Come, sit on my arm if you will." He sat on her arm, and she made a
cage for him and took him to hang by her hammock. Every night she
dreamt that he was a beautiful young man. One day she said to the
bird, "Turn into a man and marry me." That night he did.He remained in the house of Mauraíme for three days. One
day Wazamaíme's wife wanted to go to the top of Petouitepe, a
steep mountain. "How can I climb there", Wazamaíme asked?"Grasp my hair. I'll take you with me." Then he held her long
hair, and they went under the ground and arrived at the summit.Later Mauraíme told Wazamaíme that he should visit
his relatives, who were drinking kaschiri. "But don't speak of me to
your relatives, or else they will kill me." Wazamaíme went,
promising to return soon.While he was with his relatives, though, he got drunk on kaschiri
and sang, "As a Sekéi bird the wind has taken me. On a leaf of
tucuma I settled. With her hair the daughter of Mauraíme has
taken me." When they heard this, Wazamaíme's four
brothers-in-law by his first wife decided to kill Mauraíme.
They went to Mauraíme and killed him, but his daughter escaped.
They cooked his body and ate it.Later, Wazamaíme told his mother, "I am going to sleep. Do
not let anything wake me."The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went."That brother-in-law returned to the house. Wazamaíme's
shade went there first, so that Wazamaíme was already awake.
Wazamaíme told him to flee to Mt. Peluoi-tepe.Later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enough.Aliwai came into the house first. Wazamaíme's first wife
was there. She said, "This is what Wazamaíme told me, that
many animals would come."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</si>
  <si>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Theodor Koch-Grünberg, Del Roraima al
Orinoco, ed. Ernesto Armitano (Caracas, Venezuela: Gráficas
Armitano, C.A., 1981), 2: 100-104; original title: Von Roroima Zum
Orinoco, 2nd ed. (Stuttgart: Editorial Strecker y Schröder,
1924).</t>
  </si>
  <si>
    <t>1631826172-2665</t>
  </si>
  <si>
    <t>Tamanac (Tamanaque, Tamanaku)</t>
  </si>
  <si>
    <t>https://www.curioustaxonomy.net/home/FloodMyths/24SANo/tamanac.html</t>
  </si>
  <si>
    <t>This tradition occurs also in neighboring tribes. 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</si>
  <si>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</si>
  <si>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</si>
  <si>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</si>
  <si>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t>
  </si>
  <si>
    <t>Frazer, 1919, 256;</t>
  </si>
  <si>
    <t>1631826174-2669</t>
  </si>
  <si>
    <t>Yaruro</t>
  </si>
  <si>
    <t>https://www.curioustaxonomy.net/home/FloodMyths/24SANo/yaruro.html</t>
  </si>
  <si>
    <t>When the world was being created, Ichiaí had all the mosquitoes in a gourd, planning to throw them far away. A Yaruro asked what he had. "My children," Ichiaí replied, "and you will not get to see them. ""May I have just a peek?""No, I am off to throw them on the other side of the ocean. ""Please let me see. It makes such a pleasant noise. "He was so insitent that Ichiaí opened the gourd. The mosquitoes swarmed out and covered the man, who jumped into a lake trying to escape. "Become a capybara," Ichiaí said, "that the children of the future may eat you. "The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</si>
  <si>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When the world was being created, Ichiaí had all the
mosquitoes in a gourd, planning to throw them far away. A Yaruro
asked what he had."My children," Ichiaí replied, "and you will not get to see
them.""May I have just a peek?""No, I am off to throw them on the other side of the ocean.""Please let me see. It makes such a pleasant noise."He was so insitent that Ichiaí opened the gourd. The
mosquitoes swarmed out and covered the man, who jumped into a lake
trying to escape. "Become a capybara," Ichiaí said, "that the
children of the future may eat you."The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</si>
  <si>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Johannes Wilbert and Karin Simoneau, eds., Folk
Literature of the Yaruro Indians (Los Angeles: UCLA Latin American
Center Publications, 1990), 76-77.</t>
  </si>
  <si>
    <t>1631826174-2677</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</si>
  <si>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</si>
  <si>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</si>
  <si>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Brusca, María Cristina &amp; Tona
Wilson, When Jaguars Ate the Moon, and Other Stories About Animals
and Plants of the Americas (New York, Holt, 1995), p. "M".</t>
  </si>
  <si>
    <t>1631826176-2681</t>
  </si>
  <si>
    <t>Muysca (Chibcha)</t>
  </si>
  <si>
    <t>https://www.curioustaxonomy.net/home/FloodMyths/24SANo/muysca.html</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</si>
  <si>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 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</si>
  <si>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</si>
  <si>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</si>
  <si>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</si>
  <si>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</si>
  <si>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t>
  </si>
  <si>
    <t>Lucas Fernández de Piedrahita, Historia
General del Nuevo Reino de Granada, vol. 1, Biblioteca Popular de
Cultura Colombiana ([1688]; reprint, [Bogotá]: Editorial A B C,
1942), 32-34; Max Fauconnet, "Mythology of the Two Americas,"
in New Larousse Encyclopedia of Mythology (London: Paul Hamlyn,
1959; new edition, 1968), 440-441; Vitaliano, 1973, 173-174.</t>
  </si>
  <si>
    <t>1631826176-2685</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</si>
  <si>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</si>
  <si>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</si>
  <si>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Frazer, 1919, 267; Alexander, Hartley
Burr, Latin-America, Gray, 1920, v. XI, 203.</t>
  </si>
  <si>
    <t>1631826178-2689</t>
  </si>
  <si>
    <t>Arawak</t>
  </si>
  <si>
    <t>https://www.curioustaxonomy.net/home/FloodMyths/24SANo/arawak.html</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</si>
  <si>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</si>
  <si>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</si>
  <si>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Frazer, 1919, 265.</t>
  </si>
  <si>
    <t>1631826180-2692</t>
  </si>
  <si>
    <t>Acawi</t>
  </si>
  <si>
    <t>https://www.curioustaxonomy.net/home/FloodMyths/24SANo/acawi.html</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</si>
  <si>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</si>
  <si>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</si>
  <si>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Frazer, 1919, 263-265; Douglas Gifford, Warriors,
Gods &amp; Spirits from Central &amp; South American Mythology
(Glascow: William Collins, 1983), 113-114.</t>
  </si>
  <si>
    <t>1631826182-2695</t>
  </si>
  <si>
    <t>Guajiro</t>
  </si>
  <si>
    <t>https://www.curioustaxonomy.net/home/FloodMyths/24SANo/guajiro.html</t>
  </si>
  <si>
    <t>This is one version of the flood episode in the Epic of Maleiwa. 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</si>
  <si>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</si>
  <si>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</si>
  <si>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</si>
  <si>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
  </si>
  <si>
    <t>This is one version of the flood episode in the Epic
of Maleiwa.</t>
  </si>
  <si>
    <t>Johannes Wilbert and Karin Simoneau, eds., Folk
Literature of the Guajiro Indians, vol. 1 (Los Angeles: UCLA Latin
American Center Publications, 1986), 85-86.</t>
  </si>
  <si>
    <t>1631826182-2701</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</si>
  <si>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 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</si>
  <si>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</si>
  <si>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Johannes Wilbert and Karin Simoneau, eds., Folk
Literature of the Guajiro Indians, vol. 1 (Los Angeles: UCLA Latin
American Center Publications, 1986), 123-124.</t>
  </si>
  <si>
    <t>1631826184-2706</t>
  </si>
  <si>
    <t>Kogi</t>
  </si>
  <si>
    <t>https://www.curioustaxonomy.net/home/FloodMyths/24SANo/kogi.html</t>
  </si>
  <si>
    <t>Duginávi lived up in Heaven. From the King of the Vultures, he borrowed clothes so that he could go down to earth. Each day he went down, he ate dead animals, so now he was a vulture. 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 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 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 Duginávi next encountered some bad cannibal women, whom he ran from, eventually coming to the Thunder People, whom he lived and worked with. 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 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</si>
  <si>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Duginávi lived up in Heaven. From the King of the Vultures,
he borrowed clothes so that he could go down to earth. Each day he
went down, he ate dead animals, so now he was a vulture.One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shore.Duginávi next encountered some bad cannibal women, whom he
ran from, eventually coming to the Thunder People, whom he lived and
worked with.The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</si>
  <si>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Gerardo Reichel-Dolmatoff, Los Kogi, 2nd
ed. (Bogota: Procultura, 1985), 2: 38-43.</t>
  </si>
  <si>
    <t>1631826188-2715</t>
  </si>
  <si>
    <t>Caribbean</t>
  </si>
  <si>
    <t>https://www.curioustaxonomy.net/home/FloodMyths/23Cari/Caribbean.html</t>
  </si>
  <si>
    <t>Carib</t>
  </si>
  <si>
    <t>https://www.curioustaxonomy.net/home/FloodMyths/23Cari/carib.html</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</si>
  <si>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</si>
  <si>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</si>
  <si>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Frazer, 1919, 281.</t>
  </si>
  <si>
    <t>1631826190-2718</t>
  </si>
  <si>
    <t>Taino</t>
  </si>
  <si>
    <t>https://www.curioustaxonomy.net/home/FloodMyths/23Cari/taino.html</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</si>
  <si>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 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</si>
  <si>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</si>
  <si>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Anghiera, Pietro Martire d', De Orbe Novo: The Eight
Decades of Peter Martyr d'Anghera.  Transl. Francis Augustus
MacNutt (New York: G.P. Putnam's Sons, 1912), vol. 1, book 9: 170-171;
see also Fray Ramón Pané, An Account of the
Antiquities of the Indians, transl. Susan C. Griswold (Durham and
London: Duke University Press, 1999), 13-16.</t>
  </si>
  <si>
    <t>1631826190-2721</t>
  </si>
  <si>
    <t>The foreword of the source of this myth notes that it was pieced together from fragments, and very likely parts were added to fill out the narrative. The human survival story almost certainly comes mostly from Europe. 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</si>
  <si>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</si>
  <si>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</si>
  <si>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</si>
  <si>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
  </si>
  <si>
    <t>The foreword of the source of this myth notes that it
was pieced together from fragments, and very likely parts were added
to fill out the narrative. The human survival story almost certainly
comes mostly from Europe.</t>
  </si>
  <si>
    <t>Florence Jackson Stoddard, As Old as the Moon: Cuban
Legends: Folklore of the Antillas (New York: Doubleday, 1909),
5-11, 83.</t>
  </si>
  <si>
    <t>1631826193-2728</t>
  </si>
  <si>
    <t>Ciboney (Siboney)</t>
  </si>
  <si>
    <t>https://www.curioustaxonomy.net/home/FloodMyths/23Cari/ciboney.html</t>
  </si>
  <si>
    <t>This myth, collected in the region of Cienfuegos, Cuba, in the late 19th or early 20th century, is attributed to the Ciboneys, a Caribbean group in conflict with the Tainos when Europeans encountered them and now extinct. 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</si>
  <si>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</si>
  <si>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</si>
  <si>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</si>
  <si>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t>
  </si>
  <si>
    <t>This myth, collected in the region of Cienfuegos,
Cuba, in the late 19th or early 20th century, is attributed to the
Ciboneys, a Caribbean group in conflict with the Tainos when Europeans
encountered them and now extinct.</t>
  </si>
  <si>
    <t>Samuel Feijóo, Mitos y Leyendas en Las
Villas (La Habana, Cuba: Universidad Central de Las Villas, 1965),
33-34; Samuel Feijóo, Mitología Cubana (La
Habana, Cuba: Editorial Letras Cubanas, 1986), 11-14.</t>
  </si>
  <si>
    <t>1631826195-2734</t>
  </si>
  <si>
    <t>Panama</t>
  </si>
  <si>
    <t>https://www.curioustaxonomy.net/home/FloodMyths/23Cari/panama.html</t>
  </si>
  <si>
    <t>One man, with his wife and children, escaped the flood in a canoe. Mankind are descended from them.</t>
  </si>
  <si>
    <t>One man, with his wife and children, escaped the flood in a
canoe. Mankind are descended from them.</t>
  </si>
  <si>
    <t>Frazer, 1919, 273-274.</t>
  </si>
  <si>
    <t>1631826197-2737</t>
  </si>
  <si>
    <t>Cuna (Kuna)</t>
  </si>
  <si>
    <t>https://www.curioustaxonomy.net/home/FloodMyths/23Cari/cuna.html</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</si>
  <si>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 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 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 When next the people became immoral, after a hundred years God sent fire, reducing everything to ashes. Another age of corruption eventually followed, and God sent darkness and loosed in the world all kinds of monstrous beasts. Again all the people died. 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 God sent many races to the earth then. They knew how to cook, build and to other things, but not very well, so Pab Tummat sent Ibeorgun, who taught them, including telling them their history. He died after forty years, and other came after him to teach more.</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</si>
  <si>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winds.When next the people became immoral, after a hundred years God sent
fire, reducing everything to ashes. Another age of corruption
eventually followed, and God sent darkness and loosed in the world all
kinds of monstrous beasts. Again all the people died.Next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receded.God sent many races to the earth then. They knew how to cook,
build and to other things, but not very well, so Pab Tummat sent
Ibeorgun, who taught them, including telling them their history. He
died after forty years, and other came after him to teach more.</t>
  </si>
  <si>
    <t>Javier Montoya Sánchez, Antología de
creencias, mitos, teogonías, cosmogonías, leyendas y
tradiciones de algunos grupos aborígenes colombianos
(Medellín, 1979), 2: 46-49.</t>
  </si>
  <si>
    <t>1631826201-2745</t>
  </si>
  <si>
    <t>Mesoamerica</t>
  </si>
  <si>
    <t>https://www.curioustaxonomy.net/home/FloodMyths/22Meso/Mesoamerica.html</t>
  </si>
  <si>
    <t>Nicarao</t>
  </si>
  <si>
    <t>https://www.curioustaxonomy.net/home/FloodMyths/22Meso/nicarao.html</t>
  </si>
  <si>
    <t>The world was flooded, but one couple escaped in heaven. They returned to earth afterwards and restored it. From them, mankind is descended.</t>
  </si>
  <si>
    <t>The world was flooded, but one couple escaped in heaven. They
returned to earth afterwards and restored it. From them, mankind is
descended.</t>
  </si>
  <si>
    <t>Nelson, 1931, 188.</t>
  </si>
  <si>
    <t>1631826203-2748</t>
  </si>
  <si>
    <t>Kekchi</t>
  </si>
  <si>
    <t>https://www.curioustaxonomy.net/home/FloodMyths/22Meso/kekchi.html</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</si>
  <si>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 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 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 "The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</si>
  <si>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</si>
  <si>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George B. Gordon, 1915. "Guatemala Myths", The
Museum Journal 6: 130-131.</t>
  </si>
  <si>
    <t>1631826205-2754</t>
  </si>
  <si>
    <t>Quiché</t>
  </si>
  <si>
    <t>https://www.curioustaxonomy.net/home/FloodMyths/22Meso/quiche.html</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</si>
  <si>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</si>
  <si>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</si>
  <si>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Tedlock, Dennis (transl.), Popol Vuh (New York:
Simon &amp; Schuster, 1985), 83-86.</t>
  </si>
  <si>
    <t>1631826205-2756</t>
  </si>
  <si>
    <t>Some men tried to save themselves from the deluge by making boxes and going underground in them. God didn't approve of this and turned them into bees.</t>
  </si>
  <si>
    <t>Some men tried to save themselves from the deluge by making boxes
and going underground in them. God didn't approve of this and turned
them into bees.</t>
  </si>
  <si>
    <t>Horcasitas, 1953, 199.</t>
  </si>
  <si>
    <t>1631826205-2758</t>
  </si>
  <si>
    <t>This tale comes from Chichicastenango. Tulan is the legendary starting point of Mayan migrations. Contemporary Quiches view the sacredness of the number seven as arising from the seven colors of a rainbow. 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</si>
  <si>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</si>
  <si>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</si>
  <si>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</si>
  <si>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t>
  </si>
  <si>
    <t>This tale comes from Chichicastenango. Tulan is the
legendary starting point of Mayan migrations. Contemporary Quiches
view the sacredness of the number seven as arising from the seven
colors of a rainbow.</t>
  </si>
  <si>
    <t>Raul Perez Maldonado, Tales from
Chichicastenango, transl. Joam Debarcli (Guatemala, Union Tip.,
1973), 39-40.</t>
  </si>
  <si>
    <t>1631826207-2766</t>
  </si>
  <si>
    <t>Yucatan Maya (Yucatec)</t>
  </si>
  <si>
    <t>https://www.curioustaxonomy.net/home/FloodMyths/22Meso/mayaYuc.html</t>
  </si>
  <si>
    <t>This version was collected in Dzitas, Yucatan in 1933. 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</si>
  <si>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</si>
  <si>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</si>
  <si>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</si>
  <si>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t>
  </si>
  <si>
    <t>This version was collected in Dzitas, Yucatan in
1933.</t>
  </si>
  <si>
    <t>Margaret Park Redfield, "The Folk Literature of a
Yucatecan Town," Contributions to American Archaeology vol. 3,
no. 13 (Carnegie Institution of Washington publication no. 456, 1937;
reprint, New York: Johnson Reprint Corp., 1970), 24-25; see also
Horcasitas, 1953, 194.</t>
  </si>
  <si>
    <t>1631826207-2770</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</si>
  <si>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</si>
  <si>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</si>
  <si>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Alexander, Hartley Burr, Latin-America, Gray,
1920, v. XI, 153.</t>
  </si>
  <si>
    <t>1631826207-2772</t>
  </si>
  <si>
    <t>After people were created, the sky fell upon the earth, and the waters followed them. The world was destroyed. The four Bacab gods managed to escape and now hold up the four corners of the sky.</t>
  </si>
  <si>
    <t>After people were created, the sky fell upon the earth, and the
waters followed them. The world was destroyed. The four Bacab gods
managed to escape and now hold up the four corners of the sky.</t>
  </si>
  <si>
    <t>Horcasitas, 1953, 191.</t>
  </si>
  <si>
    <t>1631826207-2774</t>
  </si>
  <si>
    <t>Two floods had destroyed humanity. Three people escaped a third and final flood in a canoe.</t>
  </si>
  <si>
    <t>Two floods had destroyed humanity. Three people escaped a third and
final flood in a canoe.</t>
  </si>
  <si>
    <t>1631826209-2780</t>
  </si>
  <si>
    <t>Lacandon Maya</t>
  </si>
  <si>
    <t>https://www.curioustaxonomy.net/home/FloodMyths/22Meso/lacandon.html</t>
  </si>
  <si>
    <t>Hachakyum, in Lacandon mythology, created life on earth. Ak'inchob, the "Cross-Eyed Lord," is a guardian god. 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</si>
  <si>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Hachakyum, in Lacandon mythology, created life on
earth. Ak'inchob, the "Cross-Eyed Lord," is a guardian god.In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</si>
  <si>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</si>
  <si>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</si>
  <si>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Hachakyum, in Lacandon mythology, created life on earth. Ak'inchob, the "Cross-Eyed Lord," is a guardian god.</t>
  </si>
  <si>
    <t>Hachakyum, in Lacandon mythology, created life on
earth. Ak'inchob, the "Cross-Eyed Lord," is a guardian god.</t>
  </si>
  <si>
    <t>John McGee, "The Flood Myth from a Lacandon Maya
Perspective," Latin American Indian Literatures Journal 5 no. 1
(1989): 68-80.</t>
  </si>
  <si>
    <t>1631826211-2788</t>
  </si>
  <si>
    <t>Tzotzil Maya</t>
  </si>
  <si>
    <t>https://www.curioustaxonomy.net/home/FloodMyths/22Meso/mayaTz.html</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</si>
  <si>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</si>
  <si>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</si>
  <si>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Robert M. Laughlin, Of Cabbages and Kings: Tales
from Zinacantan, Smithsonian Contributions to Anthropology 23
(Washington, D.C.: Smithsonian Institution Press, 1977),
330-331.</t>
  </si>
  <si>
    <t>1631826211-2790</t>
  </si>
  <si>
    <t>The hot water flood is also said to account for the creation of soil, [Gossen, 329] and it is associated with the creation of mountains and valleys [Gossen, 336; see also 328]. 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</si>
  <si>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</si>
  <si>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</si>
  <si>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</si>
  <si>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
  </si>
  <si>
    <t>The hot water flood is also said to account for the
creation of soil, [Gossen, 329] and it is associated with the creation
of mountains and valleys [Gossen, 336; see also 328].</t>
  </si>
  <si>
    <t>Gary H. Gossen, Chamulas in the World of the Sun
(Cambridge, MA: Harvard University Press, 1974), 336; see also
321.</t>
  </si>
  <si>
    <t>1631826211-2793</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</si>
  <si>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 The flood (pulel) was brought about by people's sinning. Because they crucified Christ, the flood came. Only one man and one woman survived. They married and had children, whose brothers and sisters married, and that is how the population regrew.</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</si>
  <si>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food.The flood (pulel) was brought about by people's sinning. Because
they crucified Christ, the flood came. Only one man and one woman
survived. They married and had children, whose brothers and sisters
married, and that is how the population regrew.</t>
  </si>
  <si>
    <t>G. Guiteras-Holmes, Perils of the Soul: The World
View of a Tzotzil Indian (New York: Free Press of Glencoe, 1961),
156-157, 187.</t>
  </si>
  <si>
    <t>1631826211-2796</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</si>
  <si>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</si>
  <si>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</si>
  <si>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G. Guiteras-Holmes, Perils of the Soul: The World
View of a Tzotzil Indian (New York: Free Press of Glencoe, 1961),
216.</t>
  </si>
  <si>
    <t>1631826213-2802</t>
  </si>
  <si>
    <t>Chol</t>
  </si>
  <si>
    <t>https://www.curioustaxonomy.net/home/FloodMyths/22Meso/chol.html</t>
  </si>
  <si>
    <t>When the deluge came, some people survived by climbing into the highest trees. Ahau became angry with them and, reversing their faces and hind parts, turned them to monkeys.</t>
  </si>
  <si>
    <t>When the deluge came, some people survived by climbing into the
highest trees. Ahau became angry with them and, reversing their faces
and hind parts, turned them to monkeys.</t>
  </si>
  <si>
    <t>Horcasitas, 1953, 198.</t>
  </si>
  <si>
    <t>1631826215-2805</t>
  </si>
  <si>
    <t>Tzeltal</t>
  </si>
  <si>
    <t>https://www.curioustaxonomy.net/home/FloodMyths/22Meso/tzeltal.html</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</si>
  <si>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</si>
  <si>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</si>
  <si>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1631826215-2807</t>
  </si>
  <si>
    <t>The Padre Santo warned two brothers that a flood was coming, and they, with many animals, survived in an ark. When the waters were subsiding, the younger brother fell out of the ark, landed in a tree, and turned into a monkey.</t>
  </si>
  <si>
    <t>The Padre Santo warned two brothers that a flood was coming, and
they, with many animals, survived in an ark. When the waters were
subsiding, the younger brother fell out of the ark, landed in a tree,
and turned into a monkey.</t>
  </si>
  <si>
    <t>1631826215-2809</t>
  </si>
  <si>
    <t>The first men could not talk and, having neither clothes nor fire, were cold. The creator ordered Mam to destroy the world with a flood. In a later creation, God made fruit trees, and ants brought maize out of the hills. When man began to eat, he began to talk.</t>
  </si>
  <si>
    <t>The first men could not talk and, having neither clothes nor fire, were
cold. The creator ordered Mam to destroy the world with a flood. In a
later creation, God made fruit trees, and ants brought maize out of the
hills. When man began to eat, he began to talk.</t>
  </si>
  <si>
    <t>J. Eric S. Thompson, "Maya Creation Myths", Estudios
de Cultura Maya 5 (1965), 31-32.</t>
  </si>
  <si>
    <t>1631826218-2814</t>
  </si>
  <si>
    <t>Pololuca</t>
  </si>
  <si>
    <t>https://www.curioustaxonomy.net/home/FloodMyths/22Meso/popoluca.html</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</si>
  <si>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</si>
  <si>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</si>
  <si>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Horcasitas, 1953, 196-197.</t>
  </si>
  <si>
    <t>1631826218-2816</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</si>
  <si>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</si>
  <si>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</si>
  <si>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Horcasitas, 1953, 197.</t>
  </si>
  <si>
    <t>1631826220-2820</t>
  </si>
  <si>
    <t>https://www.curioustaxonomy.net/home/FloodMyths/22Meso/zapotec.html</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</si>
  <si>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 Petela, a great Zapotec chieftain of Ocelotepeque, was descended from the survivors of the flood.</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</si>
  <si>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Petela, a great Zapotec
chieftain of Ocelotepeque, was descended from the survivors of the
flood.</t>
  </si>
  <si>
    <t>Horcasitas, 1953, 192, 213.</t>
  </si>
  <si>
    <t>1631826220-2822</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</si>
  <si>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</si>
  <si>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</si>
  <si>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Horcasitas, 1953, 212.</t>
  </si>
  <si>
    <t>1631826220-2824</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</si>
  <si>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</si>
  <si>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</si>
  <si>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1631826222-2829</t>
  </si>
  <si>
    <t>Trique</t>
  </si>
  <si>
    <t>https://www.curioustaxonomy.net/home/FloodMyths/22Meso/trique.html</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</si>
  <si>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</si>
  <si>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</si>
  <si>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Horcasitas, 1953, 192.</t>
  </si>
  <si>
    <t>1631826222-2831</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</si>
  <si>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 The box landed safely upon a mountain, and a ditch nine yards deep was dug around it to keep it intact. From the human pair descended the Triques and all other people of the earth.</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</si>
  <si>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animals.The box landed safely upon a mountain, and a ditch nine yards deep
was dug around it to keep it intact. From the human pair descended
the Triques and all other people of the earth.</t>
  </si>
  <si>
    <t>Ph. J. J. Valentini, "Trique Theogony", Journal of
American Folk-Lore 12 (1899), 38-41.</t>
  </si>
  <si>
    <t>1631826224-2836</t>
  </si>
  <si>
    <t>Mixtec</t>
  </si>
  <si>
    <t>https://www.curioustaxonomy.net/home/FloodMyths/22Meso/mixtec.html</t>
  </si>
  <si>
    <t>The earth was once well populated, when mankind committed a magical fault for which they were punished by a great deluge. The Mixtec people descended from the few survivors.</t>
  </si>
  <si>
    <t>The earth was once well populated, when mankind committed a magical
fault for which they were punished by a great deluge. The Mixtec
people descended from the few survivors.</t>
  </si>
  <si>
    <t>1631826224-2838</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</si>
  <si>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</si>
  <si>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</si>
  <si>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Alexander, Hartley Burr, Latin-America, Gray,
1920, v. XI, 87.</t>
  </si>
  <si>
    <t>1631826226-2842</t>
  </si>
  <si>
    <t>Oaxaca</t>
  </si>
  <si>
    <t>https://www.curioustaxonomy.net/home/FloodMyths/22Meso/oaxaca.html</t>
  </si>
  <si>
    <t>The cultural group responsible for this story is unknown, beyond that it was collected in Oaxaca, Mexico. 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</si>
  <si>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</si>
  <si>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</si>
  <si>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</si>
  <si>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t>
  </si>
  <si>
    <t>The cultural group responsible for this story is
unknown, beyond that it was collected in Oaxaca, Mexico.</t>
  </si>
  <si>
    <t>Palo Alto Cultural Center, Myth and Magic: Oaxaca
Past and Present (Palo Alto, CA: Palo Alto Cultural Center and
City of Oaxaca de Juarez, 1994), 67-69.</t>
  </si>
  <si>
    <t>1631826228-2850</t>
  </si>
  <si>
    <t>Tlapanec</t>
  </si>
  <si>
    <t>https://www.curioustaxonomy.net/home/FloodMyths/22Meso/tlapanec.html</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</si>
  <si>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</si>
  <si>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</si>
  <si>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Horcasitas, 1953, 206.</t>
  </si>
  <si>
    <t>1631826230-2853</t>
  </si>
  <si>
    <t>Tlaxcalan</t>
  </si>
  <si>
    <t>https://www.curioustaxonomy.net/home/FloodMyths/22Meso/tlaxcalan.html</t>
  </si>
  <si>
    <t>Men who survived the deluge were turned into monkeys, but they slowly recovered speech and reason.</t>
  </si>
  <si>
    <t>Men who survived the deluge were turned into monkeys,
but they slowly recovered speech and reason.</t>
  </si>
  <si>
    <t>Frazer, 1919, 274.</t>
  </si>
  <si>
    <t>1631826232-2856</t>
  </si>
  <si>
    <t>Aztec (Nahuatl)</t>
  </si>
  <si>
    <t>https://www.curioustaxonomy.net/home/FloodMyths/22Meso/nahuatl.html</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</si>
  <si>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</si>
  <si>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</si>
  <si>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Frazer, 1919, 274-275; Markman, Roberta H. &amp;
Markman, Peter T. The Flayed God (HarperCollins, 1992),
132-133.</t>
  </si>
  <si>
    <t>1631826232-2858</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</si>
  <si>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</si>
  <si>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</si>
  <si>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Horcasitas, 1953, 191; Vitaliano, 1973, 176; Frazer,
1919, 274.</t>
  </si>
  <si>
    <t>1631826232-2860</t>
  </si>
  <si>
    <t>When the great flood came, some people escaped into a cave. Afterwards they repopulated the world.</t>
  </si>
  <si>
    <t>When the great flood came, some people escaped into a cave.
Afterwards they repopulated the world.</t>
  </si>
  <si>
    <t>1631826232-2862</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</si>
  <si>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 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 After another four days, the box hit heaven with a sound like striking glass. The parrot said, "The water has reached heaven and is dropping now. " After another eight days, the box rested on the ground. 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 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</si>
  <si>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After another four days, the
box hit heaven with a sound like striking glass. The parrot said,
"The water has reached heaven and is dropping now." After another
eight days, the box rested on the ground.Jesus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</si>
  <si>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James M. Taggart, Nahuat Myth and Social
Structure (Austin: University of Texas Press, 1983), 194-197.</t>
  </si>
  <si>
    <t>1631826234-2871</t>
  </si>
  <si>
    <t>https://www.curioustaxonomy.net/home/FloodMyths/22Meso/totonac.html</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</si>
  <si>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</si>
  <si>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</si>
  <si>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1631826234-2873</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</si>
  <si>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 ]</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</si>
  <si>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t>
  </si>
  <si>
    <t>Horcasitas, 1953, 205.</t>
  </si>
  <si>
    <t>1631826234-2875</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</si>
  <si>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</si>
  <si>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</si>
  <si>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1631826234-2877</t>
  </si>
  <si>
    <t>The Totonac god of thunder and water, Aktsini', has been linked with Saint Jean-Baptiste. He is commonly known as San Juan and is depicted with the personality of a lazy drunkard. This tale tells of a flood avoided. 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</si>
  <si>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</si>
  <si>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</si>
  <si>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</si>
  <si>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t>
  </si>
  <si>
    <t>The Totonac god of thunder and water, Aktsini', has
been linked with Saint Jean-Baptiste. He is commonly known as San
Juan and is depicted with the personality of a lazy drunkard. This
tale tells of a flood avoided.</t>
  </si>
  <si>
    <t>Alain Ichon, La Religion des Totonaques de la
Sierra, Éditions de Centre National de la Recherche
Scientifique 15 (Paris: Centre National de la Recherche Scientifique,
1969), 112-114.</t>
  </si>
  <si>
    <t>1631826236-2891</t>
  </si>
  <si>
    <t>Toltec</t>
  </si>
  <si>
    <t>https://www.curioustaxonomy.net/home/FloodMyths/22Meso/toltec.html</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</si>
  <si>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</si>
  <si>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</si>
  <si>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Leon-Portilla, Miguel. "Mythology of ancient Mexico",
in Kramer, Samuel Noah (ed.). Mythologies of the Ancient World
(Garden City, NY: Anchor Books, 1961), 450.</t>
  </si>
  <si>
    <t>1631826236-2893</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</si>
  <si>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 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</si>
  <si>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</si>
  <si>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</si>
  <si>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</si>
  <si>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</si>
  <si>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
  </si>
  <si>
    <t>Louise M. Smith, The Indian Story of the Creation
and Flood: Being the First of the Myths and Legends of Colorado Done
into Tales (Denver: Williamson Haffner Company, 1906), 1-23.
Retold from: Ernest Whitney and William S. Alexander, Legends of
the Pike's Peak Region: The Sacred Myths of the Manitou (Denver:
Chain &amp; Hardy Co., 1892), 17-40.</t>
  </si>
  <si>
    <t>1631826238-2898</t>
  </si>
  <si>
    <t>https://www.curioustaxonomy.net/home/FloodMyths/22Meso/tarascan.html</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</si>
  <si>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</si>
  <si>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</si>
  <si>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Horcasitas, 1953, 195.</t>
  </si>
  <si>
    <t>1631826238-2900</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</si>
  <si>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</si>
  <si>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</si>
  <si>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Horcasitas, 1953, 196.</t>
  </si>
  <si>
    <t>1631826238-2902</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</si>
  <si>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</si>
  <si>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</si>
  <si>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Horcasitas, 1953, 195-196.</t>
  </si>
  <si>
    <t>1631826241-2907</t>
  </si>
  <si>
    <t>Huastec</t>
  </si>
  <si>
    <t>https://www.curioustaxonomy.net/home/FloodMyths/22Meso/huastec.html</t>
  </si>
  <si>
    <t>A man found found a rabbit cutting down his cornfields, caught him, and was going to kill him, when the rabbit said he could help the man survive. "It will rain and rain," he said. "Make a wooden house in which you, your children, your animals and possessions can float. "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</si>
  <si>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A man found found a rabbit cutting down his cornfields, caught him,
and was going to kill him, when the rabbit said he could help the man
survive. "It will rain and rain," he said. "Make a wooden house in
which you, your children, your animals and possessions can float."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</si>
  <si>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Neville Stiles, "The Creation of the Coxtecame, The
Discovery of Corn, The Rabbit and the Moon and other Nahuatl Folk
Narratives", Latin American Indian Literatures Journal 1 (2)
(1985), 112-113.</t>
  </si>
  <si>
    <t>1631826243-2910</t>
  </si>
  <si>
    <t>Tepecano</t>
  </si>
  <si>
    <t>https://www.curioustaxonomy.net/home/FloodMyths/22Meso/tepecano.html</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</si>
  <si>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</si>
  <si>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</si>
  <si>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1631826245-2913</t>
  </si>
  <si>
    <t>Cora</t>
  </si>
  <si>
    <t>https://www.curioustaxonomy.net/home/FloodMyths/22Meso/cora.html</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</si>
  <si>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</si>
  <si>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</si>
  <si>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Frazer, 1919, 279-280.</t>
  </si>
  <si>
    <t>1631826245-2915</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</si>
  <si>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</si>
  <si>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</si>
  <si>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Frazer, 1919, 280.</t>
  </si>
  <si>
    <t>1631826247-2919</t>
  </si>
  <si>
    <t>Huichol</t>
  </si>
  <si>
    <t>https://www.curioustaxonomy.net/home/FloodMyths/22Meso/huichol.html</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</si>
  <si>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 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</si>
  <si>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</si>
  <si>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</si>
  <si>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</si>
  <si>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</si>
  <si>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t>
  </si>
  <si>
    <t>Carl Lumholtz, Symbolism of the Huichol Indians,
Memoirs of the American Museum of Natural History vol. 3 part 1 (New
York and London: G. P. Putnam's Sons, 1900), 169-173.</t>
  </si>
  <si>
    <t>1631826247-2928</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</si>
  <si>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 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 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 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</si>
  <si>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</si>
  <si>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Carl Lumholtz, Unknown Mexico (1902; reprint,
Glorieta, New Mexico: Rio Grande Press, 1973), 2: 189-193; Frazer,
1919, 277-279.</t>
  </si>
  <si>
    <t>1631826247-2933</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</si>
  <si>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 He confronted her. "You are doing this. You are undoing all my sowing. ""Yes, grandson. We will need a boat. You will make it from that big fig tree. In five days I will return. "On the fifth day she came. The man announced that the canoe was ready. "Very well," she said. "Now look for a small female dog to take in the canoe with you. Also take five pieces of squash and five squash seeds. Already the sea is rising. Go; I will take care of you. "It became dark and bitterly windy. The wolves howled and howled and then were silent. The sea moved and lifted the canoe. Grandmother Nakawe said, "Are you alive? Already all the other men are lost. "The canoe rose high and struck the sky. Then it struck against the hills Zapawiyemeti and then Tsakaimuta and then Wirikuta. After five days, the water lowered and the canoe came to ground. The man said, "I am alive. " But the ground was soft, so Nakawe told him to stay in the canoe another five days. The ground was still a little soft then, so he stayed another five days. Then he and the dog were able to leave. 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 "A male child was born to them, then a girl, and a boy, then another girl. It happened that the Huichol married. Then the Cora married. Then the Teiwaritari married, and finally the Tepehuanes married.</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</si>
  <si>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before.He confronted her. "You are doing this. You are undoing all my
sowing.""Yes, grandson. We will need a boat. You will make it from that
big fig tree. In five days I will return."On the fifth day she came. The man announced that the canoe was
ready. "Very well," she said. "Now look for a small female dog to
take in the canoe with you. Also take five pieces of squash and five
squash seeds. Already the sea is rising. Go; I will take care of
you."It became dark and bitterly windy. The wolves howled and howled
and then were silent. The sea moved and lifted the canoe.
Grandmother Nakawe said, "Are you alive? Already all the other men
are lost."The canoe rose high and struck the sky. Then it struck against the
hills Zapawiyemeti and then Tsakaimuta and then Wirikuta. After five
days, the water lowered and the canoe came to ground. The man said,
"I am alive." But the ground was soft, so Nakawe told him to stay in
the canoe another five days. The ground was still a little soft then,
so he stayed another five days. Then he and the dog were able to
leave.The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house."A male child was born to them, then a girl, and a boy, then another
girl. It happened that the Huichol married. Then the Cora married.
Then the Teiwaritari married, and finally the Tepehuanes married.</t>
  </si>
  <si>
    <t>John McIntosh, "Cosmogonía
Huichol", Tlalocan 3(1) (1949): 14-21.</t>
  </si>
  <si>
    <t>1631826247-2942</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</si>
  <si>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 Nakawé used the staff to regrow the shrubs, showing the futility of such work, since the world would soon be drowned. 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 When the waters subsided, Nakawé began bringing plants and animals back to life with her staff, her woven snake girdle, and her triangular cape. 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 Watákame, being a powerful shaman, caused people to appear magically form the ten fingers of his hands.</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</si>
  <si>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Nakawé used
the staff to regrow the shrubs, showing the futility of such work,
since the world would soon be drowned.Nakawé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(agave).When the waters subsided, Nakawé began bringing plants and
animals back to life with her staff, her woven snake girdle, and her
triangular cape.Watákame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color.Watákame, being a powerful shaman, caused people to appear
magically form the ten fingers of his hands.</t>
  </si>
  <si>
    <t>Peter T. Furst and Marina Anguiano, "To Fly as Birds:
Myth and Ritual as Agents of Enculturation among the Huichol Indians
of Mexico", in Enculturation in Latin America, an Anthology,
ed. Johannes Wilbert, UCLA Latin American Studies vol. 37 (Los
Angeles: UCLA Latin American Center Publications, 1976), 114-116.</t>
  </si>
  <si>
    <t>1631826251-2952</t>
  </si>
  <si>
    <t>Southwest</t>
  </si>
  <si>
    <t>https://www.curioustaxonomy.net/home/FloodMyths/21NASW/NASouthwest.html</t>
  </si>
  <si>
    <t>American Cowboy</t>
  </si>
  <si>
    <t>https://www.curioustaxonomy.net/home/FloodMyths/21NASW/cowboy.html</t>
  </si>
  <si>
    <t>Pecos Bill is a comic demigod, the culture hero of the cowboys, said to have invented most of the things connected with the business. He is the subject of many exaggerated tall tales. 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</si>
  <si>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</si>
  <si>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</si>
  <si>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</si>
  <si>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
  </si>
  <si>
    <t>Pecos Bill is a comic demigod, the culture hero of the
cowboys, said to have invented most of the things connected with the
business. He is the subject of many exaggerated tall tales.</t>
  </si>
  <si>
    <t>Edward O'Reilly, "The Saga of Pecos Bill," in A
Treasury of American Folklore, ed. B. A. Botkin (New York: Crown,
1944), 183.</t>
  </si>
  <si>
    <t>1631826253-2956</t>
  </si>
  <si>
    <t>Tepehua</t>
  </si>
  <si>
    <t>https://www.curioustaxonomy.net/home/FloodMyths/21NASW/tepehua.html</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</si>
  <si>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</si>
  <si>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</si>
  <si>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1631826255-2959</t>
  </si>
  <si>
    <t>Tarahumara</t>
  </si>
  <si>
    <t>https://www.curioustaxonomy.net/home/FloodMyths/21NASW/tarahumara.html</t>
  </si>
  <si>
    <t>People were once fighting among themselves, and Father God (Tata Dios) sent much rain, drowning everyone. After the flood, God sent three men and three women to repopulate the earth. They planted three kinds of corn which still grow in the country.</t>
  </si>
  <si>
    <t>People were once fighting among themselves, and Father God (Tata
Dios) sent much rain, drowning everyone. After the flood, God
sent three men and three women to repopulate the earth. They planted
three kinds of corn which still grow in the country.</t>
  </si>
  <si>
    <t>1631826255-2961</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</si>
  <si>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</si>
  <si>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</si>
  <si>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1631826257-2965</t>
  </si>
  <si>
    <t>Yaqui</t>
  </si>
  <si>
    <t>https://www.curioustaxonomy.net/home/FloodMyths/21NASW/yaqui.html</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</si>
  <si>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 When they arrived at Venedici, they heard the voice of Dios, who promised the rainbow as a sign that no other flood would destroy earth.</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</si>
  <si>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When they arrived at Venedici, they heard the
voice of Dios, who promised the rainbow as a sign that no other flood
would destroy earth.</t>
  </si>
  <si>
    <t>Ruth Warner Giddings, Yaqui Myths and Legends
(University of Arizona Anthropological Paper no. 2; reprint, Tuscon:
University of Arizona Press, 1959), 106-108.</t>
  </si>
  <si>
    <t>1631826259-2968</t>
  </si>
  <si>
    <t>Papago</t>
  </si>
  <si>
    <t>https://www.curioustaxonomy.net/home/FloodMyths/21NASW/papago.html</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</si>
  <si>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</si>
  <si>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</si>
  <si>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Erdoes &amp; Ortiz, 1984, 487-489; Frazer, 1919,
281-282.</t>
  </si>
  <si>
    <t>1631826259-2970</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</si>
  <si>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</si>
  <si>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</si>
  <si>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Henriette Roshschild Kroeber, "Traditions of the Papago
Indians," Journal of American Folk-Lore 25 (1912): 97-99.
Variants: Mary L. Neff, "Pima and Papago Legends", Journal of
American Folk-Lore, 25 (1912), 51-52; Frances Densmore, Papago
Music, Bureau of American Ethnology Bulletin 90 (Washington, DC:
Government Printing Office, 1929), 17-19.</t>
  </si>
  <si>
    <t>1631826259-2975</t>
  </si>
  <si>
    <t>Coyote was walking along, not paying attention, heedless that it had rained and snowed in the high mountains, and that the water was rushing down the valley towards him. When he suddenly noticed what was happening, he quickly climbed a tree and waited for the water to recede. While he sat there, a Crane flew to a neighboring tree. The bird sang, "It is going down, it is going down, it is getting less, it is getting less, it has gone down. " Each time he came to the word "down," he stretched out his foot and brought up mud to show that the water was receding. Coyote repeated the Crane's song and imitated his actions, but because of his shorter legs and higher tree, his efforts accomplished nothing. 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 "</t>
  </si>
  <si>
    <t>Coyote was walking along, not paying attention, heedless that it
had rained and snowed in the high mountains, and that the water was
rushing down the valley towards him. When he suddenly noticed what
was happening, he quickly climbed a tree and waited for the water to
recede.While he sat there, a Crane flew to a neighboring tree. The bird
sang, "It is going down, it is going down, it is getting less, it is
getting less, it has gone down." Each time he came to the word
"down," he stretched out his foot and brought up mud to show that the
water was receding. Coyote repeated the Crane's song and imitated his
actions, but because of his shorter legs and higher tree, his efforts
accomplished nothing.When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t>
  </si>
  <si>
    <t>Henriette Roshschild Kroeber, "Papago Coyote
Tales," Journal of American Folk-Lore 22 (1909): 342.</t>
  </si>
  <si>
    <t>1631826261-2982</t>
  </si>
  <si>
    <t>Pima</t>
  </si>
  <si>
    <t>https://www.curioustaxonomy.net/home/FloodMyths/21NASW/pima.html</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</si>
  <si>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</si>
  <si>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</si>
  <si>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Erdoes &amp; Ortiz, 1984, 473-475; Frazer, 1919,
282-283.</t>
  </si>
  <si>
    <t>1631826261-2984</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</si>
  <si>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</si>
  <si>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</si>
  <si>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Frazer, 1919, 283-287.</t>
  </si>
  <si>
    <t>1631826261-2986</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</si>
  <si>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 )</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</si>
  <si>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t>
  </si>
  <si>
    <t>Shaw, Anna Moore. Pima Indian Legends, (Tuscon:
University of Arizona Press, 1968), 1-14.</t>
  </si>
  <si>
    <t>1631826264-2991</t>
  </si>
  <si>
    <t>Yavapai (Mojave-Apache)</t>
  </si>
  <si>
    <t>https://www.curioustaxonomy.net/home/FloodMyths/21NASW/yavapai.html</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</si>
  <si>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 When the people had lived in that land for a while, they heard a noise come from the hole. A man looked down and saw water rising; it already nearly reached the mouth of the hole. The people said, "The blind frogs have made this flood. If it keeps rising it will wash us all away. " They decided to hollow out a tree like a trough, into which they put blankets and plenty of food. They chose a beautiful maiden to lay in the trough and closed it up, saying, "If the waters come, she at least will be saved. "The waters came up through the hole. Though the people ran to the highest mountains, the flood rose over them. The trough floated on the flood, at last bumping against the sky. It struck first to the south, then to the west, then to the north, then to the east. Then the flood went down. 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 "</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</si>
  <si>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blind.When the people had lived in that land for a while, they heard a
noise come from the hole. A man looked down and saw water rising; it
already nearly reached the mouth of the hole. The people said, "The
blind frogs have made this flood. If it keeps rising it will wash us
all away." They decided to hollow out a tree like a trough, into
which they put blankets and plenty of food. They chose a beautiful
maiden to lay in the trough and closed it up, saying, "If the waters
come, she at least will be saved."The waters came up through the hole. Though the people ran to the
highest mountains, the flood rose over them. The trough floated on
the flood, at last bumping against the sky. It struck first to the
south, then to the west, then to the north, then to the east. Then
the flood went down.When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t>
  </si>
  <si>
    <t>Natalie Curtis, The Indians' Book (1923;
reprint, New York: Dover, 1968), 329-331.  See also Gifford, "Yavapai
Myths," 353.</t>
  </si>
  <si>
    <t>1631826266-2997</t>
  </si>
  <si>
    <t>Western Apache</t>
  </si>
  <si>
    <t>https://www.curioustaxonomy.net/home/FloodMyths/21NASW/apacheWest.html</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</si>
  <si>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 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 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 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 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 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 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</si>
  <si>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</si>
  <si>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Edward S. Curtis, The North American Indian,
vol. 1 (Cambridge, MA: The University Press, 1907), 1: 23-29.</t>
  </si>
  <si>
    <t>1631826268-3008</t>
  </si>
  <si>
    <t>Zuni (Ashiwi)</t>
  </si>
  <si>
    <t>https://www.curioustaxonomy.net/home/FloodMyths/21NASW/zuni.html</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</si>
  <si>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</si>
  <si>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</si>
  <si>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Frazer, 1919, 287-288.</t>
  </si>
  <si>
    <t>1631826268-3010</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</si>
  <si>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</si>
  <si>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</si>
  <si>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Ruth Benedict, Zuni Mythology, Columbia
University Contributions to Anthropology no. 21 (New York: Columbia
University Press, 1935), 10-11.  Variant, pp. 12-15.</t>
  </si>
  <si>
    <t>1631826270-3017</t>
  </si>
  <si>
    <t>Jicarilla Apache</t>
  </si>
  <si>
    <t>https://www.curioustaxonomy.net/home/FloodMyths/21NASW/jicarilla.html</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</si>
  <si>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</si>
  <si>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</si>
  <si>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Opler, Morris Edward, Myths and Tales of the
Jicarilla Apache Indians (New York: 1938; reprint, New York:
Dover, 1994), 111-113.</t>
  </si>
  <si>
    <t>1631826270-3019</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</si>
  <si>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</si>
  <si>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</si>
  <si>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Opler, Morris Edward, Myths and Tales of the
Jicarilla Apache Indians (New York: 1938; reprint, New York:
Dover, 1994), 265-268.</t>
  </si>
  <si>
    <t>1631826270-3021</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</si>
  <si>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</si>
  <si>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</si>
  <si>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Vitaliano, 1973, 170.</t>
  </si>
  <si>
    <t>1631826272-3026</t>
  </si>
  <si>
    <t>Sia Pueblo (Zia)</t>
  </si>
  <si>
    <t>https://www.curioustaxonomy.net/home/FloodMyths/21NASW/sia.html</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</si>
  <si>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</si>
  <si>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</si>
  <si>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Alexander, Hartley Burr, North American, in
Gray, 1916, v. X, 203.</t>
  </si>
  <si>
    <t>1631826274-3029</t>
  </si>
  <si>
    <t>Navajo (Diné)</t>
  </si>
  <si>
    <t>https://www.curioustaxonomy.net/home/FloodMyths/21NASW/navajo.html</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</si>
  <si>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</si>
  <si>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</si>
  <si>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Capinera, J. L., "Insects in Art and Religion: The
American Southwest", American Entomologist 39(4) (Winter 1993),
226-228.</t>
  </si>
  <si>
    <t>1631826274-3031</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</si>
  <si>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 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</si>
  <si>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</si>
  <si>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</si>
  <si>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</si>
  <si>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</si>
  <si>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
  </si>
  <si>
    <t>A. M. Stephen, "Navajo Origin Legend," Journal of
American Folk-Lore 43 (1930): 88-104. [via sacred-texts.com]</t>
  </si>
  <si>
    <t>1631826276-3055</t>
  </si>
  <si>
    <t>Hopi</t>
  </si>
  <si>
    <t>https://www.curioustaxonomy.net/home/FloodMyths/21NASW/hopi.html</t>
  </si>
  <si>
    <t>This myth is from Hopis of the Third Mesa. 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</si>
  <si>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</si>
  <si>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</si>
  <si>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</si>
  <si>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
  </si>
  <si>
    <t>Waters, Frank, Book of the Hopi (New York:
Penguin Books, 1963), 12-20.</t>
  </si>
  <si>
    <t>1631826276-3058</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</si>
  <si>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</si>
  <si>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</si>
  <si>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Waters, Frank, Book of the Hopi (New York:
Penguin Books, 1963), 39-40.</t>
  </si>
  <si>
    <t>1631826276-3060</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</si>
  <si>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</si>
  <si>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</si>
  <si>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Vecsey, Christopher, Imagine Ourselves Richly
(HarperSanFrancisco, 1991), 38-39.</t>
  </si>
  <si>
    <t>1631826276-3062</t>
  </si>
  <si>
    <t>This myth comes from Walpi, a Hopi settlement east of the Grand Canyon, on the First Mesa. 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</si>
  <si>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This myth comes from Walpi, a Hopi settlement east of
the Grand Canyon, on the First Mesa.Long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</si>
  <si>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</si>
  <si>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</si>
  <si>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This myth comes from Walpi, a Hopi settlement east of the Grand Canyon, on the First Mesa.</t>
  </si>
  <si>
    <t>This myth comes from Walpi, a Hopi settlement east of
the Grand Canyon, on the First Mesa.</t>
  </si>
  <si>
    <t>Katharine Berry Judson, Myths and Legends of
California and the Old Southwest (Lincoln: University of Nebraska
Press, 1994), 92-93.</t>
  </si>
  <si>
    <t>1631826276-3067</t>
  </si>
  <si>
    <t>The origin story from First Mesa Hopis tells of emergence up through successive underworlds. In this story, from the Reed clan, the world which the people emerge onto is flooded. This story is told during the December war ceremony. 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</si>
  <si>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</si>
  <si>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</si>
  <si>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</si>
  <si>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t>
  </si>
  <si>
    <t>The origin story from First Mesa Hopis tells of
emergence up through successive underworlds. In this story, from the
Reed clan, the world which the people emerge onto is flooded. This
story is told during the December war ceremony.</t>
  </si>
  <si>
    <t>Alexander M. Stephen, "Hopi Tales," Journal of
American Folk-Lore 42 (1929), 50-51.  See also Frank Hamilton
Cushing, "Origin Myth from Oraibi," Journal of American
Folk-Lore, 36 (1923), 163-166; Wilson D. Wallis, "Folk Tales from
Shumopovi, Second Mesa," Journal of American Folk-Lore, 49
(1936), 2-11; both of which speak of a wet earth after the emergence
but do not mention active flooding.</t>
  </si>
  <si>
    <t>1631826278-3077</t>
  </si>
  <si>
    <t>Havasupai</t>
  </si>
  <si>
    <t>https://www.curioustaxonomy.net/home/FloodMyths/21NASW/havasupai.html</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</si>
  <si>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</si>
  <si>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</si>
  <si>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Alexander, Hartley Burr, North American, in
Gray, 1916, v. X, 180.</t>
  </si>
  <si>
    <t>1631826280-3080</t>
  </si>
  <si>
    <t>Quechan (Yuma)</t>
  </si>
  <si>
    <t>https://www.curioustaxonomy.net/home/FloodMyths/21NASW/quechan.html</t>
  </si>
  <si>
    <t>Komashtam'ho caused a great rain and started to flood out the large dangerous animals, but he was persuaded that people needed some of the animals for food. He evaporated the waters with a great fire, turning the land to desert in the process.</t>
  </si>
  <si>
    <t>Komashtam'ho caused a great rain and started to flood
out the large dangerous animals, but he was persuaded that
people needed some of the animals for food. He evaporated
the waters with a great fire, turning the land to desert in
the process.</t>
  </si>
  <si>
    <t>Erdoes &amp; Ortiz, 1984, 81.</t>
  </si>
  <si>
    <t>1631826280-3082</t>
  </si>
  <si>
    <t>Komashtam'ho is Kokomaht's son. Marhokuvek was a man whom Komashtam'ho chose to help him plan how things should be done. 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</si>
  <si>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</si>
  <si>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</si>
  <si>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</si>
  <si>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t>
  </si>
  <si>
    <t>Komashtam'ho is Kokomaht's son. Marhokuvek was a man
whom Komashtam'ho chose to help him plan how things should be
done.</t>
  </si>
  <si>
    <t>Natalie Curtis, "Creation Myths of the Cochans (Yuma
Indians)", The Craftsman 16 (1909): 565; reprinted in: Natalie
Curtis, The Indians' Book, (1923; reprint, New York: Dover,
1968), 566.  All but the first two sentences are quoted.</t>
  </si>
  <si>
    <t>1631826284-3090</t>
  </si>
  <si>
    <t>Great Basin</t>
  </si>
  <si>
    <t>https://www.curioustaxonomy.net/home/FloodMyths/20NAGB/GreatBasin.html</t>
  </si>
  <si>
    <t>Ute</t>
  </si>
  <si>
    <t>https://www.curioustaxonomy.net/home/FloodMyths/20NAGB/ute.html</t>
  </si>
  <si>
    <t>Those from whom Coyote stole fire chased him and his companions. Unable to catch them, they called for a heavy rain to extinguish the fire. Coyote, however, found a cave with sagebrush and cedar inside, and he kept fire going.</t>
  </si>
  <si>
    <t>Those from whom Coyote stole fire chased him and his companions.
Unable to catch them, they called for a heavy rain to extinguish the
fire. Coyote, however, found a cave with sagebrush and cedar inside,
and he kept fire going.</t>
  </si>
  <si>
    <t>A. L. Koreber, "Ute Tales", Journal of American
Folk-Lore 14 (1901), 252-260.</t>
  </si>
  <si>
    <t>1631826286-3093</t>
  </si>
  <si>
    <t>Washo</t>
  </si>
  <si>
    <t>https://www.curioustaxonomy.net/home/FloodMyths/20NAGB/washo.html</t>
  </si>
  <si>
    <t>This myth simply does not have a ring of authenticity to it. None of it matches what I have seen in other Washo stories. 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</si>
  <si>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</si>
  <si>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</si>
  <si>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</si>
  <si>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
  </si>
  <si>
    <t>This myth simply does not have a ring of authenticity
to it. None of it matches what I have seen in other Washo
stories.</t>
  </si>
  <si>
    <t>Nelson, 1931, 186.</t>
  </si>
  <si>
    <t>1631826291-3097</t>
  </si>
  <si>
    <t>California</t>
  </si>
  <si>
    <t>https://www.curioustaxonomy.net/home/FloodMyths/19NACa/California.html</t>
  </si>
  <si>
    <t>Luiseño</t>
  </si>
  <si>
    <t>https://www.curioustaxonomy.net/home/FloodMyths/19NACa/luiseno.html</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</si>
  <si>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</si>
  <si>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</si>
  <si>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Constance Goddard DuBois, The Religion of the
Luiseño Indians of Southern California, University of
California Publications in American Archaoeology and Ethnology vol. 8
no. 3 (Berkeley: The University Press, 1908), 157.</t>
  </si>
  <si>
    <t>1631826291-3099</t>
  </si>
  <si>
    <t>Coyote came upon Wahawut, the Frog, who was making a large granary basket. He went around her with his bow and arrows, but she knew he was there. "My nephew, I believe you are thinking of killing me," she said. "No, I'm not," said Coyote. "If you shoot me, wherever you hit me water will run out and drown you. ""No, I don't believe it. "So Coyote made ready his arrow, shot her, and ran away as fast as he could. As soon as the arrow struck, water began to run out. Coyote came to a tall tree and climbed into it. The water made a big lake around it. It rose and rose, and Coyote climbed higher and higher. He felt that he was near his death and began singing about his relatives and friends. Birds came around the tree and told him that if he jumped, they would catch him and carry him safely to land. He believed them, jumped, fell in the water, and drowned.</t>
  </si>
  <si>
    <t>Coyote came upon Wahawut, the Frog, who was making a large granary
basket. He went around her with his bow and arrows, but she knew he
was there."My nephew, I believe you are thinking of killing me," she
said."No, I'm not," said Coyote."If you shoot me, wherever you hit me water will run out and drown
you.""No, I don't believe it."So Coyote made ready his arrow, shot her, and ran away as fast as
he could. As soon as the arrow struck, water began to run out.Coyote came to a tall tree and climbed into it. The water made a
big lake around it. It rose and rose, and Coyote climbed higher and
higher. He felt that he was near his death and began singing about
his relatives and friends.Birds came around the tree and told him that if he jumped, they
would catch him and carry him safely to land. He believed them,
jumped, fell in the water, and drowned.</t>
  </si>
  <si>
    <t>Constance Goddard DuBois, The Religion of the
Luiseño Indians of Southern California, University of
California Publications in American Archaoeology and Ethnology vol. 8
no. 3 (Berkeley: The University Press, 1908), 156-157; Edward Winslow
Gifford and Gwendoline Harris Block, California Indian Nights
(1930; reprint, Lincoln: University of Nebraska Press, 1990),
182.</t>
  </si>
  <si>
    <t>1631826293-3110</t>
  </si>
  <si>
    <t>Acagchemem (Acjachemem)</t>
  </si>
  <si>
    <t>https://www.curioustaxonomy.net/home/FloodMyths/19NACa/acagchemem.html</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</si>
  <si>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</si>
  <si>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</si>
  <si>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Frazer, 1919, 288.</t>
  </si>
  <si>
    <t>1631826295-3113</t>
  </si>
  <si>
    <t>Wukchumni</t>
  </si>
  <si>
    <t>https://www.curioustaxonomy.net/home/FloodMyths/19NACa/wukchumni.html</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</si>
  <si>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</si>
  <si>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</si>
  <si>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Gayton, A. H. and S. S. Newman.  Yokuts and Western
Mono Myths, University of California Publications in
Anthropological Records, vol. 5 (Berkeley: University of California
Press, 1947), 55.</t>
  </si>
  <si>
    <t>1631826297-3116</t>
  </si>
  <si>
    <t>Salinan</t>
  </si>
  <si>
    <t>https://www.curioustaxonomy.net/home/FloodMyths/19NACa/salinan.html</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</si>
  <si>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</si>
  <si>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</si>
  <si>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Sproul, Barbara C. Primal Myths (New York:
HarperCollins, 1979), 236.</t>
  </si>
  <si>
    <t>1631826299-3119</t>
  </si>
  <si>
    <t>Costanoan (Ohlone)</t>
  </si>
  <si>
    <t>https://www.curioustaxonomy.net/home/FloodMyths/19NACa/costanoan.html</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</si>
  <si>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</si>
  <si>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</si>
  <si>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Margolin, Malcolm, The Ohlone Way (Berkeley, CA:
Heyday Books, 1978), 134-135.</t>
  </si>
  <si>
    <t>1631826301-3122</t>
  </si>
  <si>
    <t>Central Sierra Miwok</t>
  </si>
  <si>
    <t>https://www.curioustaxonomy.net/home/FloodMyths/19NACa/miwokCentral.html</t>
  </si>
  <si>
    <t>The flood appears only briefly at the end of this story, but in a way which contrasts its power with other weather phenomena. 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</si>
  <si>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</si>
  <si>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</si>
  <si>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</si>
  <si>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t>
  </si>
  <si>
    <t>The flood appears only briefly at the end of this
story, but in a way which contrasts its power with other weather
phenomena.</t>
  </si>
  <si>
    <t>Edward Winslow Gifford, Miwok Myths, University
of California Publications in American Archaeology and Ethnology
vol. 12 no. 8 (Berkeley: University of California Press, 1917;
reprint, www.sacred-texts.com), 292-302; Edward Winslow Gifford and
Gwendoline Harris Block, California Indian Nights (1930;
reprint, Lincoln: University of Nebraska Press, 1990), 205-209.</t>
  </si>
  <si>
    <t>1631826303-3135</t>
  </si>
  <si>
    <t>Northern Miwok</t>
  </si>
  <si>
    <t>https://www.curioustaxonomy.net/home/FloodMyths/19NACa/miwokNorth.html</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</si>
  <si>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</si>
  <si>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</si>
  <si>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Merriam, C. Hart. The Dawn of the World (Lincoln
and London: University of Nebraska Press, 1910, 1993), 101.</t>
  </si>
  <si>
    <t>1631826305-3138</t>
  </si>
  <si>
    <t>Coast Miwok (Olamentko Miwok)</t>
  </si>
  <si>
    <t>https://www.curioustaxonomy.net/home/FloodMyths/19NACa/coastMiwok.html</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</si>
  <si>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</si>
  <si>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</si>
  <si>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Merriam, C. Hart. The Dawn of the World (Lincoln
and London: University of Nebraska Press, 1910, 1993), 157.</t>
  </si>
  <si>
    <t>1631826307-3141</t>
  </si>
  <si>
    <t>Lake Miwok (Tuleyome)</t>
  </si>
  <si>
    <t>https://www.curioustaxonomy.net/home/FloodMyths/19NACa/lakeMiwok.html</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</si>
  <si>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</si>
  <si>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</si>
  <si>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Merriam, C. Hart. The Dawn of the World (Lincoln
and London: University of Nebraska Press, 1910, 1993), 138-151.</t>
  </si>
  <si>
    <t>1631826309-3144</t>
  </si>
  <si>
    <t>Ashochimi</t>
  </si>
  <si>
    <t>https://www.curioustaxonomy.net/home/FloodMyths/19NACa/ashochimi.html</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</si>
  <si>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</si>
  <si>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</si>
  <si>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Frazer, 1919, 290.</t>
  </si>
  <si>
    <t>1631826311-3147</t>
  </si>
  <si>
    <t>Pomo</t>
  </si>
  <si>
    <t>https://www.curioustaxonomy.net/home/FloodMyths/19NACa/pomo.html</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</si>
  <si>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 Coyote tried to make mountains, but he could not. So he hired Mole, who went below the water and made the hills and mountains. As he did so, the water went down. This took several days. Coyote rewarded Mole with a basket full of magnesite beads. 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</si>
  <si>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time.Coyote tried to make mountains, but he could not. So he hired
Mole, who went below the water and made the hills and mountains. As
he did so, the water went down. This took several days. Coyote
rewarded Mole with a basket full of magnesite beads.After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</si>
  <si>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S. A. Barrett, Pomo Myths, Bulletin of the
Public Museum of the City of Milwaukee, vol. 15 (Milwaukee: Cannon
Printing Company, 1933), 129-131; Roheim, 1952, 153.</t>
  </si>
  <si>
    <t>1631826311-3151</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</si>
  <si>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</si>
  <si>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</si>
  <si>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Roheim, 1952, 153-154.</t>
  </si>
  <si>
    <t>1631826311-3153</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</si>
  <si>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</si>
  <si>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</si>
  <si>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S. A. Barrett, Pomo Myths, Bulletin of the
Public Museum of the City of Milwaukee, vol. 15 (Milwaukee: Cannon
Printing Company, 1933), 135; Roheim, 1952, 154.</t>
  </si>
  <si>
    <t>1631826311-3155</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</si>
  <si>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</si>
  <si>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</si>
  <si>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Roheim, 1952, 154.</t>
  </si>
  <si>
    <t>1631826314-3161</t>
  </si>
  <si>
    <t>Maidu</t>
  </si>
  <si>
    <t>https://www.curioustaxonomy.net/home/FloodMyths/19NACa/maidu.html</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</si>
  <si>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</si>
  <si>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</si>
  <si>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Frazer, 1919, 290-291.</t>
  </si>
  <si>
    <t>1631826314-3163</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</si>
  <si>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 "The two women went off. Meanwhile, Night-Hawk-Man saw the black bear hides, carried them over to his house, and tied them by his smoke-hole and hung them by his door. Then he went inside and played the flute. The two women arrived, and seeing the bear-skins, went into his house and sat beside Night-Hawk-Man. Meanwhile, the neighbor came home from hunting, saw his bear-skins, and carried them back. Now it was night, and Night-Hawk-Man slept with the two women. In the morning, the women saw the black-bear hides hung by the opposite house. They realized that Night-Hawk-Man had tricked them, and they went across to the opposite house. 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 "The evil Night-Hawk-Man, getting angry because of the women, caused the water to rise in flood," they said. "You shall not disturb men. You shall be a bird, unable to do anything. " Then, the rain having been stilled, they crossed back and went into their house.</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</si>
  <si>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go."The two women went off. Meanwhile, Night-Hawk-Man saw the black
bear hides, carried them over to his house, and tied them by his
smoke-hole and hung them by his door. Then he went inside and played
the flute.The two women arrived, and seeing the bear-skins, went into his
house and sat beside Night-Hawk-Man. Meanwhile, the neighbor came
home from hunting, saw his bear-skins, and carried them back.Now it was night, and Night-Hawk-Man slept with the two women. In
the morning, the women saw the black-bear hides hung by the opposite
house. They realized that Night-Hawk-Man had tricked them, and they
went across to the opposite house.Not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singing."The evil Night-Hawk-Man, getting angry because of the women,
caused the water to rise in flood," they said. "You shall not disturb
men. You shall be a bird, unable to do anything." Then, the rain
having been stilled, they crossed back and went into their house.</t>
  </si>
  <si>
    <t>Roland B. Dixon, Maidu Texts, Publications of
the American Ethnological Society, vol. 4 (Leyden: Late E. J. Brill,
1912; reprint, New York: AMS Press, 1974), 192-197.</t>
  </si>
  <si>
    <t>1631826316-3172</t>
  </si>
  <si>
    <t>Cahto (Kato)</t>
  </si>
  <si>
    <t>https://www.curioustaxonomy.net/home/FloodMyths/19NACa/cahto.html</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</si>
  <si>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</si>
  <si>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</si>
  <si>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Gifford, Edward W. and Block, Gwendoline
Harris, Californian Indian Nights (Lincoln: University of
Nebraska Press, Lincoln, 1930, 1990), 79-82; Erdoes &amp; Ortiz, 1984,
107-109.</t>
  </si>
  <si>
    <t>1631826318-3175</t>
  </si>
  <si>
    <t>Sinkyone</t>
  </si>
  <si>
    <t>https://www.curioustaxonomy.net/home/FloodMyths/19NACa/sinkyone.html</t>
  </si>
  <si>
    <t>The ocean rose and covered the land. All were drowned except two eel-baskets, a brother and sister, who saved themselves by climbing Bear Butte, southwest of Philipsville. People now are afraid to climb that mountain.</t>
  </si>
  <si>
    <t>The ocean rose and covered the land. All were drowned except two
eel-baskets, a brother and sister, who saved themselves by climbing
Bear Butte, southwest of Philipsville. People now are afraid to climb
that mountain.</t>
  </si>
  <si>
    <t>Kroeber, A. L., 1919, "Notes and queries", Journal
of American Folk-Lore 32: 347.</t>
  </si>
  <si>
    <t>1631826320-3178</t>
  </si>
  <si>
    <t>Yana</t>
  </si>
  <si>
    <t>https://www.curioustaxonomy.net/home/FloodMyths/19NACa/yana.html</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</si>
  <si>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</si>
  <si>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</si>
  <si>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Curtin, Jeremiah.  Creation Myths of America
(London: Bracken Books, 1899, 1995), 281-294.</t>
  </si>
  <si>
    <t>1631826322-3181</t>
  </si>
  <si>
    <t>Wintu</t>
  </si>
  <si>
    <t>https://www.curioustaxonomy.net/home/FloodMyths/19NACa/wintu.html</t>
  </si>
  <si>
    <t>Olelbis is the Wintu supreme being; he lives in Olelpanti, the highest place above the sky. 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</si>
  <si>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</si>
  <si>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</si>
  <si>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</si>
  <si>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
  </si>
  <si>
    <t>Olelbis is the Wintu supreme being; he lives in
Olelpanti, the highest place above the sky.</t>
  </si>
  <si>
    <t>Jeremiah Curtin, Creation Myths of America
(1899; reprint, London: Bracken Books, 1995), 3-48.  For variants
without the flood, see Cora Du Bois and Dorothy
Demetracopoulou, Wintu Myths, University of California
Publications in American Archaeology and Ethnology, vol. 28 (Berkeley:
University of California Press, 1930-1931; reprint, New York: Kraus
Reprint, 1965), 305-306; Marcelle Masson, A Bag of Bones
(Naturegraph, 1966), 26-28.</t>
  </si>
  <si>
    <t>1631826322-3201</t>
  </si>
  <si>
    <t>People came into existence and dwelt a long, long time; no one knows where. Then one of them dreamed. He said, "I dreamed of a whirlwind. " The others said, "You have dreamed something bad. "Then it blew, and the wind grew stronger. They had an earth lodge, so they said, "Let us go into the lodge. The world is going bad. " They all went into the lodge. It blew terribly. The one who had dreamed stayed outside and told the others, "It is raining, and trees are falling down westward. The water is coming; the earth will be destroyed. "All the other houses were blown away. He came into the earth lodge and leaned against the pole. "My dream must be coming true," he said. "I must have dreamed right about the destruction of the world. " All the other people went. At last the pole came loose too. The one who dreamed was the last destroyed of all the people. Only water was left. 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 No one knows how long the water sat there, but it was a long, long time. A little mud lay on the rocks. At last the water receded to the south, turning into numerous creeks. Some earth came into being, and it turned into all kinds of trees.</t>
  </si>
  <si>
    <t>People came into existence and dwelt a long, long time; no one
knows where. Then one of them dreamed. He said, "I dreamed of a
whirlwind." The others said, "You have dreamed something bad."Then it blew, and the wind grew stronger. They had an earth lodge,
so they said, "Let us go into the lodge. The world is going bad."
They all went into the lodge. It blew terribly. The one who had
dreamed stayed outside and told the others, "It is raining, and trees
are falling down westward. The water is coming; the earth will be
destroyed."All the other houses were blown away. He came into the earth lodge
and leaned against the pole. "My dream must be coming true," he said.
"I must have dreamed right about the destruction of the world." All
the other people went. At last the pole came loose too. The one who
dreamed was the last destroyed of all the people. Only water was
left.After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alone.No one knows how long the water sat there, but it was a long, long
time. A little mud lay on the rocks. At last the water receded to
the south, turning into numerous creeks. Some earth came into being,
and it turned into all kinds of trees.</t>
  </si>
  <si>
    <t>Cora Du Bois and Dorothy Demetracopoulou, Wintu
Myths, University of California Publications in American
Archaeology and Ethnology, vol. 28 (Berkeley: University of California
Press, 1930-1931; reprint, New York: Kraus Reprint, 1965), 286-287;
Malcolm Margolin, The Way We Lived (Berkeley: Heyday Books,
1981), 128-129.</t>
  </si>
  <si>
    <t>1631826324-3209</t>
  </si>
  <si>
    <t>Chimariko</t>
  </si>
  <si>
    <t>https://www.curioustaxonomy.net/home/FloodMyths/19NACa/chimariko.html</t>
  </si>
  <si>
    <t>Dog and Coyote were travelling eastwards. Dog said, "It is going to rain, it is going to blow. Hold tight to a live-oak tree. " It blew, and Coyote was blown away. Dog stood there and called, "Come back, you shall be strong. "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</si>
  <si>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Dog and Coyote were travelling eastwards. Dog said, "It is going
to rain, it is going to blow. Hold tight to a live-oak tree." It
blew, and Coyote was blown away. Dog stood there and called, "Come
back, you shall be strong."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</si>
  <si>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Quoted from Roland B. Dixon, The Chimariko Indians
and Language, University of California Publications in American
Archaeology and Ethnology, vol. 5 no. 5 (Berkeley: The University
Press, 1910), 346.</t>
  </si>
  <si>
    <t>1631826326-3213</t>
  </si>
  <si>
    <t>Shasta</t>
  </si>
  <si>
    <t>https://www.curioustaxonomy.net/home/FloodMyths/19NACa/shasta.html</t>
  </si>
  <si>
    <t>Coyote was travelling about. There was an evil being in the water. It rose up out of the water and said, "There is no wood. " Then the water rose up toward Coyote; it covered him up. Then the water went down, dried off, and Coyote shot the evil being. 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</si>
  <si>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Coyote was travelling about. There was an evil being in the water.
It rose up out of the water and said, "There is no wood." Then the
water rose up toward Coyote; it covered him up. Then the water went
down, dried off, and Coyote shot the evil being.Now,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</si>
  <si>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Roland B. Dixon, "Shasta Myths," Journal of American
Folk-Lore 23 (1910): 36; Clark, 1953, 12.</t>
  </si>
  <si>
    <t>1631826328-3217</t>
  </si>
  <si>
    <t>Yurok</t>
  </si>
  <si>
    <t>https://www.curioustaxonomy.net/home/FloodMyths/19NACa/yurok.html</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</si>
  <si>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</si>
  <si>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</si>
  <si>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Bell, Rosemary, Yurok Tales (Etna, California,
Bell Books, 1992), 68.</t>
  </si>
  <si>
    <t>1631826328-3219</t>
  </si>
  <si>
    <t>Pulekukwerek and Wohpekumeu are trickster-heroes who figure in many Yurok tales, though they have just bit parts in this one. 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</si>
  <si>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</si>
  <si>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</si>
  <si>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</si>
  <si>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t>
  </si>
  <si>
    <t>Pulekukwerek and Wohpekumeu are trickster-heroes who
figure in many Yurok tales, though they have just bit parts in this
one.</t>
  </si>
  <si>
    <t>A. L. Kroeber, Yurok Myths (Berkeley: University
of California Press, 1976), 89-94.</t>
  </si>
  <si>
    <t>1631826332-3231</t>
  </si>
  <si>
    <t>Southeast</t>
  </si>
  <si>
    <t>https://www.curioustaxonomy.net/home/FloodMyths/18NASE/NASoutheast.html</t>
  </si>
  <si>
    <t>Cherokee</t>
  </si>
  <si>
    <t>https://www.curioustaxonomy.net/home/FloodMyths/18NASE/cherokee.html</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</si>
  <si>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</si>
  <si>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</si>
  <si>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Frazer, 1919, 294-295.</t>
  </si>
  <si>
    <t>1631826332-3233</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</si>
  <si>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</si>
  <si>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</si>
  <si>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Georgia Historical Commission, Brasstown Bald State
Historical Marker, Located on Ga. 17 /Ga. 75 at the intersection of
Ga. 180, 1956; via Carl Vinson Institute of Government, GerogiaInfo,
http://www.cviog.uga.edu/Projects/gainfo/gahistmarkers/brasstownbaldhistmarker2.htm,
accessed 5/3/2008.</t>
  </si>
  <si>
    <t>1631826334-3237</t>
  </si>
  <si>
    <t>Choctaw</t>
  </si>
  <si>
    <t>https://www.curioustaxonomy.net/home/FloodMyths/18NASE/choctaw.html</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</si>
  <si>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</si>
  <si>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</si>
  <si>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John R. Swanton, Source Material for the Social and
Ceremonial Life of the Choctaw Indians, Smithsonian Institution
Bureau of American Ethnology Bulletin 103, (Washington, D.C.:
Government Printing Office, 1931), 202-204.</t>
  </si>
  <si>
    <t>1631826334-3239</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</si>
  <si>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</si>
  <si>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</si>
  <si>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John R. Swanton, Source Material for the Social and
Ceremonial Life of the Choctaw Indians, Smithsonian Institution
Bureau of American Ethnology Bulletin 103, (Washington, D.C.:
Government Printing Office, 1931), 204-207.</t>
  </si>
  <si>
    <t>1631826334-3241</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</si>
  <si>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</si>
  <si>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</si>
  <si>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John R. Swanton, Source Material for the Social and
Ceremonial Life of the Choctaw Indians, Smithsonian Institution
Bureau of American Ethnology Bulletin 103, (Washington, D.C.:
Government Printing Office, 1931), 207.</t>
  </si>
  <si>
    <t>1631826337-3246</t>
  </si>
  <si>
    <t>Chitimacha</t>
  </si>
  <si>
    <t>https://www.curioustaxonomy.net/home/FloodMyths/18NASE/chitimacha.html</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</si>
  <si>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</si>
  <si>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</si>
  <si>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Judson, Katharine B. Myths and Legends of the
Missippi Valley and the Great Lakes (Chicago: A.C. McClurg, 1914),
19.</t>
  </si>
  <si>
    <t>1631826337-3248</t>
  </si>
  <si>
    <t>When the earth was first made, all was under water. The Creator sent Crawfish to bring up a little earth. The mud he brought up spread out, and dry earth appeared.</t>
  </si>
  <si>
    <t>When the earth was first made, all was under water. The Creator
sent Crawfish to bring up a little earth. The mud he brought up spread
out, and dry earth appeared.</t>
  </si>
  <si>
    <t>Judson, Katharine B. Myths and Legends of the
Missippi Valley and the Great Lakes (Chicago: A.C. McClurg, 1914),
5.</t>
  </si>
  <si>
    <t>1631826339-3252</t>
  </si>
  <si>
    <t>Natchez</t>
  </si>
  <si>
    <t>https://www.curioustaxonomy.net/home/FloodMyths/18NASE/natchez.html</t>
  </si>
  <si>
    <t>A great rain fell so abundantly that it extinguished all fires and caused a flood which covered all but a very high mountain, where some people saved themselves. A little bird named Coüy-oüy (a cardinal) brought fire from heaven again.</t>
  </si>
  <si>
    <t>A great rain fell so abundantly that it extinguished all fires and
caused a flood which covered all but a very high mountain, where some
people saved themselves. A little bird named Coüy-oüy (a
cardinal) brought fire from heaven again.</t>
  </si>
  <si>
    <t>John R. Swanton, Indian Tribes of the Lower
Mississippi Valley and Adjacent Coast of the Gulf of Mexico,
Smithsonian Institution, Bureau of American Ethnology Bulletin 43,
(Washington, D.C.: Government Printing Office, 1911), 177.</t>
  </si>
  <si>
    <t>1631826341-3255</t>
  </si>
  <si>
    <t>Tunica</t>
  </si>
  <si>
    <t>https://www.curioustaxonomy.net/home/FloodMyths/18NASE/tunica.html</t>
  </si>
  <si>
    <t>A variant of this myth (Swanton in the references) was related by the uncle of the woman who was the informant for this version. In it, one man from the flooded village survived by running far away to another village. 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</si>
  <si>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</si>
  <si>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</si>
  <si>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</si>
  <si>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t>
  </si>
  <si>
    <t>A variant of this myth (Swanton in the references) was
 related by the uncle of the woman who was the informant for this
 version. In it, one man from the flooded village survived by
 running far away to another village.</t>
  </si>
  <si>
    <t>Mary R. Haas, Tunica Texts, University of
California Publications in Linguistics, vol. 6 no. 1 (Berkeley and Los
Angeles: University of California Press, 1950), 60-65.Variant: John R. Swanton, Indian Tribes of the Lower
Mississippi Valley and Adjacent Coast of the Gulf of Mexico,
Bureau of American Ethnology, Bulletin 43 (Washington, D.C.:
Smithsonian Institution, 1911), 323-324.</t>
  </si>
  <si>
    <t>1631826343-3265</t>
  </si>
  <si>
    <t>Caddo</t>
  </si>
  <si>
    <t>https://www.curioustaxonomy.net/home/FloodMyths/18NASE/caddo.html</t>
  </si>
  <si>
    <t>My source for this myth gives as reference only "Retold from various sources. " However, it is a variant of a well-attested Wichita myth. 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</si>
  <si>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However, it is a variant of a
 well-attested Wichita myth.A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</si>
  <si>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</si>
  <si>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</si>
  <si>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 However, it is a variant of a well-attested Wichita myth.</t>
  </si>
  <si>
    <t>My source for this myth gives as reference only
 "Retold from various sources." However, it is a variant of a
 well-attested Wichita myth.</t>
  </si>
  <si>
    <t>Erdoes &amp; Ortiz, 1984, 120-122.</t>
  </si>
  <si>
    <t>1631826347-3270</t>
  </si>
  <si>
    <t>Plains</t>
  </si>
  <si>
    <t>https://www.curioustaxonomy.net/home/FloodMyths/17NAPl/Plains.html</t>
  </si>
  <si>
    <t>Wichita</t>
  </si>
  <si>
    <t>https://www.curioustaxonomy.net/home/FloodMyths/17NAPl/wichita.html</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</si>
  <si>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 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 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 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 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 By the evening, the water covered all the village. The monsters could hardly stand, it was so slippery. At last, one at at time, they grew too tired to stand. They fell north, east, south, and west, first calling out the name by which the direction would be known. 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 When Man-Going-All-Around returned a third time, he told the woman to accompany him, and he took her to a place where, in his travels, he had heard drums. This was a room like a beaver's lodge. Many people were sitting about there. Shadow-Woman and a young man there agreed to live together. 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 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</si>
  <si>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through.By the evening, the water covered all the village. The monsters
could hardly stand, it was so slippery. At last, one at at time, they
grew too tired to stand. They fell north, east, south, and west,
first calling out the name by which the direction would be known.It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lap.When Man-Going-All-Around returned a third time, he told the woman
to accompany him, and he took her to a place where, in his travels, he
had heard drums. This was a room like a beaver's lodge. Many people
were sitting about there. Shadow-Woman and a young man there agreed
to live together.After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</si>
  <si>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George A. Dorsey, "Wichita Tales," Journal of
American Folk-Lore 15 (1902): 223-228.</t>
  </si>
  <si>
    <t>1631826349-3282</t>
  </si>
  <si>
    <t>Omaha</t>
  </si>
  <si>
    <t>https://www.curioustaxonomy.net/home/FloodMyths/17NAPl/omaha.html</t>
  </si>
  <si>
    <t>The Omaha Indians have a myth very similar to the Plains Ojibwa myth of Wis-kay-tchach. In the Omaha version the hero, named Haxige, takes revenge on water monsters for killing his brother, but the story does not tell of a flood occurring, only threatened. 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</si>
  <si>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</si>
  <si>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</si>
  <si>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</si>
  <si>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t>
  </si>
  <si>
    <t>The Omaha Indians have a myth very similar to
the Plains Ojibwa myth of
Wis-kay-tchach. In the Omaha version the hero, named Haxige, takes
revenge on water monsters for killing his brother, but the story does
not tell of a flood occurring, only threatened.</t>
  </si>
  <si>
    <t>James Owen Dorsey, The Cegiha Language--Myths,
Stories, and Letters, Contributions to North American Ethnology,
vol. 6 part 1 (Washington, DC: 1890), 238-253.</t>
  </si>
  <si>
    <t>1631826351-3286</t>
  </si>
  <si>
    <t>Pawnee</t>
  </si>
  <si>
    <t>https://www.curioustaxonomy.net/home/FloodMyths/17NAPl/pawnee.html</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</si>
  <si>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</si>
  <si>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</si>
  <si>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Grinnell, George Bird. Pawnee Hero Stories and
Folk-Tales, University of Nebraska Press, Lincoln, 1961; reprinted
from Forest and Stream Publishing Company, New York, 1889.</t>
  </si>
  <si>
    <t>1631826353-3289</t>
  </si>
  <si>
    <t>Arapaho</t>
  </si>
  <si>
    <t>https://www.curioustaxonomy.net/home/FloodMyths/17NAPl/arapaho.html</t>
  </si>
  <si>
    <t>An eye on the back of the neck is said to indicate that a person is a hiintcabiit, or horned water monster. 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</si>
  <si>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eye on the back of the neck is said to indicate
that a person is a hiintcabiit, or horned water monster.An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</si>
  <si>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</si>
  <si>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</si>
  <si>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An eye on the back of the neck is said to indicate that a person is a hiintcabiit, or horned water monster.</t>
  </si>
  <si>
    <t>An eye on the back of the neck is said to indicate
that a person is a hiintcabiit, or horned water monster.</t>
  </si>
  <si>
    <t>George A. Dorsey and Alfred L. Kroeber, Traditions
of the Arapaho, Field Columbian Museum Publication 81,
Anthropological Series vol. 5 (Chicago: Field Columbian Museum, 1903),
8-12.</t>
  </si>
  <si>
    <t>1631826355-3304</t>
  </si>
  <si>
    <t>Brule Sioux (Dakota)</t>
  </si>
  <si>
    <t>https://www.curioustaxonomy.net/home/FloodMyths/17NAPl/sioux.html</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</si>
  <si>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</si>
  <si>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</si>
  <si>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Erdoes &amp; Ortiz, 1984, 496-499.</t>
  </si>
  <si>
    <t>1631826355-3306</t>
  </si>
  <si>
    <t>Unktehi, a water monster, fought the people and caused a great flood. The people retreated to a hill, but the water swept over them, killing them all. The blood gelled and turned to pipestone. (Pipes made from that rock are sacred today. )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</si>
  <si>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Unktehi, a water monster, fought the people and caused a great
flood. The people retreated to a hill, but the water swept over them,
killing them all. The blood gelled and turned to pipestone. (Pipes
made from that rock are sacred today.)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</si>
  <si>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Erdoes &amp; Ortiz, 1984, 93-95.</t>
  </si>
  <si>
    <t>1631826355-3308</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</si>
  <si>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</si>
  <si>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</si>
  <si>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Erdoes &amp; Ortiz, 1984, 220-222.</t>
  </si>
  <si>
    <t>1631826357-3313</t>
  </si>
  <si>
    <t>Mandan</t>
  </si>
  <si>
    <t>https://www.curioustaxonomy.net/home/FloodMyths/17NAPl/mandan.html</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</si>
  <si>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</si>
  <si>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</si>
  <si>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Frazer, 1919, 292-294; Judson, Katharine B. Myths
and Legends of the Missippi Valley and the Great Lakes (Chicago:
A.C. McClurg, 1914), 20.</t>
  </si>
  <si>
    <t>1631826359-3316</t>
  </si>
  <si>
    <t>Yellowstone region</t>
  </si>
  <si>
    <t>https://www.curioustaxonomy.net/home/FloodMyths/17NAPl/yellowstone.html</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</si>
  <si>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 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</si>
  <si>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</si>
  <si>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</si>
  <si>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</si>
  <si>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</si>
  <si>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
  </si>
  <si>
    <t>Hap Gilliland, The Flood, 2nd ed. (Billings, MT:
Montana Indian Publications, 1972), 1, 38-44.</t>
  </si>
  <si>
    <t>1631826362-3328</t>
  </si>
  <si>
    <t>Cheyenne</t>
  </si>
  <si>
    <t>https://www.curioustaxonomy.net/home/FloodMyths/17NAPl/cheyenne.html</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</si>
  <si>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</si>
  <si>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</si>
  <si>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Erdoes &amp; Ortiz, 1984, 112-113.</t>
  </si>
  <si>
    <t>1631826364-3331</t>
  </si>
  <si>
    <t>Crow</t>
  </si>
  <si>
    <t>https://www.curioustaxonomy.net/home/FloodMyths/17NAPl/crow.html</t>
  </si>
  <si>
    <t>It rained a hundred days and nights, and all was water. "What shall we do?" Old Man Coyote asked. "We will make the earth. Ducks black and white, come! Which of you is ablest to bring earth?""We are about the same. ""White duck, you go ahead, look for earth. "The white duck flew up and went far. He dived down and stayed long. When he came back, he said, "Old Man Coyote, there is no earth. ""Go, white duck, try again. "The white duck dived and came back after a long time. "There is no earth. ""You lie! You almost cause us to die. Black duck, you go now and look for earth. "The black duck dived. After a long time he came out with mud in his hands. "There is earth. Here it is. Take it, make the earth. ""Later we will make it," Old Man Coyote said. "No, it is well you do it now. "Old Man Coyote put the mud on the water, and it spread out to become the earth. "Where shall we live?" asked the ducks. "Keep still! We will invoke somebody. We will invoke Cunning-woman. Come, Cunning-woman, make homes for these ducks. ""It is easy," Cunning-woman said. With her cane she drew lines. They were rivers. "Go, ducks, live there. Chew the plant leaves, and rub your swellings with them. Chew the plant roots and rub them where you hurt. Your food plants are all there. When they are hot and ripe, eat them. "This is the end.</t>
  </si>
  <si>
    <t>It rained a hundred days and nights, and all was water. "What
shall we do?" Old Man Coyote asked. "We will make the earth. Ducks
black and white, come! Which of you is ablest to bring earth?""We are about the same.""White duck, you go ahead, look for earth."The white duck flew up and went far. He dived down and stayed
long. When he came back, he said, "Old Man Coyote, there is no
earth.""Go, white duck, try again."The white duck dived and came back after a long time. "There is no
earth.""You lie! You almost cause us to die. Black duck, you go now and
look for earth."The black duck dived. After a long time he came out with mud in
his hands. "There is earth. Here it is. Take it, make the
earth.""Later we will make it," Old Man Coyote said."No, it is well you do it now."Old Man Coyote put the mud on the water, and it spread out to
become the earth."Where shall we live?" asked the ducks."Keep still! We will invoke somebody. We will invoke
Cunning-woman. Come, Cunning-woman, make homes for these ducks.""It is easy," Cunning-woman said. With her cane she drew lines.
They were rivers. "Go, ducks, live there. Chew the plant leaves, and
rub your swellings with them. Chew the plant roots and rub them where
you hurt. Your food plants are all there. When they are hot and
ripe, eat them."This is the end.</t>
  </si>
  <si>
    <t>Robert H. Lowie, Crow Texts (Berkeley and Los
Angeles: University of California Press, 1960), 198-200.</t>
  </si>
  <si>
    <t>1631826366-3348</t>
  </si>
  <si>
    <t>Gros Ventres (Astina)</t>
  </si>
  <si>
    <t>https://www.curioustaxonomy.net/home/FloodMyths/17NAPl/grosventres.html</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</si>
  <si>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 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 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 Then, taking his Pipe, he wandered around the land. Tired of being alone, he molded mud into the shape of a human being, breathed on it three times, and made a man like himself. When they had traveled together for a time, the Keeper said, "We need a female in order to increase in number. " When the man was asleep, he took the man's lowest rib, breathed on it three times, and a woman was created. They bore children, and soon there were many people. The Keeper taught them about the Pipe, sacred songs, and so forth.</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</si>
  <si>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land.Then, taking his Pipe, he wandered around the land. Tired of being
alone, he molded mud into the shape of a human being, breathed on it
three times, and made a man like himself. When they had traveled
together for a time, the Keeper said, "We need a female in order to
increase in number." When the man was asleep, he took the man's
lowest rib, breathed on it three times, and a woman was created. They
bore children, and soon there were many people. The Keeper taught
them about the Pipe, sacred songs, and so forth.</t>
  </si>
  <si>
    <t>John M. Cooper, The Gros Ventres of Montana: Part
II, Religion and Ritual, The Catholic University of America
Anthropological Series No. 16 (Washington, DC: Catholic Society of
America Press, 1957), 435-437.</t>
  </si>
  <si>
    <t>1631826368-3354</t>
  </si>
  <si>
    <t>Plains Ojibwa (Bungee)</t>
  </si>
  <si>
    <t>https://www.curioustaxonomy.net/home/FloodMyths/17NAPl/plainsojibwa.html</t>
  </si>
  <si>
    <t>Hooper attributes this account to a Mr. MacKenzie, who spent much time with the Saulteaux Indians (Plains Ojibwa) early in his life and may have been the first to record this tale in English. The version here is much abridged from the original. 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</si>
  <si>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</si>
  <si>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</si>
  <si>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</si>
  <si>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t>
  </si>
  <si>
    <t>Hooper attributes this account to a Mr. MacKenzie, who
spent much time with the Saulteaux Indians (Plains Ojibwa) early in
his life and may have been the first to record this tale in English.
The version here is much abridged from the original.</t>
  </si>
  <si>
    <t>William Hulme Hooper, Ten Months among the Tents of
the Tuski (London: John Murray, 1853), 285-295.</t>
  </si>
  <si>
    <t>1631826370-3360</t>
  </si>
  <si>
    <t>Blackfoot</t>
  </si>
  <si>
    <t>https://www.curioustaxonomy.net/home/FloodMyths/17NAPl/blackfoot.html</t>
  </si>
  <si>
    <t>The Sun had a child, Napi, called "Apistotoki God. " The Moon had a child called "Old Man. "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</si>
  <si>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The Sun had a child, Napi, called "Apistotoki God." The Moon had a
child called "Old Man."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</si>
  <si>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Marie-Louise von Franz, Patterns of Creativity
Mirrored in Creation Myths (Dallas, TX: Spring Publications,
1986), 163.</t>
  </si>
  <si>
    <t>1631826370-3362</t>
  </si>
  <si>
    <t>The narrator of this North Blackfoot myth expressed some uncertainty about the identity of Duck and explained that the baby mentioned was a fungus. 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</si>
  <si>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</si>
  <si>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</si>
  <si>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</si>
  <si>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t>
  </si>
  <si>
    <t>The narrator of this North Blackfoot myth expressed
some uncertainty about the identity of Duck and explained that the
baby mentioned was a fungus.</t>
  </si>
  <si>
    <t>Clark Wissler and D. C. Duvall, Mythology of the
Blackfoot Indians, Anthropological Papers American Museum of
Natural History vol. 2 part 1, (New York: The Trustees, 1908), 19.</t>
  </si>
  <si>
    <t>1631826372-3367</t>
  </si>
  <si>
    <t>Sarcee</t>
  </si>
  <si>
    <t>https://www.curioustaxonomy.net/home/FloodMyths/17NAPl/sarcee.html</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</si>
  <si>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</si>
  <si>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</si>
  <si>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Frazer, 1919, 314-315.</t>
  </si>
  <si>
    <t>1631826376-3370</t>
  </si>
  <si>
    <t>Plateau</t>
  </si>
  <si>
    <t>https://www.curioustaxonomy.net/home/FloodMyths/16NAPu/Plateau.html</t>
  </si>
  <si>
    <t>Klamath</t>
  </si>
  <si>
    <t>https://www.curioustaxonomy.net/home/FloodMyths/16NAPu/klamath.html</t>
  </si>
  <si>
    <t>Although a flood does appear in this story, the destruction is primarily by a world fire. Other stories tell that K'mukamtch grew jealous of his son Aishish because Aishish surpassed him in many skills. 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</si>
  <si>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</si>
  <si>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</si>
  <si>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</si>
  <si>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t>
  </si>
  <si>
    <t>Although a flood does appear in this story, the
destruction is primarily by a world fire. Other stories tell that
K'mukamtch grew jealous of his son Aishish because Aishish surpassed
him in many skills.</t>
  </si>
  <si>
    <t>Albert Samuel Gatschet, The Klamath Indians of
Southwestern Oregon, Contributions to North American Ethnology
vol. 2, part 1 (Washington, DC: Government Printing Office, 1890),
94-99.</t>
  </si>
  <si>
    <t>1631826378-3379</t>
  </si>
  <si>
    <t>Oregon Cascades</t>
  </si>
  <si>
    <t>https://www.curioustaxonomy.net/home/FloodMyths/16NAPu/oregon.html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</si>
  <si>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</si>
  <si>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</si>
  <si>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Frazer, 1919, 324-325.</t>
  </si>
  <si>
    <t>1631826380-3382</t>
  </si>
  <si>
    <t>Spokane, Nez Perce, Cayuse</t>
  </si>
  <si>
    <t>https://www.curioustaxonomy.net/home/FloodMyths/16NAPu/spokane.html</t>
  </si>
  <si>
    <t>These tribes also have traditions of a flood in which one man and his wife survived on a raft. Each tells of a different mountain where the raft landed.</t>
  </si>
  <si>
    <t>These tribes also have traditions of a flood in which
one man and his wife survived on a raft. Each tells of a
different mountain where the raft landed.</t>
  </si>
  <si>
    <t>Frazer, 1919, 325.</t>
  </si>
  <si>
    <t>1631826382-3385</t>
  </si>
  <si>
    <t>Yakima</t>
  </si>
  <si>
    <t>https://www.curioustaxonomy.net/home/FloodMyths/16NAPu/yakima.html</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</si>
  <si>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</si>
  <si>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</si>
  <si>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Clark, 1953, 45.</t>
  </si>
  <si>
    <t>1631826384-3388</t>
  </si>
  <si>
    <t>Kutenai</t>
  </si>
  <si>
    <t>https://www.curioustaxonomy.net/home/FloodMyths/16NAPu/kutenai.html</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</si>
  <si>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 )</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</si>
  <si>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t>
  </si>
  <si>
    <t>Kelsen, 1943, 147-148; Frazer, 1919, 323.</t>
  </si>
  <si>
    <t>1631826386-3391</t>
  </si>
  <si>
    <t>Sanpoil</t>
  </si>
  <si>
    <t>https://www.curioustaxonomy.net/home/FloodMyths/16NAPu/sanpoil.html</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</si>
  <si>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 Toad jumped on the cheek of the younger brother and called herself his wife. Try as they could, they could not dislodge her. 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</si>
  <si>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cold.Toad jumped on the cheek of the younger brother and called herself
his wife. Try as they could, they could not dislodge her.The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</si>
  <si>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Verne F. Ray, "Sanpoil Folk Tales", Journal of
American Folk-Lore 46 (1933), 135-137.</t>
  </si>
  <si>
    <t>1631826388-3396</t>
  </si>
  <si>
    <t>Thompson</t>
  </si>
  <si>
    <t>https://www.curioustaxonomy.net/home/FloodMyths/16NAPu/thompson.html</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</si>
  <si>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</si>
  <si>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</si>
  <si>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Frazer, 1919, 322.</t>
  </si>
  <si>
    <t>1631826388-3398</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</si>
  <si>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</si>
  <si>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</si>
  <si>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Quoted from James Teit, Traditions of the Thompson
River Indians of British Columbia, Memoirs of the American
Folk-Lore Society vol. 6 (Boston: Houghton, Mifflin and Co., 1898),
57-58.</t>
  </si>
  <si>
    <t>1631826388-3400</t>
  </si>
  <si>
    <t>This flood is just one episode in the story of four bear brothers, who are also transformers. In other episodes, they escape the wrath of Grizzly and trick a water monster into being friendly with them after they could not defeat him. 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</si>
  <si>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</si>
  <si>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</si>
  <si>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</si>
  <si>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
  </si>
  <si>
    <t>This flood is just one episode in the story of four
bear brothers, who are also transformers. In other episodes, they
escape the wrath of Grizzly and trick a water monster into being
friendly with them after they could not defeat him.</t>
  </si>
  <si>
    <t>Darwin Hanna and Mamie Henry, Our Tellings: Interior
Salish Stories of the Nlha7kápmx People (Vancouver: UBC
Press, 1995), 71-75; see also 67-71.</t>
  </si>
  <si>
    <t>1631826391-3406</t>
  </si>
  <si>
    <t>Lillooet</t>
  </si>
  <si>
    <t>https://www.curioustaxonomy.net/home/FloodMyths/16NAPu/lillooet.html</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</si>
  <si>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</si>
  <si>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</si>
  <si>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Frazer, 1919, 321-322.</t>
  </si>
  <si>
    <t>1631826391-3408</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</si>
  <si>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 "Next night young Beaver went there with the same intent and put his hand on the face of one of the sisters. When she found out who it was, she told him to be gone, calling him names such as "short legs" and "big buttocks. " Beaver went home and began to cry. His father, after Beaver told him what the matter was, said, "That is nothing. Don't cry, or it will rain too much. " But Beaver insisted on crying. As he cried, much rain fell, and the swamp flooded. The water covered the top of the tall swamp grass, submerging the Frogs' house. The Frogs got cold and went to Beaver's house. They said, "We wish to marry your sons. " But old Beaver said, "No! You called us hard names. "The water was now running in a stream. The Frogs swam down it until a whirlpool suck them in, and they descended to the house of the Moon. Moon invited them to sit by the fire, but they said, "No, we wish to sit there," pointing at him. "Here?" he asked, pointing at his feet. "No, not there. "He kept pointing to different parts of his body asking, "Will you sit here?" Finally he pointed at his face, and the sisters cried out, "Yes," and jumped on his face, spoiling his beauty. The Frog sisters may be seen on the Moon's face to this day.</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</si>
  <si>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eyes."Next night young Beaver went there with the same intent and put his
hand on the face of one of the sisters. When she found out who it
was, she told him to be gone, calling him names such as "short legs"
and "big buttocks." Beaver went home and began to cry. His father,
after Beaver told him what the matter was, said, "That is nothing.
Don't cry, or it will rain too much." But Beaver insisted on
crying.As he cried, much rain fell, and the swamp flooded. The water
covered the top of the tall swamp grass, submerging the Frogs' house.
The Frogs got cold and went to Beaver's house. They said, "We wish to
marry your sons." But old Beaver said, "No! You called us hard
names."The water was now running in a stream. The Frogs swam down it
until a whirlpool suck them in, and they descended to the house of the
Moon. Moon invited them to sit by the fire, but they said, "No, we
wish to sit there," pointing at him."Here?" he asked, pointing at his feet."No, not there."He kept pointing to different parts of his body asking, "Will you
sit here?" Finally he pointed at his face, and the sisters cried out,
"Yes," and jumped on his face, spoiling his beauty. The Frog sisters
may be seen on the Moon's face to this day.</t>
  </si>
  <si>
    <t>James Teit, "Traditions of the Lillooet Indians of
British Columbia," Journal of American Folk-Lore 25 (1912):
298-299.</t>
  </si>
  <si>
    <t>1631826395-3418</t>
  </si>
  <si>
    <t>Northwest Coast</t>
  </si>
  <si>
    <t>https://www.curioustaxonomy.net/home/FloodMyths/15NANW/NWCoast.html</t>
  </si>
  <si>
    <t>Coos</t>
  </si>
  <si>
    <t>https://www.curioustaxonomy.net/home/FloodMyths/15NANW/coos.html</t>
  </si>
  <si>
    <t>The earth is flat and floating on water. Tides are caused by its tipping a little every so often.</t>
  </si>
  <si>
    <t>The earth is flat and floating on water. Tides are caused by its
tipping a little every so often.</t>
  </si>
  <si>
    <t>Melville Jacobs, Coos Myth Texts University of
Washington Publications in Anthropology 8(2) (Seattle: University of
Washington, 1940), 240.</t>
  </si>
  <si>
    <t>1631826395-3421</t>
  </si>
  <si>
    <t>This tale shows an obvious anti-shaman agenda. Jacobs, who collected it, offers it as "evidence of the manner in which stories disintegrate when told in an English version by an informant younger and less an Indian in mind and manner than the other informants employed. "The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</si>
  <si>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</si>
  <si>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</si>
  <si>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</si>
  <si>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 "</t>
  </si>
  <si>
    <t>This tale shows an obvious anti-shaman agenda.
Jacobs, who collected it, offers it as "evidence of the manner in
which stories disintegrate when told in an English version by an
informant younger and less an Indian in mind and manner than the other
informants employed."</t>
  </si>
  <si>
    <t>Melville Jacobs, Coos Myth Texts University of
Washington Publications in Anthropology 8(2) (Seattle: University of
Washington, 1940), 239-240.</t>
  </si>
  <si>
    <t>1631826397-3432</t>
  </si>
  <si>
    <t>Kathlamet</t>
  </si>
  <si>
    <t>https://www.curioustaxonomy.net/home/FloodMyths/15NANW/kathlamet.html</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</si>
  <si>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</si>
  <si>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</si>
  <si>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Frazer, 1919, 325-326; Kelsen, 1943, 148.</t>
  </si>
  <si>
    <t>1631826399-3435</t>
  </si>
  <si>
    <t>Chehalis</t>
  </si>
  <si>
    <t>https://www.curioustaxonomy.net/home/FloodMyths/15NANW/chehalis.html</t>
  </si>
  <si>
    <t>The Chehalis called the first French to appear to them "drifting people," because they were thought to be one of the groups which drifted away in the flood. 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</si>
  <si>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</si>
  <si>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</si>
  <si>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</si>
  <si>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t>
  </si>
  <si>
    <t>The Chehalis called the first French to appear to them
"drifting people," because they were thought to be one of the groups
which drifted away in the flood.</t>
  </si>
  <si>
    <t>Thelma Adamson, Folk-Tales of the Coast Salish,
Memoirs of the American Folk-Lore Society, vol. 27 (New York: American
Folklore Society, 1934), 1-2.  Told by Peter Heck, 1926; variants,
pp. 2-3.</t>
  </si>
  <si>
    <t>1631826401-3442</t>
  </si>
  <si>
    <t>Nisqually</t>
  </si>
  <si>
    <t>https://www.curioustaxonomy.net/home/FloodMyths/15NANW/nisqually.html</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</si>
  <si>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 and taught them about the spirits and the potlatch custom. He killed the bear with seven arrows, and he put all the ills of the world in a large building, but years later a curious daughter peeked in the building and let them out.</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</si>
  <si>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and taught them about the spirits and the
potlatch custom. He killed the bear with seven arrows, and he put all
the ills of the world in a large building, but years later a curious
daughter peeked in the building and let them out.</t>
  </si>
  <si>
    <t>Clark, 1953, 136-138.</t>
  </si>
  <si>
    <t>1631826403-3445</t>
  </si>
  <si>
    <t>Twana (Skokomish)</t>
  </si>
  <si>
    <t>https://www.curioustaxonomy.net/home/FloodMyths/15NANW/twana.html</t>
  </si>
  <si>
    <t>The people were wicked, and to punish them, a flood came which covered all the land except one mountain. The people escaped in their canoes to the highest peak in their country, which they call "Fastener. "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</si>
  <si>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The people were wicked, and to punish them, a flood came which
covered all the land except one mountain. The people escaped in their
canoes to the highest peak in their country, which they call
"Fastener."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</si>
  <si>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Frazer, 1919, 324.</t>
  </si>
  <si>
    <t>1631826405-3448</t>
  </si>
  <si>
    <t>Green River (Skopamish?)</t>
  </si>
  <si>
    <t>https://www.curioustaxonomy.net/home/FloodMyths/15NANW/skopamish.html</t>
  </si>
  <si>
    <t>Telling this story will reputedly bring rain. 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</si>
  <si>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Telling this story will reputedly bring rain.Spetsx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</si>
  <si>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</si>
  <si>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</si>
  <si>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Telling this story will reputedly bring rain.</t>
  </si>
  <si>
    <t>Quoted from Arthur C. Ballard, "Mythology of the
Southern Puget Sound," University of Washington Publications in
Anthropology 3(2) (1929), 50.</t>
  </si>
  <si>
    <t>1631826407-3455</t>
  </si>
  <si>
    <t>Cascade Mountains</t>
  </si>
  <si>
    <t>https://www.curioustaxonomy.net/home/FloodMyths/15NANW/cascades.html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</si>
  <si>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</si>
  <si>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1631826409-3458</t>
  </si>
  <si>
    <t>Skagit</t>
  </si>
  <si>
    <t>https://www.curioustaxonomy.net/home/FloodMyths/15NANW/skagit.html</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</si>
  <si>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</si>
  <si>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</si>
  <si>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Clark, 1953, 139-141.</t>
  </si>
  <si>
    <t>1631826411-3461</t>
  </si>
  <si>
    <t>Klallam</t>
  </si>
  <si>
    <t>https://www.curioustaxonomy.net/home/FloodMyths/15NANW/klallam.html</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</si>
  <si>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</si>
  <si>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</si>
  <si>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Clark, 1953, 44-45.</t>
  </si>
  <si>
    <t>1631826413-3464</t>
  </si>
  <si>
    <t>Quileute (Quillayute)</t>
  </si>
  <si>
    <t>https://www.curioustaxonomy.net/home/FloodMyths/15NANW/quileute.html</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</si>
  <si>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</si>
  <si>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</si>
  <si>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Reagan, Albert B. and L. V. W. Walters, 1933.  "Tales
from the Hoh and Quileute," Journal of American Folk-Lore 46:
322.  See also Clark, 1953, 45.</t>
  </si>
  <si>
    <t>1631826416-3467</t>
  </si>
  <si>
    <t>Makah</t>
  </si>
  <si>
    <t>https://www.curioustaxonomy.net/home/FloodMyths/15NANW/makah.html</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</si>
  <si>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</si>
  <si>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</si>
  <si>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Vitaliano, 1973, 171-172.</t>
  </si>
  <si>
    <t>1631826418-3470</t>
  </si>
  <si>
    <t>Cowichan</t>
  </si>
  <si>
    <t>https://www.curioustaxonomy.net/home/FloodMyths/15NANW/cowichan.html</t>
  </si>
  <si>
    <t>The origin of this tale is identified only as a Salishan tribe from the Lower Fraser River. That and similarities with another Cowichan myth suggest the Cowichan Indians, but it may be from another tribe instead. 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</si>
  <si>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</si>
  <si>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</si>
  <si>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</si>
  <si>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t>
  </si>
  <si>
    <t>The origin of this tale is identified only as a
Salishan tribe from the Lower Fraser River. That and similarities
with another Cowichan myth suggest the Cowichan Indians, but it may be
from another tribe instead.</t>
  </si>
  <si>
    <t>Franz Boas (ed.) and James A. Teit, Folk-Tales of
Salishan and Sahaptin Tribes, Memoirs of the American Folk-Lore
Society vol. 11 (Lancaster, PA: G. E. Stechert &amp; Co., 1917), 132.</t>
  </si>
  <si>
    <t>1631826420-3474</t>
  </si>
  <si>
    <t>Squamish</t>
  </si>
  <si>
    <t>https://www.curioustaxonomy.net/home/FloodMyths/15NANW/squamish.html</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</si>
  <si>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</si>
  <si>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</si>
  <si>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Clark, 1953, 42-43.</t>
  </si>
  <si>
    <t>1631826422-3477</t>
  </si>
  <si>
    <t>Heiltsuk (Bella bella)</t>
  </si>
  <si>
    <t>https://www.curioustaxonomy.net/home/FloodMyths/15NANW/heiltsuk.html</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</si>
  <si>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</si>
  <si>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</si>
  <si>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Frazer, 1919, 321.</t>
  </si>
  <si>
    <t>1631826424-3480</t>
  </si>
  <si>
    <t>Bella Coola</t>
  </si>
  <si>
    <t>https://www.curioustaxonomy.net/home/FloodMyths/15NANW/bellacoola.html</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</si>
  <si>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</si>
  <si>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</si>
  <si>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Frazer, 1919, 320.</t>
  </si>
  <si>
    <t>1631826426-3483</t>
  </si>
  <si>
    <t>Haida</t>
  </si>
  <si>
    <t>https://www.curioustaxonomy.net/home/FloodMyths/15NANW/haida.html</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</si>
  <si>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</si>
  <si>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</si>
  <si>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Erdoes &amp; Ortiz, 1984, 472-473.</t>
  </si>
  <si>
    <t>1631826426-3485</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</si>
  <si>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</si>
  <si>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</si>
  <si>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Frazer, 1919, 319.</t>
  </si>
  <si>
    <t>1631826426-3487</t>
  </si>
  <si>
    <t>Yes, this narrative is hard to follow. It is as clear as I can make it, though. 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</si>
  <si>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Yes, this narrative is hard to follow. It is as clear
as I can make it, though.A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</si>
  <si>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</si>
  <si>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</si>
  <si>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Yes, this narrative is hard to follow. It is as clear as I can make it, though.</t>
  </si>
  <si>
    <t>Yes, this narrative is hard to follow. It is as clear
as I can make it, though.</t>
  </si>
  <si>
    <t>John R. Swanton, Haida Texts and Myths, Bureau
of American Ethnology Bulletin 29 (Washington, DC: Government Printing
Office, 1905; reprint, New York: Johnson Reprint, 1970), 318-320.</t>
  </si>
  <si>
    <t>1631826428-3498</t>
  </si>
  <si>
    <t>Tsimshian</t>
  </si>
  <si>
    <t>https://www.curioustaxonomy.net/home/FloodMyths/15NANW/tsimshian.html</t>
  </si>
  <si>
    <t>All people except for a few were destroyed by a flood, which was sent by heaven to punish man's ill behavior. Later, people were devastated by fire. The earth had no mountains or trees before the flood. Leqa created them after the deluge.</t>
  </si>
  <si>
    <t>All people except for a few were destroyed by a flood, which was
sent by heaven to punish man's ill behavior. Later, people were
devastated by fire. The earth had no mountains or trees before the
flood. Leqa created them after the deluge.</t>
  </si>
  <si>
    <t>1631826428-3500</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</si>
  <si>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</si>
  <si>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</si>
  <si>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1631826428-3502</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</si>
  <si>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 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 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 Grizzly Bear came to the man and said, "Open my back. " The man did so, and Grizzly Bear became a carved box. Thunderbird came from behind the screen and said, "Put me in the box. " The man did so, and Thunderbird became a drum. Living Eyes, a Cuttlefish, and a large animal called Mouth At Each End came, and the man put each in the box. Then the man started for home. Grizzly Bear came with him and said, "Your name shall be Mouth At Each End. "The man had been in the depths of the Lake Of The Beginning for a long time. His brother had sat at the foot of a spruce tree for twenty days, and he had died of starvation. Martens came and ate all his flesh. 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 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 Devoured By Martens conquered all the supernatural powers. In a time of famine, he taught his people to catch halibut. They built a new village by the sea then and did not return up Skeena River.</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</si>
  <si>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house.Grizzly Bear came to the man and said, "Open my back." The man did
so, and Grizzly Bear became a carved box. Thunderbird came from
behind the screen and said, "Put me in the box." The man did so, and
Thunderbird became a drum. Living Eyes, a Cuttlefish, and a large
animal called Mouth At Each End came, and the man put each in the box.
Then the man started for home. Grizzly Bear came with him and said,
"Your name shall be Mouth At Each End."The man had been in the depths of the Lake Of The Beginning for a
long time. His brother had sat at the foot of a spruce tree for
twenty days, and he had died of starvation. Martens came and ate all
his flesh.Mouth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shamans.Devoured By Martens conquered all the supernatural powers. In a
time of famine, he taught his people to catch halibut. They built a
new village by the sea then and did not return up Skeena River.</t>
  </si>
  <si>
    <t>Franz Boas, Tsimshian Mythology, Thirty-first
Annual Report of the Bureau of American Ethnology, 1909-1910
(Washington, D.C.: Government Printing Office, 1916), 346-350.</t>
  </si>
  <si>
    <t>1631826430-3514</t>
  </si>
  <si>
    <t>Tlingit</t>
  </si>
  <si>
    <t>https://www.curioustaxonomy.net/home/FloodMyths/15NANW/tlingit.html</t>
  </si>
  <si>
    <t>This version of the Tlingit flood myth was recorded in 1835 or earlier. 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</si>
  <si>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This version of the Tlingit flood myth was recorded in
1835 or earlier.Kit-ká-ositiyi-qa,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</si>
  <si>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</si>
  <si>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</si>
  <si>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This version of the Tlingit flood myth was recorded in 1835 or earlier.</t>
  </si>
  <si>
    <t>This version of the Tlingit flood myth was recorded in
1835 or earlier.</t>
  </si>
  <si>
    <t>Aurel Krause, The Tlingit Indians, trans. Erna
Gunther (Seattle: University of Washington Press, 1956), 177-178.</t>
  </si>
  <si>
    <t>1631826430-3520</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</si>
  <si>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</si>
  <si>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</si>
  <si>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Frazer, 1919, 316-317.</t>
  </si>
  <si>
    <t>1631826430-3522</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</si>
  <si>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 Now Nas-ca'ki-yel was very angry and said, "Let rain pour down all over the world. "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 After hanging there for days, Raven let go and prayed to fall upon a piece of kelp. He did so, and he found that the water had only gone halfway down the mountains. Then Raven descended into the ocean, climbing down a long stick which a shark had been swimming around with. He went along, gathering sea urchins, and by and by he came to a place where an old woman lived. He said, "How cold I am after eating sea urchins. "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 The shamans had predicted this flood. Those who had prepared for it by collecting food were saved, while the others were destroyed.</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</si>
  <si>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unharmed.Now Nas-ca'ki-yel was very angry and said, "Let rain pour down all
over the world."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bill.After hanging there for days, Raven let go and prayed to fall upon
a piece of kelp. He did so, and he found that the water had only gone
halfway down the mountains.Then Raven descended into the ocean, climbing down a long stick
which a shark had been swimming around with. He went along, gathering
sea urchins, and by and by he came to a place where an old woman
lived. He said, "How cold I am after eating sea urchins."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level.The shamans had predicted this flood. Those who had prepared for
it by collecting food were saved, while the others were destroyed.</t>
  </si>
  <si>
    <t>John R. Swanton, Tlingit Myths and Texts, Bureau
of American Ethnology Bulletin 39 (Washington, D.C.: Government
Printing Office, 1909), 80, 119-121.  Cf. Frederica de
Laguna, Under Mount Saint Elias: The History and Culture of the
Yakutat Tlingit, Smithsonian Contributions to Anthropology, vol. 7
part 2 (Washington DC: Smithsonian Institution Press, 1972),
844-849.</t>
  </si>
  <si>
    <t>1631826430-3528</t>
  </si>
  <si>
    <t>The Tlingits regard sitting for long periods in cold water as a way to become stronger. 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</si>
  <si>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</si>
  <si>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</si>
  <si>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</si>
  <si>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t>
  </si>
  <si>
    <t>The Tlingits regard sitting for long periods in cold
water as a way to become stronger.</t>
  </si>
  <si>
    <t>Garfield, Viola E. and Linn A. Forrest, The Wolf and
the Raven: Totem Poles of Southeastern Alaska, Seattle: University
of Washington Press, 1948, pp. 15-16.</t>
  </si>
  <si>
    <t>1631826430-3534</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</si>
  <si>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</si>
  <si>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</si>
  <si>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Frazer, 1919, 317-318.</t>
  </si>
  <si>
    <t>1631826430-3536</t>
  </si>
  <si>
    <t>People were saved from a universal deluge in a giant ark. The ark struck a rock and split in two. The Tlingits were in one half of the ark, and all other people were in the other half. This explains why there is a diversity of languages.</t>
  </si>
  <si>
    <t>People were saved from a universal deluge in a giant ark. The ark
struck a rock and split in two. The Tlingits were in one half of the
ark, and all other people were in the other half. This explains why
there is a diversity of languages.</t>
  </si>
  <si>
    <t>Frazer, 1919, 318.</t>
  </si>
  <si>
    <t>1631826430-3538</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</si>
  <si>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</si>
  <si>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</si>
  <si>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Nelson, 1931, 183.</t>
  </si>
  <si>
    <t>1631826434-3547</t>
  </si>
  <si>
    <t>Northeast</t>
  </si>
  <si>
    <t>https://www.curioustaxonomy.net/home/FloodMyths/14NANE/NANortheast.html</t>
  </si>
  <si>
    <t>Delaware (Lenape)</t>
  </si>
  <si>
    <t>https://www.curioustaxonomy.net/home/FloodMyths/14NANE/delaware.html</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</si>
  <si>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</si>
  <si>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</si>
  <si>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Frazer, 1919, 295; Bierhorst, John. Mythology of the
Lenape (Tuscon: University of Arizona Press, 1995), 30, 43.</t>
  </si>
  <si>
    <t>1631826434-3549</t>
  </si>
  <si>
    <t>After the Great Spirit created the earth, he flooded it. He sent various animals diving for earth. At last the muskrat succeeded. He put the earth on the turtles back, and it increased in size.</t>
  </si>
  <si>
    <t>After the Great Spirit created the earth, he flooded it. He sent
various animals diving for earth. At last the muskrat succeeded. He
put the earth on the turtles back, and it increased in size.</t>
  </si>
  <si>
    <t>Bierhorst, John. Mythology of the Lenape
(Tuscon: University of Arizona Press, 1995), 44.</t>
  </si>
  <si>
    <t>1631826434-3551</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</si>
  <si>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 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</si>
  <si>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</si>
  <si>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</si>
  <si>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</si>
  <si>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</si>
  <si>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t>
  </si>
  <si>
    <t>Kelsen, 1943, 146-1147; Nelson, 1931, 185.Steven Williams, Fantastic Archaeology
(Philadelphia: University of Pennsylvania Press, 1991), 98-115.For a contemporary Lenape telling of the creation/flood
myth influenced by the Walum Olum and folklore from neighboring
tribes, see Hìtakonanu'laxk, The Grandfathers Speak (New
York: Interlink, 1994), 44-52.</t>
  </si>
  <si>
    <t>1631826436-3561</t>
  </si>
  <si>
    <t>Ottawa</t>
  </si>
  <si>
    <t>https://www.curioustaxonomy.net/home/FloodMyths/14NANE/ottawa.html</t>
  </si>
  <si>
    <t>A deluge covered the whole earth. A lone man named Nanaboujou escaped by floating on a piece of bark.</t>
  </si>
  <si>
    <t>A deluge covered the whole earth. A lone man named Nanaboujou
escaped by floating on a piece of bark.</t>
  </si>
  <si>
    <t>Frazer, 1919, 308.</t>
  </si>
  <si>
    <t>1631826438-3564</t>
  </si>
  <si>
    <t>Menomini</t>
  </si>
  <si>
    <t>https://www.curioustaxonomy.net/home/FloodMyths/14NANE/menominee.html</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</si>
  <si>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</si>
  <si>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</si>
  <si>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Judson, Katharine B., Myths and Legends of the
Missippi Valley and the Great Lakes (Chicago: A.C. McClurg &amp;
Co., 1914), 21-25.</t>
  </si>
  <si>
    <t>1631826441-3567</t>
  </si>
  <si>
    <t>Ojibwa (Chippewa)</t>
  </si>
  <si>
    <t>https://www.curioustaxonomy.net/home/FloodMyths/14NANE/ojibwa.html</t>
  </si>
  <si>
    <t>Vecsey lists 47 versions of the Nanabozho myth and analyzes their content and variations.</t>
  </si>
  <si>
    <t>Vecsey lists 47 versions of the Nanabozho myth and
analyzes their content and variations.</t>
  </si>
  <si>
    <t>Vecsey, Christopher. Imagine Ourselves Richly
(HarperSanFrancisco, 1991), 64-94.</t>
  </si>
  <si>
    <t>1631826441-3569</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</si>
  <si>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</si>
  <si>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</si>
  <si>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Frazer, 1919, 307-308.</t>
  </si>
  <si>
    <t>1631826441-3571</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</si>
  <si>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</si>
  <si>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</si>
  <si>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Frazer, 1919, 297-301; Roheim, 1952, 157; Kelsen, 1943,
147.</t>
  </si>
  <si>
    <t>1631826441-3573</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</si>
  <si>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</si>
  <si>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</si>
  <si>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Frazer, 1919, 305-306.</t>
  </si>
  <si>
    <t>1631826441-3575</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</si>
  <si>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</si>
  <si>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</si>
  <si>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Frazer, 1919, 301-304.</t>
  </si>
  <si>
    <t>1631826441-3577</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</si>
  <si>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</si>
  <si>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</si>
  <si>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Barnouw, Victor. Wisconsin Chippewa Myths &amp;
Tales (Madison: University of Wisconsin Press, 1977), 33-45.</t>
  </si>
  <si>
    <t>1631826441-3579</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</si>
  <si>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</si>
  <si>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</si>
  <si>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Barnouw, Victor. Wisconsin Chippewa Myths &amp;
Tales (Madison: University of Wisconsin Press, 1977), 63-69.</t>
  </si>
  <si>
    <t>1631826441-3581</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</si>
  <si>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</si>
  <si>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</si>
  <si>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Howey, M. Oldfield, The Encircled Serpent (New
York: Arthur Richmond, 1955), 291-293.</t>
  </si>
  <si>
    <t>1631826445-3591</t>
  </si>
  <si>
    <t>Subarctic</t>
  </si>
  <si>
    <t>https://www.curioustaxonomy.net/home/FloodMyths/13NASu/Subarctic.html</t>
  </si>
  <si>
    <t>Montagnais</t>
  </si>
  <si>
    <t>https://www.curioustaxonomy.net/home/FloodMyths/13NASu/montagnais.html</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</si>
  <si>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</si>
  <si>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</si>
  <si>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Brinton, Daniel G. The Myths of the New World
(New York: Greenwood Press, 1876, 1969), 225; Frazer, 1919, 296.</t>
  </si>
  <si>
    <t>1631826445-3593</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</si>
  <si>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</si>
  <si>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</si>
  <si>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Frazer, 1919, 296-297.</t>
  </si>
  <si>
    <t>1631826447-3597</t>
  </si>
  <si>
    <t>Chipewyan</t>
  </si>
  <si>
    <t>https://www.curioustaxonomy.net/home/FloodMyths/13NASu/chipewyan.html</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</si>
  <si>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</si>
  <si>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</si>
  <si>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Vitaliano, 1973, 170; Frazer, 1919, 312.</t>
  </si>
  <si>
    <t>1631826447-3599</t>
  </si>
  <si>
    <t>This story was told by Tsinnayine, near Great Slave Lake, in 1862. 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</si>
  <si>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This story was told by Tsinnayine, near Great Slave
Lake, in 1862.One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</si>
  <si>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</si>
  <si>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</si>
  <si>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This story was told by Tsinnayine, near Great Slave Lake, in 1862.</t>
  </si>
  <si>
    <t>This story was told by Tsinnayine, near Great Slave
Lake, in 1862.</t>
  </si>
  <si>
    <t>Emile Petitot, Traditions Indiennes du Canada
Nord-Ouest (Paris: Maisonneuve Freres et Ch. LeClerc, 1886),
373-378.</t>
  </si>
  <si>
    <t>1631826447-3615</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</si>
  <si>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</si>
  <si>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</si>
  <si>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Frazer, 1919, 313-314.</t>
  </si>
  <si>
    <t>1631826447-3617</t>
  </si>
  <si>
    <t>A man survived the flood in the one remaining dry spot. Asked to end the flood, he drank up all the water. The earth was then too dry, and he created rivers.</t>
  </si>
  <si>
    <t>A man survived the flood in the one remaining dry spot. Asked to
end the flood, he drank up all the water. The earth was then too dry,
and he created rivers.</t>
  </si>
  <si>
    <t>The Right Rev. Bishop Lofthouse, "Chipewyan
Stories," Transactions of the Canadian Institute 10 (1913),
43-44.</t>
  </si>
  <si>
    <t>1631826449-3623</t>
  </si>
  <si>
    <t>Beaver (Dane-zaa)</t>
  </si>
  <si>
    <t>https://www.curioustaxonomy.net/home/FloodMyths/13NASu/beaver.html</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</si>
  <si>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</si>
  <si>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</si>
  <si>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Pliny Earle Goddard, The Beaver Indians,
Anthropological Papers of the American Museum of Natural History,
vol. 10, part 4 (New York: Trustees of the AMNH, 1916), 256 n. 2.</t>
  </si>
  <si>
    <t>1631826451-3626</t>
  </si>
  <si>
    <t>Dogrib and Slave</t>
  </si>
  <si>
    <t>https://www.curioustaxonomy.net/home/FloodMyths/13NASu/dogrib.html</t>
  </si>
  <si>
    <t>A Dogrib and Slave Indian tale is the same as the Cree tale of Wissaketchak, except the old man is named Tchapewi, and he sends all kinds of amphibious animals diving for earth before muskrat succeeds.</t>
  </si>
  <si>
    <t>A Dogrib and Slave Indian tale is the same as
the Cree tale of Wissaketchak, except the old
man is named Tchapewi, and he sends all kinds of amphibious animals
diving for earth before muskrat succeeds.</t>
  </si>
  <si>
    <t>Frazer, 1919, 310.</t>
  </si>
  <si>
    <t>1631826453-3629</t>
  </si>
  <si>
    <t>Western Woods Cree</t>
  </si>
  <si>
    <t>https://www.curioustaxonomy.net/home/FloodMyths/13NASu/westwoodscree.html</t>
  </si>
  <si>
    <t>This account shows clear Christian influence. 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</si>
  <si>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</si>
  <si>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</si>
  <si>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</si>
  <si>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t>
  </si>
  <si>
    <t>Frazer, 1919, 297.</t>
  </si>
  <si>
    <t>1631826453-3632</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</si>
  <si>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</si>
  <si>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</si>
  <si>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Frazer, 1919, 309-310.</t>
  </si>
  <si>
    <t>1631826455-3636</t>
  </si>
  <si>
    <t>Tsetsaut</t>
  </si>
  <si>
    <t>https://www.curioustaxonomy.net/home/FloodMyths/13NASu/tsetsaut.html</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</si>
  <si>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</si>
  <si>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</si>
  <si>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Roheim, 1952, 159-160</t>
  </si>
  <si>
    <t>1631826457-3639</t>
  </si>
  <si>
    <t>Kaska</t>
  </si>
  <si>
    <t>https://www.curioustaxonomy.net/home/FloodMyths/13NASu/kaska.html</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</si>
  <si>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</si>
  <si>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</si>
  <si>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Theodor H. Gaster, Myth, Legend, and Custom in the
Old Testament (Gloucester, MA: Peter Smith, 1981), 119.</t>
  </si>
  <si>
    <t>1631826459-3642</t>
  </si>
  <si>
    <t>Hare (Hareskin)</t>
  </si>
  <si>
    <t>https://www.curioustaxonomy.net/home/FloodMyths/13NASu/hare.html</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</si>
  <si>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</si>
  <si>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</si>
  <si>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Frazer, 1919, 310-312.</t>
  </si>
  <si>
    <t>1631826461-3645</t>
  </si>
  <si>
    <t>Kutchin</t>
  </si>
  <si>
    <t>https://www.curioustaxonomy.net/home/FloodMyths/13NASu/kutchin.html</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</si>
  <si>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</si>
  <si>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</si>
  <si>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Frazer, 1919, 315-316.</t>
  </si>
  <si>
    <t>1631826461-3647</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</si>
  <si>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</si>
  <si>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</si>
  <si>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Ferdinand Schmitter, Upper Yukon Native Customs and
Folk-Lore, Smithsonian Miscellaneous Collections, vol. 56 no. 4
(Washington, D.C.: Smithsonian Institution, 1910), 21.</t>
  </si>
  <si>
    <t>1631826464-3651</t>
  </si>
  <si>
    <t>Koyukon</t>
  </si>
  <si>
    <t>https://www.curioustaxonomy.net/home/FloodMyths/13NASu/koyukon.html</t>
  </si>
  <si>
    <t>This myth shows influence from the Noah story, but it incorporates many distinctively native elements as well. 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</si>
  <si>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</si>
  <si>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</si>
  <si>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</si>
  <si>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t>
  </si>
  <si>
    <t>This myth shows influence from the Noah story, but it
incorporates many distinctively native elements as well.</t>
  </si>
  <si>
    <t>John E. Smelcer, The Raven and the Totem
(Anchorage, AK: Salmon Run, 1992), 124-125.</t>
  </si>
  <si>
    <t>1631826468-3662</t>
  </si>
  <si>
    <t>Arctic</t>
  </si>
  <si>
    <t>https://www.curioustaxonomy.net/home/FloodMyths/12NAAr/Arctic.html</t>
  </si>
  <si>
    <t>Greenlander</t>
  </si>
  <si>
    <t>https://www.curioustaxonomy.net/home/FloodMyths/12NAAr/greenland.html</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</si>
  <si>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</si>
  <si>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</si>
  <si>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Frazer, 1919, 328.</t>
  </si>
  <si>
    <t>1631826470-3665</t>
  </si>
  <si>
    <t>Central Eskimo</t>
  </si>
  <si>
    <t>https://www.curioustaxonomy.net/home/FloodMyths/12NAAr/centraleskimo.html</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</si>
  <si>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</si>
  <si>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</si>
  <si>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Frazer, 1919, 327-328.</t>
  </si>
  <si>
    <t>1631826472-3668</t>
  </si>
  <si>
    <t>Natsilingmiut (Netsilik)</t>
  </si>
  <si>
    <t>https://www.curioustaxonomy.net/home/FloodMyths/12NAAr/netsilik.html</t>
  </si>
  <si>
    <t>Originally, there were no women on earth. Then a dreadful deluge came, caused by incessant rain. All men and animals died except for two shamans. They copulated, and one of them became pregnant. Their children included girls.</t>
  </si>
  <si>
    <t>Originally, there were no women on earth. Then a dreadful deluge
came, caused by incessant rain. All men and animals died except for
two shamans. They copulated, and one of them became pregnant. Their
children included girls.</t>
  </si>
  <si>
    <t>Asen Balikci, The Netsilik Eskimo (Garden City,
NY: Natural History Press, 1970), 210.</t>
  </si>
  <si>
    <t>1631826472-3670</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</si>
  <si>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</si>
  <si>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</si>
  <si>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Norman, Howard, Northern Tales, Traditional Stories
of Eskimo and Indian Peoples (New York: Pantheon Books, 1990),
233.</t>
  </si>
  <si>
    <t>1631826474-3674</t>
  </si>
  <si>
    <t>Inuvialuit</t>
  </si>
  <si>
    <t>https://www.curioustaxonomy.net/home/FloodMyths/12NAAr/inuvialuit.html</t>
  </si>
  <si>
    <t>The Inuvialuit lands were once much different--mountainous and barren with little game. But the pingo (ice hill) called Ibyuk, which today stands near Tuktoyaktuk, existed back then, and a hunter lived on top of it with his wife, son, and an orphan girl. 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 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 Months passed, and the water did not go down. One day the boy, who was the spirit of Raven, asked to use the kayak to hunt and check for dry land. He set off to explore the expanse of water. 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 Gradually the waters receded, revealing a changed land. Now it was filled with game of all kinds and rivers full of fish. The boy married the orphan girl, and they had many children. These people, the Inuvialuit, grew and prospered.</t>
  </si>
  <si>
    <t>The Inuvialuit lands were once much different--mountainous and
barren with little game. But the pingo (ice hill) called Ibyuk, which
today stands near Tuktoyaktuk, existed back then, and a hunter lived
on top of it with his wife, son, and an orphan girl.One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raft.Months passed, and the water did not go down. One day the boy, who
was the spirit of Raven, asked to use the kayak to hunt and check for
dry land. He set off to explore the expanse of water.After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there.Gradually the waters receded, revealing a changed land. Now it was
filled with game of all kinds and rivers full of fish. The boy
married the orphan girl, and they had many children. These people,
the Inuvialuit, grew and prospered.</t>
  </si>
  <si>
    <t>Ishmaeel Alunik, Eddie D. Kolausok and David
Morrison, Across Time and Tundra: The Inuvialuit of the Western
Arctic (Vancouver: Raincoast Books, 2003), 11-12.</t>
  </si>
  <si>
    <t>1631826476-3682</t>
  </si>
  <si>
    <t>Tchiglit Eskimo</t>
  </si>
  <si>
    <t>https://www.curioustaxonomy.net/home/FloodMyths/12NAAr/tchiglit.html</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</si>
  <si>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</si>
  <si>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</si>
  <si>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Frazer, 1919, 327.</t>
  </si>
  <si>
    <t>1631826478-3685</t>
  </si>
  <si>
    <t>Inupiat</t>
  </si>
  <si>
    <t>https://www.curioustaxonomy.net/home/FloodMyths/12NAAr/inupiat.html</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</si>
  <si>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 Soon a bit of grass came up near him. He harpooned it and took it home, and from it the ground began to grow. After that they had plenty of ground.</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</si>
  <si>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Soon a bit of grass came up near him. He harpooned it and took it
home, and from it the ground began to grow. After that they had
plenty of ground.</t>
  </si>
  <si>
    <t>J[ames] L[ouis] Giddings, Kobuk River People,
Studies of Northern Peoples no. 1 (University of Alaska Department of
Anthropology and Geography, 1961), 69.</t>
  </si>
  <si>
    <t>1631826480-3688</t>
  </si>
  <si>
    <t>Bering Strait Eskimo</t>
  </si>
  <si>
    <t>https://www.curioustaxonomy.net/home/FloodMyths/12NAAr/bering.html</t>
  </si>
  <si>
    <t>A great inundation, together with an earthquake, swept the land so rapidly that only a few people escaped in their skin canoes to the tops of the highest mountains.</t>
  </si>
  <si>
    <t>A great inundation, together with an earthquake, swept the land so
rapidly that only a few people escaped in their skin canoes to the
tops of the highest mountains.</t>
  </si>
  <si>
    <t>1631826480-3690</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</si>
  <si>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</si>
  <si>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</si>
  <si>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1631826484-3694</t>
  </si>
  <si>
    <t>Pacific</t>
  </si>
  <si>
    <t>https://www.curioustaxonomy.net/home/FloodMyths/11Paci/Pacific.html</t>
  </si>
  <si>
    <t>Maori</t>
  </si>
  <si>
    <t>https://www.curioustaxonomy.net/home/FloodMyths/11Paci/maori.html</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</si>
  <si>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</si>
  <si>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</si>
  <si>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Frazer, 1919, 250-252; Kelsen, 1943, 133.</t>
  </si>
  <si>
    <t>1631826484-3696</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</si>
  <si>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 "</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</si>
  <si>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t>
  </si>
  <si>
    <t>Frazer, 1919, 252.</t>
  </si>
  <si>
    <t>1631826484-3698</t>
  </si>
  <si>
    <t>In another version of the story, Tawhaki, a man, put on a garment of lightning and was worshipped as a god. Once, in a fit of anger, he stamped on the floor of heaven, breaking it and releasing the celestial waters which flooded the earth.</t>
  </si>
  <si>
    <t>In another version of the story, Tawhaki, a man, put on a garment
of lightning and was worshipped as a god. Once, in a fit of anger, he
stamped on the floor of heaven, breaking it and releasing the
celestial waters which flooded the earth.</t>
  </si>
  <si>
    <t>1631826484-3700</t>
  </si>
  <si>
    <t>In another version, the flood was caused by the copious weeping of Tawhaki's mother.</t>
  </si>
  <si>
    <t>In another version, the flood was caused by the copious weeping of
Tawhaki's mother.</t>
  </si>
  <si>
    <t>Frazer, 1919, 253.</t>
  </si>
  <si>
    <t>1631826486-3706</t>
  </si>
  <si>
    <t>Tahiti</t>
  </si>
  <si>
    <t>https://www.curioustaxonomy.net/home/FloodMyths/11Paci/tahiti.html</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</si>
  <si>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</si>
  <si>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</si>
  <si>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Frazer, 1919, 242-243.</t>
  </si>
  <si>
    <t>1631826486-3708</t>
  </si>
  <si>
    <t>The Supreme God was angry and dragged the earth through the sea. By a happy chance, the island of Tahiti broke off and was preserved.</t>
  </si>
  <si>
    <t>The Supreme God was angry and dragged the earth through the sea. By
a happy chance, the island of Tahiti broke off and was preserved.</t>
  </si>
  <si>
    <t>Miller, Hugh. The Testimony of the Rocks. Or,
Geology in Its Bearings on the Two Theologies, Natural and
Revealed (Boston: Gould and Lincoln, 1857), 287.</t>
  </si>
  <si>
    <t>1631826489-3712</t>
  </si>
  <si>
    <t>Raiatea (Leeward Islands, French Polynesia)</t>
  </si>
  <si>
    <t>https://www.curioustaxonomy.net/home/FloodMyths/11Paci/raiatea.html</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</si>
  <si>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</si>
  <si>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</si>
  <si>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Frazer, 1919, 243-244; Roheim, 1952, 157.</t>
  </si>
  <si>
    <t>1631826491-3715</t>
  </si>
  <si>
    <t>Mangaia</t>
  </si>
  <si>
    <t>https://www.curioustaxonomy.net/home/FloodMyths/11Paci/mangaia.html</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</si>
  <si>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</si>
  <si>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</si>
  <si>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Frazer, 1919, 246; Vitaliano, 1973, 168.</t>
  </si>
  <si>
    <t>1631826491-3717</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</si>
  <si>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 She gave her love, and he would thereafter come and assume human form long enough to visit with her. 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 "That night it rained heavily, and Ina rose to find the waters nearing her hut. The eel came and placed his head on her wooden doorstep, and Ina, remembering Tuna's instructions, cut off the head and buried it. Immediately the rains stopped and the water receded. Ina daily visited the spot where the head was buried and, after many days, saw two shoots coming from the soil. These were the two varieties of coconuts which now grow on the island. When the nuts are husked, one may still see the eyes and mouth of Ina's lover.</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</si>
  <si>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She gave her love, and he would
thereafter come and assume human form long enough to visit with
her.Some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it."That night it rained heavily, and Ina rose to find the waters
nearing her hut. The eel came and placed his head on her wooden
doorstep, and Ina, remembering Tuna's instructions, cut off the head
and buried it. Immediately the rains stopped and the water
receded.Ina daily visited the spot where the head was buried and, after
many days, saw two shoots coming from the soil. These were the two
varieties of coconuts which now grow on the island. When the nuts are
husked, one may still see the eyes and mouth of Ina's lover.</t>
  </si>
  <si>
    <t>Johannes C. Andersen, Myths and Legends of the
Polynesians (London: George G. Harrap, 1928), 258-260.</t>
  </si>
  <si>
    <t>1631826493-3724</t>
  </si>
  <si>
    <t>Rakaanga</t>
  </si>
  <si>
    <t>https://www.curioustaxonomy.net/home/FloodMyths/11Paci/rakaanga.html</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</si>
  <si>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</si>
  <si>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</si>
  <si>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Frazer, 1919, 249.</t>
  </si>
  <si>
    <t>1631826495-3727</t>
  </si>
  <si>
    <t>Samoa</t>
  </si>
  <si>
    <t>https://www.curioustaxonomy.net/home/FloodMyths/11Paci/samoa.html</t>
  </si>
  <si>
    <t>In a battle between Fire and Water (offspring of the primeval octopus), everything was overwhelmed by a 'boundless sea', and the god Tangaloa had the task of re-creating the world.</t>
  </si>
  <si>
    <t>In a battle between Fire and Water (offspring of the primeval
octopus), everything was overwhelmed by a 'boundless sea', and the god
Tangaloa had the task of re-creating the world.</t>
  </si>
  <si>
    <t>Poignant, Roslyn. Oceanic Mythology, (London and
New York: Hamlyn, 1967), 30.</t>
  </si>
  <si>
    <t>1631826495-3729</t>
  </si>
  <si>
    <t>The only survivor of a deluge was a man or a lizard named Pili, who, by marriage with the stormy petrel, begat offspring to repopulate the land.</t>
  </si>
  <si>
    <t>The only survivor of a deluge was a man or a lizard named Pili,
who, by marriage with the stormy petrel, begat offspring to repopulate
the land.</t>
  </si>
  <si>
    <t>1631826497-3733</t>
  </si>
  <si>
    <t>Nanumanga</t>
  </si>
  <si>
    <t>https://www.curioustaxonomy.net/home/FloodMyths/11Paci/nanumanga.html</t>
  </si>
  <si>
    <t>A deluge was dispelled by a sea serpent who, as a woman, married the earth as a man. By him, she gave birth to the present race of mortals.</t>
  </si>
  <si>
    <t>A deluge was dispelled by a sea serpent who, as a woman, married
the earth as a man. By him, she gave birth to the present race of
mortals.</t>
  </si>
  <si>
    <t>Frazer, 1919, 250.</t>
  </si>
  <si>
    <t>1631826499-3736</t>
  </si>
  <si>
    <t>Hawaii</t>
  </si>
  <si>
    <t>https://www.curioustaxonomy.net/home/FloodMyths/11Paci/hawaii.html</t>
  </si>
  <si>
    <t>All the land was once overflowed by the sea, except for the peak of Mauna Kea, where two humans survived. The event is called kai a Kahinarii (sea of Kahinarii). There was no ship involved.</t>
  </si>
  <si>
    <t>All the land was once overflowed by the sea, except for the peak of
Mauna Kea, where two humans survived. The event is called kai a
Kahinarii (sea of Kahinarii). There was no ship involved.</t>
  </si>
  <si>
    <t>Barrère, Dorothy B. The Kumuhonua Legends: A
Study of Late 19th Century Hawaiian Stories of Creation and
Origins, Pacific Anthropological Records number 3 (Honolulu, HI:
Bishop Museum, 1969), 22; Frazer, 1919, 245.</t>
  </si>
  <si>
    <t>1631826499-3738</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</si>
  <si>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</si>
  <si>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</si>
  <si>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Barrère, Dorothy B. The Kumuhonua Legends: A
Study of Late 19th Century Hawaiian Stories of Creation and
Origins, Pacific Anthropological Records number 3 (Honolulu, HI:
Bishop Museum, 1969), 23.</t>
  </si>
  <si>
    <t>1631826499-3740</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</si>
  <si>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</si>
  <si>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</si>
  <si>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Barrère, Dorothy B. The Kumuhonua Legends: A
Study of Late 19th Century Hawaiian Stories of Creation and
Origins, Pacific Anthropological Records number 3 (Honolulu, HI:
Bishop Museum, 1969), 23-24.</t>
  </si>
  <si>
    <t>1631826499-3742</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</si>
  <si>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</si>
  <si>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</si>
  <si>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Barrère, Dorothy B. The Kumuhonua Legends: A
Study of Late 19th Century Hawaiian Stories of Creation and
Origins, Pacific Anthropological Records number 3 (Honolulu, HI:
Bishop Museum, 1969), 19-21.</t>
  </si>
  <si>
    <t>1631826499-3744</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</si>
  <si>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</si>
  <si>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</si>
  <si>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Barrère, Dorothy B. The Kumuhonua Legends: A
Study of Late 19th Century Hawaiian Stories of Creation and
Origins, Pacific Anthropological Records number 3 (Honolulu, HI:
Bishop Museum, 1969), 19-21.; Kalakaua, David, The Legends and
Myths of Hawaii (Rutland, VT: Charles E. Tuttle, 1972 (1888)),
37.</t>
  </si>
  <si>
    <t>1631826499-3746</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</si>
  <si>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</si>
  <si>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</si>
  <si>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Westervelt, W. D. Myths and Legends of
Hawaii (Honolulu: Mutual Publishing, 1987), 110-116.</t>
  </si>
  <si>
    <t>1631826501-3754</t>
  </si>
  <si>
    <t>Fiji</t>
  </si>
  <si>
    <t>https://www.curioustaxonomy.net/home/FloodMyths/11Paci/fiji.html</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</si>
  <si>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</si>
  <si>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</si>
  <si>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Kelsen, 1943, 131; Frazer, 1919, 239-240.</t>
  </si>
  <si>
    <t>1631826501-3756</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</si>
  <si>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</si>
  <si>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</si>
  <si>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Nelson, Byron C., The Deluge Story in Stone
(Minneapolis, MN, Augsburg Publishing House, 1931), 189.</t>
  </si>
  <si>
    <t>1631826503-3760</t>
  </si>
  <si>
    <t>Lifou</t>
  </si>
  <si>
    <t>https://www.curioustaxonomy.net/home/FloodMyths/11Paci/lifou.html</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</si>
  <si>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 The waters then rushed back into the sea, leaving Lifou dry.</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</si>
  <si>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The waters
then rushed back into the sea, leaving Lifou dry.</t>
  </si>
  <si>
    <t>Theodor H. Gaster, Myth, Legend, and Custom in the
Old Testament (Gloucester, MA: Peter Smith, 1981), 107.</t>
  </si>
  <si>
    <t>1631826505-3763</t>
  </si>
  <si>
    <t>Vanuatu</t>
  </si>
  <si>
    <t>https://www.curioustaxonomy.net/home/FloodMyths/11Paci/vanuatu.html</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</si>
  <si>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</si>
  <si>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</si>
  <si>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Roheim, 1952, 152.</t>
  </si>
  <si>
    <t>1631826505-3765</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</si>
  <si>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</si>
  <si>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</si>
  <si>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Frazer, 1919, 240-241.</t>
  </si>
  <si>
    <t>1631826505-3767</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</si>
  <si>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</si>
  <si>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</si>
  <si>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von Franz, Marie-Louise, Patterns of Creativity
Mirrored in Creation Myths (Dallas: Spring Publications, 1986),
151-154, 170.</t>
  </si>
  <si>
    <t>1631826507-3772</t>
  </si>
  <si>
    <t>Western Carolines</t>
  </si>
  <si>
    <t>https://www.curioustaxonomy.net/home/FloodMyths/11Paci/wcarolines.html</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</si>
  <si>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 Kitimil went and retrieved the body of the mouse, and when he looked and saw that the council-house was empty, he knew his wife was right. 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 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</si>
  <si>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Kitimil went and retrieved the body of the
mouse, and when he looked and saw that the council-house was empty, he
knew his wife was right.The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</si>
  <si>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Dixon, 1916, 256-257.</t>
  </si>
  <si>
    <t>1631826509-3777</t>
  </si>
  <si>
    <t>Palau Islands</t>
  </si>
  <si>
    <t>https://www.curioustaxonomy.net/home/FloodMyths/11Paci/palau.html</t>
  </si>
  <si>
    <t>The stars are the eyes of the gods, with which they look down upon earth at night. Once, a man went up into the sky, stole one of those bright eyes, and brought it back with him. The Palau Islander's money was made from it. 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 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 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</si>
  <si>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The stars are the eyes of the gods, with which they look down upon
earth at night. Once, a man went up into the sky, stole one of those
bright eyes, and brought it back with him. The Palau Islander's money
was made from it.The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</si>
  <si>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Frazer, 1919, 253-254.</t>
  </si>
  <si>
    <t>1631826509-3782</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</si>
  <si>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</si>
  <si>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</si>
  <si>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Kelsen, 1943, 132.</t>
  </si>
  <si>
    <t>1631826514-3786</t>
  </si>
  <si>
    <t>New Guinea</t>
  </si>
  <si>
    <t>https://www.curioustaxonomy.net/home/FloodMyths/10NewG/NewGuinea.html</t>
  </si>
  <si>
    <t>Siwai</t>
  </si>
  <si>
    <t>https://www.curioustaxonomy.net/home/FloodMyths/10NewG/siwai.html</t>
  </si>
  <si>
    <t>A mother once lived with her son and daughter. Her son was a snake child named Mawo. 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 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 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 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 That is why there are islands and mainlands.</t>
  </si>
  <si>
    <t>A mother once lived with her son and daughter. Her son was a snake
child named Mawo.It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That is why there are islands and
mainlands.</t>
  </si>
  <si>
    <t>Slone, 2001, 2: 956-957.</t>
  </si>
  <si>
    <t>1631826516-3794</t>
  </si>
  <si>
    <t>Usen Barok</t>
  </si>
  <si>
    <t>https://www.curioustaxonomy.net/home/FloodMyths/10NewG/barok.html</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</si>
  <si>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 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 He ran crookedly. Silik's path became the coast, and Kambadarai's became the central mountains. Towards Kavieng, they ran so fast that the stones they placed had gaps between, creating a group of islands. Silik later made the first ship and traveled to the places of the Europeans. Kambadarai made the first mon, the large canoe of the Siars, and stayed with them.</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</si>
  <si>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He ran crookedly. Silik's path became the
coast, and Kambadarai's became the central mountains. Towards
Kavieng, they ran so fast that the stones they placed had gaps
between, creating a group of islands.Silik later made the first ship and traveled to the places of the
Europeans. Kambadarai made the first mon, the large canoe of
the Siars, and stayed with them.</t>
  </si>
  <si>
    <t>Roy Wagner, Asiwinarong: Ethos, Image, and Social
Power among the Usen Barok of New Ireland (New Jersey: Princeton
University Press, 1986), 24-25.</t>
  </si>
  <si>
    <t>1631826518-3799</t>
  </si>
  <si>
    <t>Baluan-Pam</t>
  </si>
  <si>
    <t>https://www.curioustaxonomy.net/home/FloodMyths/10NewG/baluan.html</t>
  </si>
  <si>
    <t>Long ago, there was a small island called Lep Island behind Baluan Island. Nobody lived there except a ten-headed masalai and his two wives. 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 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 The next morning, while his wives were out gathering food, the masalai awoke and said, "Ah, I smell something different. " He began looking around. When the man and boy saw the ten-headed masalai, they were so frightened that their trembling dislodged the firewood they were hiding under, and the masalai found them. "What are you doing here?" the masalai demanded. "We were fishing, and the wind blew us to this island," the man answered. The masalai felt sorry for them, so he let them stay. He gave them food and kept them hidden from his wives. The women noticed that the food they prepared was disappearing much more quickly, and they began to worry that the masalai was getting hungrier and might eat them. Deciding to kill him first, they put juice from a poisonous vine in his food. 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</si>
  <si>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Long ago, there was a small island called Lep Island behind Baluan
Island. Nobody lived there except a ten-headed masalai and his
two wives.The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night.The next morning, while his wives were out gathering food, the
masalai awoke and said, "Ah, I smell something different." He
began looking around. When the man and boy saw the
ten-headed masalai, they were so frightened that their
trembling dislodged the firewood they were hiding under, and
the masalai found them."What are you doing here?" the masalai demanded."We were fishing, and the wind blew us to this island," the man
answered.The masalai felt sorry for them, so he let them stay. He
gave them food and kept them hidden from his wives.The women noticed that the food they prepared was disappearing much
more quickly, and they began to worry that the masalai was
getting hungrier and might eat them. Deciding to kill him first, they
put juice from a poisonous vine in his food.The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</si>
  <si>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Slone, 2001, 284.</t>
  </si>
  <si>
    <t>1631826520-3810</t>
  </si>
  <si>
    <t>Milne Bay Province</t>
  </si>
  <si>
    <t>https://www.curioustaxonomy.net/home/FloodMyths/10NewG/milne.html</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</si>
  <si>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</si>
  <si>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</si>
  <si>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Annie Ker, Papuan Fairy Tales (London: MacMillan
and Co., 1910), 30-31; Roland B. Dixon, Oceanic Mythology,
(Boston: Marshall Jones Company, 1916), 119-120.</t>
  </si>
  <si>
    <t>1631826522-3813</t>
  </si>
  <si>
    <t>Abadi (Kabadi, Gabadi)</t>
  </si>
  <si>
    <t>https://www.curioustaxonomy.net/home/FloodMyths/10NewG/abadi.html</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</si>
  <si>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</si>
  <si>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</si>
  <si>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Frazer, 1919, 237; Kelsen, 1943, 130-131.</t>
  </si>
  <si>
    <t>1631826524-3816</t>
  </si>
  <si>
    <t>Buang</t>
  </si>
  <si>
    <t>https://www.curioustaxonomy.net/home/FloodMyths/10NewG/buang.html</t>
  </si>
  <si>
    <t>Two brothers, Agum and Amom, lived in a village on one side of the Mankon River, and a masalai woman named Aronta lived on the other side. Aronta had a big garden full of so much food that much of it just rotted. 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 As she chased Agum and Amom around, her two long teeth broke up everything around. Agum threw spears at her, but they all missed. A big thunderstorm came. The place where they were fighting became flooded, and all the areas around the village were ruined. 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 Agum and Amom headed back upriver, but they were exhausted. They sat down and became two mountains. These mountains are called Agum and Amom after the brothers.</t>
  </si>
  <si>
    <t>Two brothers, Agum and Amom, lived in a village on one side of the
Mankon River, and a masalai woman named Aronta lived on the other side.
Aronta had a big garden full of so much food that much of it just
rotted.Agum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brothers.As she chased Agum and Amom around, her two long teeth broke up
everything around. Agum threw spears at her, but they all missed. A
big thunderstorm came. The place where they were fighting became
flooded, and all the areas around the village were ruined.Aronta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died.Agum and Amom headed back upriver, but they were exhausted. They
sat down and became two mountains. These mountains are called Agum
and Amom after the brothers.</t>
  </si>
  <si>
    <t>Slone, 2001, 1: 482-483.</t>
  </si>
  <si>
    <t>1631826526-3823</t>
  </si>
  <si>
    <t>Morobe Province</t>
  </si>
  <si>
    <t>https://www.curioustaxonomy.net/home/FloodMyths/10NewG/morobe.html</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</si>
  <si>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 The python's child, in the meantime, had been searching for its father, and when it asked the woman's grandson, he told about the python that the villagers had killed and eaten, and that his grandmother had the head. "Have you eaten the head?" the python-child asked. "No, we won't eat until Grandmother returns from the garden. "The python-child said it would take the head back to its home. It also told the boy to take his family to the top of the mountain, because something would happen to the village that night. The python-child returned and asked all the snakes to gather. After telling them about his father, he asked which of them would go and fight the villagers. One snake volunteered. That night, as the villagers slept, the snake went to the middle of the village and broke the earth. Water shot out of the ground suddenly, collapsing the houses and killing the nonplussed villagers. Only the boy and his family survived.</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</si>
  <si>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soup.The python's child, in the meantime, had been searching for its
father, and when it asked the woman's grandson, he told about the
python that the villagers had killed and eaten, and that his
grandmother had the head."Have you eaten the head?" the python-child asked."No, we won't eat until Grandmother returns from the garden."The python-child said it would take the head back to its home. It
also told the boy to take his family to the top of the mountain,
because something would happen to the village that night.The python-child returned and asked all the snakes to gather.
After telling them about his father, he asked which of them would go
and fight the villagers. One snake volunteered.That night, as the villagers slept, the snake went to the middle of
the village and broke the earth. Water shot out of the ground
suddenly, collapsing the houses and killing the nonplussed villagers.
Only the boy and his family survived.</t>
  </si>
  <si>
    <t>Slone, 2001, 2: 873.</t>
  </si>
  <si>
    <t>1631826528-3832</t>
  </si>
  <si>
    <t>Simbu Province</t>
  </si>
  <si>
    <t>https://www.curioustaxonomy.net/home/FloodMyths/10NewG/simbu.html</t>
  </si>
  <si>
    <t>Long ago, Crab and Spider were friends. They shared food and would help each other find food. Spider had thousands of children and lived at the source of a stream on a tree branch. Crab had only two children and lived in a hole in the ground. Then a heavy rain fell for many days, and the resulting flood destroyed Spider's home. Spider and the children drifted down to Crab's home, while Crab and his children were out at the garden, and stayed there. Spider's children were many, noisy, and disobedient. When Crab and chidren returned from the garden, they found their place ruined and filled with unruly childen. Crab scolded them angrily, but Spider and his children laughed about it. Then Crab said to Spider, "We have never argued before, and now I am ashamed. Come, let me kiss you, and I promise not to get angry again. "Spider believed Crab and came close, but Crab, instead of kissing him, bit Spider badly and ran off. Spider chased, but Crab escaped into the water. Now, when you see spiders on the top of the water, they are searching for their enemy the crab.</t>
  </si>
  <si>
    <t>Long ago, Crab and Spider were friends. They shared food and would
help each other find food. Spider had thousands of children and lived
at the source of a stream on a tree branch. Crab had only two
children and lived in a hole in the ground.Then a heavy rain fell for many days, and the resulting flood
destroyed Spider's home. Spider and the children drifted down to
Crab's home, while Crab and his children were out at the garden, and
stayed there.Spider's children were many, noisy, and disobedient. When Crab and
chidren returned from the garden, they found their place ruined and
filled with unruly childen. Crab scolded them angrily, but Spider and
his children laughed about it.Then Crab said to Spider, "We have never argued before, and now I
am ashamed. Come, let me kiss you, and I promise not to get angry
again."Spider believed Crab and came close, but Crab, instead of kissing
him, bit Spider badly and ran off. Spider chased, but Crab escaped
into the water. Now, when you see spiders on the top of the water,
they are searching for their enemy the crab.</t>
  </si>
  <si>
    <t>Slone, 2001, 2: 783.</t>
  </si>
  <si>
    <t>1631826530-3839</t>
  </si>
  <si>
    <t>Enga</t>
  </si>
  <si>
    <t>https://www.curioustaxonomy.net/home/FloodMyths/10NewG/enga.html</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</si>
  <si>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 "When the sister went to check his eye, the ghost kissed her. The woman cried and said, "Why did you do that? I'm your sister!"The ghost hit his head and said, "I think something bad from the forest made me do that. I feel ashamed now, and I'll return to the forest. "The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 The woman ran after him and called him back, but the pond had surrounded him, and he was sinking into it. She tried to save him, but a tree, capsized by the water, fell on her and killed her. They both died there.</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</si>
  <si>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game."When the sister went to check his eye, the ghost kissed her. The
woman cried and said, "Why did you do that? I'm your sister!"The ghost hit his head and said, "I think something bad from the
forest made me do that. I feel ashamed now, and I'll return to the
forest."The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pond.The woman ran after him and called him back, but the pond had
surrounded him, and he was sinking into it. She tried to save him,
but a tree, capsized by the water, fell on her and killed her. They
both died there.</t>
  </si>
  <si>
    <t>Slone, 2001, 1: 29.  Variant: Slone, 2001, 2: 777-778.
Mendi variant: Slone, 2001, 2: 940-941.</t>
  </si>
  <si>
    <t>1631826532-3847</t>
  </si>
  <si>
    <t>Foe</t>
  </si>
  <si>
    <t>https://www.curioustaxonomy.net/home/FloodMyths/10NewG/foe.html</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</si>
  <si>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 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 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</si>
  <si>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</si>
  <si>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Slone, 2001, 659-660.</t>
  </si>
  <si>
    <t>1631826534-3852</t>
  </si>
  <si>
    <t>Kewa</t>
  </si>
  <si>
    <t>https://www.curioustaxonomy.net/home/FloodMyths/10NewG/kewa.html</t>
  </si>
  <si>
    <t>This same myth exists among the neighboring Foe people, with minor variations. 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</si>
  <si>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This same myth exists among the neighboring Foe
people, with minor variations.Once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</si>
  <si>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</si>
  <si>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</si>
  <si>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This same myth exists among the neighboring Foe people, with minor variations.</t>
  </si>
  <si>
    <t>This same myth exists among the neighboring Foe
people, with minor variations.</t>
  </si>
  <si>
    <t>Josephides, L., "Myths of containment, myths of
extension: Creating relations across boundaries," in: Fluid
Ontologies: Myth, Ritual and Philosophy in the Highlands of Papua New
Guinea, eds. L. R. Goldman and C. Ballard, Westport, CT: Bergin
and Garvey, 1998, p. 133.  Foe version: Slone, 2001, 2: 622.</t>
  </si>
  <si>
    <t>1631826537-3858</t>
  </si>
  <si>
    <t>Madang Province</t>
  </si>
  <si>
    <t>https://www.curioustaxonomy.net/home/FloodMyths/10NewG/madang.html</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</si>
  <si>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</si>
  <si>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
  </si>
  <si>
    <t>Slone, 2001, 1: 467-468.</t>
  </si>
  <si>
    <t>1631826539-3869</t>
  </si>
  <si>
    <t>Takia</t>
  </si>
  <si>
    <t>https://www.curioustaxonomy.net/home/FloodMyths/10NewG/takia.html</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</si>
  <si>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 When the men went to check on other things, the python turned into a man and went to the house of a poor old woman and her two children. He told her to take his head, middle, and tail when the people of the village killed him. Then he returned to his snake body. 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</si>
  <si>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village.When the men went to check on other things, the python turned into
a man and went to the house of a poor old woman and her two children.
He told her to take his head, middle, and tail when the people of the
village killed him. Then he returned to his snake body.When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</si>
  <si>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Slone, 2001, 2: 774.</t>
  </si>
  <si>
    <t>1631826541-3874</t>
  </si>
  <si>
    <t>Tangu</t>
  </si>
  <si>
    <t>https://www.curioustaxonomy.net/home/FloodMyths/10NewG/tangu.html</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</si>
  <si>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 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 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 Gundakar took a small fish from Duongangwongar's grave and cooked it for her husband and son. That night, the son grew into a man. 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 "The younger brother's wife went to the grave, drew aside the coconut fronds, and, seeing a large fish, speared it. Immediately a torrent issued from his nostrils, creating a sea between the two brothers, who had fled in different directions. Later, the younger brother killed and cooked a small bird and threw its bones into the sea. There was a soft sound like water running over pebbles. By doing the same with increasingly larger birds, he caused the surf to tumble on beach. Wondering about his elder brother, the younger brother threw a leaf upon the waters. The leaf floated to his elder brother, who had found refuge on high ground. The elder brother recognized the leaf as a message from his brother and sent it back. 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</si>
  <si>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tubers.Gundakar took a small fish from Duongangwongar's grave and cooked
it for her husband and son. That night, the son grew into a man.The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fish."The younger brother's wife went to the grave, drew aside the
coconut fronds, and, seeing a large fish, speared it. Immediately a
torrent issued from his nostrils, creating a sea between the two
brothers, who had fled in different directions.Later, the younger brother killed and cooked a small bird and threw
its bones into the sea. There was a soft sound like water running
over pebbles. By doing the same with increasingly larger birds, he
caused the surf to tumble on beach.Wondering about his elder brother, the younger brother threw a leaf
upon the waters. The leaf floated to his elder brother, who had found
refuge on high ground. The elder brother recognized the leaf as a
message from his brother and sent it back.Later,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</si>
  <si>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Kenelm Burridge, Mambu: A Melanesian Millennium
(London: Methuen &amp; Co., 1960), 154-160; variants, 160-165.</t>
  </si>
  <si>
    <t>1631826543-3885</t>
  </si>
  <si>
    <t>Mount Hagen</t>
  </si>
  <si>
    <t>https://www.curioustaxonomy.net/home/FloodMyths/10NewG/hagen.html</t>
  </si>
  <si>
    <t>Once, in a village called Atkena, there lived a big, strong man named Ona Glame. Ona often fought with other men and frequently killed them, and the other villagers feared him and wanted him dead. So Ona took his things and went into the forest. 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 Ona spilled some water on the earth oven as people were about to cover it. Steam rose. Before long, rain clouds gathered, and a heavy rain fell. The river rose and flooded the village, tearing down houses and killing many people. Since then, this village has had water and good land for planting taro, and there is much taro to eat there.</t>
  </si>
  <si>
    <t>Once, in a village called Atkena, there lived a big, strong man
named Ona Glame. Ona often fought with other men and frequently
killed them, and the other villagers feared him and wanted him dead.
So Ona took his things and went into the forest.Ona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it.Ona spilled some water on the earth oven as people were about to
cover it. Steam rose. Before long, rain clouds gathered, and a heavy
rain fell. The river rose and flooded the village, tearing down
houses and killing many people.Since then, this village has had water and good land for planting
taro, and there is much taro to eat there.</t>
  </si>
  <si>
    <t>Slone, 2001, 2: 908-909.</t>
  </si>
  <si>
    <t>1631826545-3891</t>
  </si>
  <si>
    <t>Boiken</t>
  </si>
  <si>
    <t>https://www.curioustaxonomy.net/home/FloodMyths/10NewG/boiken.html</t>
  </si>
  <si>
    <t>Once, long ago, a fishman named Jamiliwolo lived in the village Fekifuk. Jamiliwolo found a pond where fishing was excellent, and he told nobody else about it. A crab and a turtle who lived in the pond noticed the fish disappearing and decided to do something about it. When next the fisherman came, they waited until he had caught three fish, and on the fourth cast, the crab took his line and tied it to a tree. 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 When the people prepared an earth oven to cook the turtle, Jamiliwolo's testicles bled freely. The blood flowed and became a lake, which came to submerge the entire village. The people fled with what belongings they could take to another village. This lake now has many fish in it. If you swim in it, you can see the house posts that remain of the village Fekifuk.</t>
  </si>
  <si>
    <t>Once, long ago, a fishman named Jamiliwolo lived in the village
Fekifuk. Jamiliwolo found a pond where fishing was excellent, and he
told nobody else about it.A crab and a turtle who lived in the pond noticed the fish
disappearing and decided to do something about it. When next the
fisherman came, they waited until he had caught three fish, and on the
fourth cast, the crab took his line and tied it to a tree.When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it.When the people prepared an earth oven to cook the turtle,
Jamiliwolo's testicles bled freely. The blood flowed and became a
lake, which came to submerge the entire village. The people fled with
what belongings they could take to another village.This lake now has many fish in it. If you swim in it, you can see
the house posts that remain of the village Fekifuk.</t>
  </si>
  <si>
    <t>Slone, 2001, 2: 916-917.</t>
  </si>
  <si>
    <t>1631826547-3898</t>
  </si>
  <si>
    <t>Iatmul</t>
  </si>
  <si>
    <t>https://www.curioustaxonomy.net/home/FloodMyths/10NewG/iatmul.html</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</si>
  <si>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 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 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 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 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</si>
  <si>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</si>
  <si>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Eric K. Silverman, "The Waters of Mendangumeli: A
Masculine Psychoanalytic Interpretation of a New Guinea Flood
Myth--and Women's Laughter", Journal of American Folklore 129
(2016): 183-184.</t>
  </si>
  <si>
    <t>1631826547-3904</t>
  </si>
  <si>
    <t>Long ago, during funerary rights, men would compete against women in a tug-of-war with a long rattan vine tied to a totemic carving of a hornbill. Although it was immoral, the men and women were naked, and when one side pulled over the other, they engaged in indiscriminate sex. 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 A small crocodile surfaced. It was Mendangumeli. The brothers pulled him into the canoe and told him their story. Then they put Mendangumeli into a net bag, whereupon he grew to his full, enormous size. They paddled away and put him in a hole in the ground. 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 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</si>
  <si>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Long ago, during funerary rights, men would compete against women
in a tug-of-war with a long rattan vine tied to a totemic carving of a
hornbill. Although it was immoral, the men and women were naked, and
when one side pulled over the other, they engaged in indiscriminate
sex.One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water.A small crocodile surfaced. It was Mendangumeli. The brothers
pulled him into the canoe and told him their story. Then they put
Mendangumeli into a net bag, whereupon he grew to his full, enormous
size. They paddled away and put him in a hole in the ground.People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</si>
  <si>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Eric K. Silverman, "The Waters of Mendangumeli: A
Masculine Psychoanalytic Interpretation of a New Guinea Flood
Myth--and Women's Laughter", Journal of American Folklore 129
(2016): 189.</t>
  </si>
  <si>
    <t>1631826549-3912</t>
  </si>
  <si>
    <t>Ilahita Arapesh</t>
  </si>
  <si>
    <t>https://www.curioustaxonomy.net/home/FloodMyths/10NewG/ilahita.html</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</si>
  <si>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</si>
  <si>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</si>
  <si>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Slone, 2001, 2: 954-955.</t>
  </si>
  <si>
    <t>1631826549-3914</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</si>
  <si>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 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</si>
  <si>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</si>
  <si>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</si>
  <si>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</si>
  <si>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</si>
  <si>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t>
  </si>
  <si>
    <t>Donald F. Tuzin, The Voice of the Tambaran
(Berkeley: University of California Press, 1980), 1-8.</t>
  </si>
  <si>
    <t>1631826551-3923</t>
  </si>
  <si>
    <t>Abelam</t>
  </si>
  <si>
    <t>https://www.curioustaxonomy.net/home/FloodMyths/10NewG/abelam.html</t>
  </si>
  <si>
    <t>A masalai is a sort of magical ogre. They appear frequently in New Guinea folklore. 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</si>
  <si>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</si>
  <si>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</si>
  <si>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</si>
  <si>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t>
  </si>
  <si>
    <t>A masalai is a sort of magical ogre. They
appear frequently in New Guinea folklore.</t>
  </si>
  <si>
    <t>Slone, 2001, 2: 740-741.</t>
  </si>
  <si>
    <t>1631826551-3930</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</si>
  <si>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 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</si>
  <si>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</si>
  <si>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Slone, 2001, 2: 559-560.</t>
  </si>
  <si>
    <t>1631826553-3935</t>
  </si>
  <si>
    <t>Valman</t>
  </si>
  <si>
    <t>https://www.curioustaxonomy.net/home/FloodMyths/10NewG/valman.html</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</si>
  <si>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</si>
  <si>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</si>
  <si>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Frazer, 1919, 237.</t>
  </si>
  <si>
    <t>1631826555-3938</t>
  </si>
  <si>
    <t>Autu</t>
  </si>
  <si>
    <t>https://www.curioustaxonomy.net/home/FloodMyths/10NewG/autu.html</t>
  </si>
  <si>
    <t>Once, a young boy lived with his older brother and his wife. When the boy grew to manhood, his big brother started thinking badly about him, and the younger brother announced his intention to leave. He said he would clear a garden in the forest and live there. 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 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</si>
  <si>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Once, a young boy lived with his older brother and his wife. When
the boy grew to manhood, his big brother started thinking badly about
him, and the younger brother announced his intention to leave. He
said he would clear a garden in the forest and live there.But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</si>
  <si>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Slone, 2001, 2: 523-524.</t>
  </si>
  <si>
    <t>1631826557-3943</t>
  </si>
  <si>
    <t>Sawos</t>
  </si>
  <si>
    <t>https://www.curioustaxonomy.net/home/FloodMyths/10NewG/sawos.html</t>
  </si>
  <si>
    <t>A spirit house is a house where the ancestors' spirits reside. Men perform sacred ceremonies there. 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</si>
  <si>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A spirit house is a house where the ancestors' spirits
reside. Men perform sacred ceremonies there.Long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</si>
  <si>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</si>
  <si>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</si>
  <si>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A spirit house is a house where the ancestors' spirits reside. Men perform sacred ceremonies there.</t>
  </si>
  <si>
    <t>A spirit house is a house where the ancestors' spirits
reside. Men perform sacred ceremonies there.</t>
  </si>
  <si>
    <t>Slone, 2001, 1: 112.</t>
  </si>
  <si>
    <t>1631826560-3950</t>
  </si>
  <si>
    <t>Mamberamo River</t>
  </si>
  <si>
    <t>https://www.curioustaxonomy.net/home/FloodMyths/10NewG/mamberamo.html</t>
  </si>
  <si>
    <t>A rising river caused a flood which overwhelmed Mount Vanessa. Only a man and his wife, a pig, a cassowary, a kangaroo, and a pigeon escaped. These became the ancestors of humans and other species. The bones of the drowned animals can still be found on Mount Vanessa.</t>
  </si>
  <si>
    <t>A rising river caused a flood which overwhelmed Mount Vanessa. Only
a man and his wife, a pig, a cassowary, a kangaroo, and a pigeon
escaped. These became the ancestors of humans and other species. The
bones of the drowned animals can still be found on Mount Vanessa.</t>
  </si>
  <si>
    <t>Frazer, 1919, 237-238.</t>
  </si>
  <si>
    <t>1631826562-3953</t>
  </si>
  <si>
    <t>Waropen</t>
  </si>
  <si>
    <t>https://www.curioustaxonomy.net/home/FloodMyths/10NewG/waropen.html</t>
  </si>
  <si>
    <t>Oabimbeghi had a possum which she kept in a jar. She left him in the house with her two grandmothers while she went to the garden to get taro. She gave the little taros to her grandmothers and the big ones to the possum, which annoyed the grandmothers greatly. Once when Oabimbeghi was out collecting fruits, they beat the possum to death. When Oabimbeghi returned, she gave the grandmothers their fruit and then went to the possum. She found him battered and dead in the jar. 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</si>
  <si>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Oabimbeghi had a possum which she kept in a jar. She left him in
the house with her two grandmothers while she went to the garden to
get taro. She gave the little taros to her grandmothers and the big
ones to the possum, which annoyed the grandmothers greatly.Once when Oabimbeghi was out collecting fruits, they beat the
possum to death. When Oabimbeghi returned, she gave the grandmothers
their fruit and then went to the possum. She found him battered and
dead in the jar.She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</si>
  <si>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G. J. Held, Waropense Teksten (Geelvinkbaai, Noord
Nieuw-Guinea), Verhandelingen van het Koninklijk Instituut voor
Taal-, Land- en Volkenkunde no. 20 (The Hague: Martinus Nijhoff,
1956), 40-41.</t>
  </si>
  <si>
    <t>1631826562-3957</t>
  </si>
  <si>
    <t>This story probably derives in part from the European tale of the raven and the carcass. 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</si>
  <si>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</si>
  <si>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</si>
  <si>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</si>
  <si>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
  </si>
  <si>
    <t>This story probably derives in part from the European
tale of the raven and the carcass.</t>
  </si>
  <si>
    <t>G. J. Held, Waropense Teksten (Geelvinkbaai, Noord
Nieuw-Guinea), Verhandelingen van het Koninklijk Instituut voor
Taal-, Land- en Volkenkunde no. 20 (The Hague: Martinus Nijhoff,
1956), 41-42.</t>
  </si>
  <si>
    <t>1631826566-3965</t>
  </si>
  <si>
    <t>Australia</t>
  </si>
  <si>
    <t>https://www.curioustaxonomy.net/home/FloodMyths/09Aust/Australia.html</t>
  </si>
  <si>
    <t>Tasmania</t>
  </si>
  <si>
    <t>https://www.curioustaxonomy.net/home/FloodMyths/09Aust/tasmania.html</t>
  </si>
  <si>
    <t>The Tasmanians had a tale about how their ancestors migrated from a far off land that was subsequently flooded.</t>
  </si>
  <si>
    <t>The Tasmanians had a tale about how their ancestors migrated from a
far off land that was subsequently flooded.</t>
  </si>
  <si>
    <t>Brian Plomley (ed.), Friendly Mission: The Tasmanian
Journals and Papers of George Augustus Robinson, 2nd ed. (Hobart:
Quintus Publishing, 2008), 514.</t>
  </si>
  <si>
    <t>1631826568-3968</t>
  </si>
  <si>
    <t>Gunai (Kurnai)</t>
  </si>
  <si>
    <t>https://www.curioustaxonomy.net/home/FloodMyths/09Aust/gunai.html</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</si>
  <si>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</si>
  <si>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</si>
  <si>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Dixon, 1916, 279-280; Frazer, 1919, 234-236.</t>
  </si>
  <si>
    <t>1631826570-3971</t>
  </si>
  <si>
    <t>Victoria</t>
  </si>
  <si>
    <t>https://www.curioustaxonomy.net/home/FloodMyths/09Aust/victoria.html</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</si>
  <si>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</si>
  <si>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</si>
  <si>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Frazer, 1919, 236.</t>
  </si>
  <si>
    <t>1631826570-3973</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</si>
  <si>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</si>
  <si>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</si>
  <si>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Dixon, 1916, 280.</t>
  </si>
  <si>
    <t>1631826572-3977</t>
  </si>
  <si>
    <t>Jervis Bay region</t>
  </si>
  <si>
    <t>https://www.curioustaxonomy.net/home/FloodMyths/09Aust/jervisBay.html</t>
  </si>
  <si>
    <t>"The tribes of whose language a specimen is attached divide themselves into two classes, viz. , Piindri or tree-climbers, and Kathoongal or fisherman. It is, I am informed, a tradition of theirs that the earth was once destroyed, some say by water and others by fire, and was subsequently repeopled from the moon. "</t>
  </si>
  <si>
    <t>"The tribes of whose language a specimen is attached divide
themselves into two classes, viz., Piindri
or tree-climbers, and Kathoongal or fisherman.
It is, I am informed, a tradition of theirs that the earth was once
destroyed, some say by water and others by fire, and was subsequently
repeopled from the moon."</t>
  </si>
  <si>
    <t>Quoted from Curr, Edward M., The Australian Race
(Melbourne: John Ferres, 1886), 3: 420.</t>
  </si>
  <si>
    <t>1631826574-3980</t>
  </si>
  <si>
    <t>Eastern Australia</t>
  </si>
  <si>
    <t>https://www.curioustaxonomy.net/home/FloodMyths/09Aust/eastAus.html</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</si>
  <si>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</si>
  <si>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</si>
  <si>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Flood, Josephine, Archaeology of the Dreamtime
(Honolulu: University of Hawaii Press, 1983), 179.</t>
  </si>
  <si>
    <t>1631826574-3982</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</si>
  <si>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</si>
  <si>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
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</si>
  <si>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</si>
  <si>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Fish hawk spent the morning crushing poisonous berries; then he poured the juice into a pool and went to sleep while he waited for the fish to die and float to the surface. While he slept, though, Lyrebird came and speared the poisoned fish. When he had a good supply, he built a fire and began roasting them.
Fish hawk woke up and realized how Lyrebird had taken advantage of his work. He quietly snuck up behind Lyrebird and gathered all his spears. He took these and bound them at the top of the tallest tree, where they blended in with the branches.
Lyrebird finished his meal and, when he prepared to leave, noticed his spears missing. While Fish Hawk, hiding in the bushes, laughed silently, Lyrebird ran all about looking for his spears. Finally, he saw them at the top of the tree. Since he did not believe in unnecessary effort, he called on the spirits of water, and the water of the pool rose and carried him to the top of the tree, where he retrieved his spears, and he sank to the ground again as the water lowered.
Fish Hawk was caught in the flood and washed out to sea. He was not able to get back and lives on the sea coast still. Lyrebird still remembers the experience and goes around searching the tree tops.</t>
  </si>
  <si>
    <t>The source does not say what part of Australia this fable comes from, but lyrebirds are native only to the east.</t>
  </si>
  <si>
    <t>The source does not say what part of Australia this
fable comes from, but lyrebirds are native only to the east.</t>
  </si>
  <si>
    <t>A. W. Reed, Aboriginal Myths, Legends and
Fables (Reed Books, 1982; Sydney: Reed New Holland, 1999),
313-314.</t>
  </si>
  <si>
    <t>1631826576-3990</t>
  </si>
  <si>
    <t>Spencer Gulf</t>
  </si>
  <si>
    <t>https://www.curioustaxonomy.net/home/FloodMyths/09Aust/spencergulf.html</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</si>
  <si>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 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</si>
  <si>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</si>
  <si>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Charles P. Mountford and Ainslie Roberts, The Dawn
of Time (London: Angus &amp; Robertson, 1969), 18.</t>
  </si>
  <si>
    <t>1631826578-3994</t>
  </si>
  <si>
    <t>Berrwerina</t>
  </si>
  <si>
    <t>https://www.curioustaxonomy.net/home/FloodMyths/09Aust/berrwerina.html</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</si>
  <si>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</si>
  <si>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</si>
  <si>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David Unaipon, Legendary Tales of the Australian
Aborigines, eds. Stephen Muecke and Adam Shoemaker (Carlton South,
Victoria: Melbourne University Press, 2001), 25-41.</t>
  </si>
  <si>
    <t>1631826580-3997</t>
  </si>
  <si>
    <t>Mount Elliott, coastal Queensland</t>
  </si>
  <si>
    <t>https://www.curioustaxonomy.net/home/FloodMyths/09Aust/mtelliot.html</t>
  </si>
  <si>
    <t>A great flood drowned most of the people. A few escaped to the top of the tall mountain Bibbiringda, which is inland of the northern bay of Cape Cleveland.</t>
  </si>
  <si>
    <t>A great flood drowned most of the people. A few escaped to the top
of the tall mountain Bibbiringda, which is inland of the northern bay
of Cape Cleveland.</t>
  </si>
  <si>
    <t>1631826582-4000</t>
  </si>
  <si>
    <t>Narrinyeri (Ngarrindjeri)</t>
  </si>
  <si>
    <t>https://www.curioustaxonomy.net/home/FloodMyths/09Aust/narrinyeri.html</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</si>
  <si>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</si>
  <si>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</si>
  <si>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1631826585-4003</t>
  </si>
  <si>
    <t>Wirangu</t>
  </si>
  <si>
    <t>https://www.curioustaxonomy.net/home/FloodMyths/09Aust/wirangu.html</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</si>
  <si>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</si>
  <si>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</si>
  <si>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Berndt and Berndt, 1994, 297-300.</t>
  </si>
  <si>
    <t>1631826587-4006</t>
  </si>
  <si>
    <t>Kitabal (Githavul, Dijabal)</t>
  </si>
  <si>
    <t>https://www.curioustaxonomy.net/home/FloodMyths/09Aust/kitabal.html</t>
  </si>
  <si>
    <t>Dirrangun was an old woman with hair down to her knees. Some say she was a witch. A strong, handsome man was married to her two daughters. The daughters argued and fought with their mother, and the man sided with his wives. They kept food from her, and the old woman became angry as well as hungry. 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 )The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 The water continued to increase, and the son-in-law cursed it to make it unmanageable. Dirrangun sometimes would try to block the water with outstretched legs, but each time the water would rise and wash her further down. There is a fig tree downstream from Grafton which old men say belongs to Dooloomi, and Dirrangun is still in that fig tree.</t>
  </si>
  <si>
    <t>Dirrangun was an old woman with hair down to her knees. Some say
she was a witch. A strong, handsome man was married to her two
daughters.The daughters argued and fought with their mother, and the man
sided with his wives. They kept food from her, and the old woman
became angry as well as hungry.Their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today.The water continued to increase, and the son-in-law cursed it to
make it unmanageable. Dirrangun sometimes would try to block the
water with outstretched legs, but each time the water would rise and
wash her further down.There is a fig tree downstream from Grafton which old men say
belongs to Dooloomi, and Dirrangun is still in that fig tree.</t>
  </si>
  <si>
    <t>Jennifer Isaacs, Australian Dreaming: 40,000 Years
of Aboriginal History (Sydney: Lansdowne Press, 1984), 116-118;
variant, p. 119.</t>
  </si>
  <si>
    <t>1631826589-4014</t>
  </si>
  <si>
    <t>Daisy Bates' people</t>
  </si>
  <si>
    <t>https://www.curioustaxonomy.net/home/FloodMyths/09Aust/daisybates.html</t>
  </si>
  <si>
    <t>Daisy Bates studied and advocated for many aboriginal groups in Western and southern Australia. The source does not specify which group this tale is from. 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</si>
  <si>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</si>
  <si>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</si>
  <si>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</si>
  <si>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t>
  </si>
  <si>
    <t>Daisy Bates studied and advocated for many aboriginal
groups in Western and southern Australia. The source does not specify
which group this tale is from.</t>
  </si>
  <si>
    <t>Barbara Ker Wilson, Tales Told to Kabbarli:
Aboriginal Legends collected by Daisy Bates (New York: Crown,
1972), 23-24.</t>
  </si>
  <si>
    <t>1631826591-4019</t>
  </si>
  <si>
    <t>Antakarinji (Andingari)</t>
  </si>
  <si>
    <t>https://www.curioustaxonomy.net/home/FloodMyths/09Aust/andingari.html</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</si>
  <si>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</si>
  <si>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</si>
  <si>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Berndt and Berndt, 1994, 42-43.</t>
  </si>
  <si>
    <t>1631826591-4021</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</si>
  <si>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</si>
  <si>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</si>
  <si>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Berndt and Berndt, 1994, 44-45.</t>
  </si>
  <si>
    <t>1631826591-4023</t>
  </si>
  <si>
    <t>Djinta-djinta (Willy Wagtail) built a strong hut and weathered a heavy rain for many days, but at last a heavy deluge swept him and his hut into a waterhole, where he remains.</t>
  </si>
  <si>
    <t>Djinta-djinta (Willy Wagtail) built a strong hut and weathered a
heavy rain for many days, but at last a heavy deluge swept him and his
hut into a waterhole, where he remains.</t>
  </si>
  <si>
    <t>Berndt and Berndt, 1994, 188.</t>
  </si>
  <si>
    <t>1631826593-4028</t>
  </si>
  <si>
    <t>Northern Aranda</t>
  </si>
  <si>
    <t>https://www.curioustaxonomy.net/home/FloodMyths/09Aust/noAranda.html</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</si>
  <si>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 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</si>
  <si>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</si>
  <si>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</si>
  <si>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</si>
  <si>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</si>
  <si>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
  </si>
  <si>
    <t>T.G.H. Strehlow, Songs of Central Australia
(Sydney: Angus and Robertson, 1971), 290-292.</t>
  </si>
  <si>
    <t>1631826595-4032</t>
  </si>
  <si>
    <t>Cape Chatham</t>
  </si>
  <si>
    <t>https://www.curioustaxonomy.net/home/FloodMyths/09Aust/chatham.html</t>
  </si>
  <si>
    <t>No tribe is mentioned in the source, but the location places it in the region of the Bibbulman people. 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</si>
  <si>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</si>
  <si>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</si>
  <si>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</si>
  <si>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
  </si>
  <si>
    <t>No tribe is mentioned in the source, but the location
places it in the region of the Bibbulman people.</t>
  </si>
  <si>
    <t>R. H. Mathews, "Folklore Notes from Western
Australia", Folklore 20 (1909), 341.</t>
  </si>
  <si>
    <t>1631826597-4036</t>
  </si>
  <si>
    <t>Western Australia</t>
  </si>
  <si>
    <t>https://www.curioustaxonomy.net/home/FloodMyths/09Aust/westaustralia.html</t>
  </si>
  <si>
    <t>Reportedly, this flood myth predates the coming of Europeans, but the detail that the proud race in the myth was white was added after Australia was colonized by the British. It was know by "all the aboriginal tribes from the Moore River to Shark's Bay in Western Australia. "Long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</si>
  <si>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</si>
  <si>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</si>
  <si>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</si>
  <si>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 "</t>
  </si>
  <si>
    <t>Reportedly, this flood myth predates the coming of
Europeans, but the detail that the proud race in the myth was white
was added after Australia was colonized by the British. It was know
by "all the aboriginal tribes from the Moore River to Shark's Bay in
Western Australia."</t>
  </si>
  <si>
    <t>Augustus Oldfield, "On the Aborigines of
Australia", Transactions of the Ethnological Society of London,
new series, 3 (1865): 232, 234-235.</t>
  </si>
  <si>
    <t>1631826599-4040</t>
  </si>
  <si>
    <t>Yindjibarndi (Jindjiparndi)</t>
  </si>
  <si>
    <t>https://www.curioustaxonomy.net/home/FloodMyths/09Aust/yindjibarndi.html</t>
  </si>
  <si>
    <t>The Pudpud is the pheasant coucal, Centropus phasianinus. 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</si>
  <si>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</si>
  <si>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</si>
  <si>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</si>
  <si>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
  </si>
  <si>
    <t>The Pudpud is the pheasant coucal, Centropus
phasianinus.</t>
  </si>
  <si>
    <t>C. G. von Brandenstein, Narratives from the
North-West of Western Australia in the Ngarluma and Jindjiparndi
Languages, vol. 2, Australian Aboriginal Studies No. 35 (Canberra:
Australian Institute of Aboriginal Studies, 1970), text #45,
211-212.</t>
  </si>
  <si>
    <t>1631826601-4045</t>
  </si>
  <si>
    <t>Ngarinyin, Wunambal, and Worora</t>
  </si>
  <si>
    <t>https://www.curioustaxonomy.net/home/FloodMyths/09Aust/ngarinyin.html</t>
  </si>
  <si>
    <t>Wandjina, which appear here as rain gods, are depicted in many sacred rock paintings in the Kimberly area. According to legend, the Wandjinas of this story left tracks when they gathered, and those tracks were totemized by the Munmarra people. 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</si>
  <si>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</si>
  <si>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</si>
  <si>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</si>
  <si>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
  </si>
  <si>
    <t>Wandjina, which appear here as rain gods, are depicted
in many sacred rock paintings in the Kimberly area. According to
legend, the Wandjinas of this story left tracks when they gathered,
and those tracks were totemized by the Munmarra people.</t>
  </si>
  <si>
    <t>David Mowaljarlai and Jutta Malnic, Yorro Yorro:
Aboriginal Creation and the Renewal of Nature (Rochester, VT:
Inner Traditions, 1993), 15, 101.</t>
  </si>
  <si>
    <t>1631826603-4052</t>
  </si>
  <si>
    <t>Yangman (Jangman, Yungmun)</t>
  </si>
  <si>
    <t>https://www.curioustaxonomy.net/home/FloodMyths/09Aust/yangman.html</t>
  </si>
  <si>
    <t>People were camped at a place called Chemorkummen, known also as Pagan Swamp on the Roper River. A boy was crying for some goanna tail, and he would not be quieted when people offered him other foods. Far away, Kurrichalpongo, the black rock snake, was travelling. She came out of the ground, listened, and heard a child crying in the distance. She went underground again, going in the direction of the sound, occasionally coming up again to listen. The people at Chemorkummen saw her come suddenly out of the ground. Her tongue flickered like lightning, and her fangs showed in her open gape. As she emerged from the ground, a great rush of water followed her. It filled the valley and killed all the people who were camped there. Kurrichalpongo continued on to Moorinjairee, now called Newcastle Waters, which is where the dreamtime ended.</t>
  </si>
  <si>
    <t>People were camped at a place called Chemorkummen, known also as
Pagan Swamp on the Roper River. A boy was crying for some goanna
tail, and he would not be quieted when people offered him other
foods.Far away, Kurrichalpongo, the black rock snake, was travelling.
She came out of the ground, listened, and heard a child crying in the
distance. She went underground again, going in the direction of the
sound, occasionally coming up again to listen.The people at Chemorkummen saw her come suddenly out of the ground.
Her tongue flickered like lightning, and her fangs showed in her open
gape. As she emerged from the ground, a great rush of water followed
her. It filled the valley and killed all the people who were camped
there.Kurrichalpongo continued on to Moorinjairee, now called Newcastle
Waters, which is where the dreamtime ended.</t>
  </si>
  <si>
    <t>Roland Robinson, Legend and Dreaming (Sydney:
Edwards &amp; Shaw, 1952, 1967), 42.  Also in: Roland Robinson,
Aboriginal Myths and Legends (London: Paul Hamlyn, 1969), 66.</t>
  </si>
  <si>
    <t>1631826605-4058</t>
  </si>
  <si>
    <t>Western Arnhem Land</t>
  </si>
  <si>
    <t>https://www.curioustaxonomy.net/home/FloodMyths/09Aust/westArnhem.html</t>
  </si>
  <si>
    <t>Malamuju-jalkjalk, a rainmaker, lived on a hill not far from Nimbawah. Although food was plentiful, he was miserable. His two wives were jealous of each other, and if he showed the least favoritism towards one, the other would harangue him mercilessly. 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</si>
  <si>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Malamuju-jalkjalk, a rainmaker, lived on a hill not far from
Nimbawah. Although food was plentiful, he was miserable. His two
wives were jealous of each other, and if he showed the least
favoritism towards one, the other would harangue him mercilessly.One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</si>
  <si>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Charles P. Mountford, Records of the
American-Australian Scientific Expedition to Arnhem Land, 1: Art, Myth
and Symbolism (Victoria: Melbourne University Press, 1956),
236.</t>
  </si>
  <si>
    <t>1631826607-4062</t>
  </si>
  <si>
    <t>Mangeri</t>
  </si>
  <si>
    <t>https://www.curioustaxonomy.net/home/FloodMyths/09Aust/mangeri.html</t>
  </si>
  <si>
    <t>A flood from honey is unusual. It may, however, merely indicate that the flood was fresh water, which people often call "sweet water" in contrast to sea water. 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</si>
  <si>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</si>
  <si>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</si>
  <si>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</si>
  <si>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t>
  </si>
  <si>
    <t>A flood from honey is unusual. It may, however,
merely indicate that the flood was fresh water, which people often
call "sweet water" in contrast to sea water.</t>
  </si>
  <si>
    <t>Berndt and Berndt, 1994, 185-187. Variant without
flood: Charles P. Mountford, Records of the American-Australian
Scientific Expedition to Arnhem Land, 1: Art, Myth and Symbolism
(Victoria: Melbourne University Press, 1956), 228-230.</t>
  </si>
  <si>
    <t>1631826609-4071</t>
  </si>
  <si>
    <t>Murngin (Yolngu)</t>
  </si>
  <si>
    <t>https://www.curioustaxonomy.net/home/FloodMyths/09Aust/murngin.html</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</si>
  <si>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</si>
  <si>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</si>
  <si>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Buchler, Ira R. &amp; Kenneth Maddock (eds.)., The
Rainbow Serpent, A Chromatic Piece (The Hague, Mouton Publishers,
1978), 134-135.</t>
  </si>
  <si>
    <t>1631826609-4073</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</si>
  <si>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</si>
  <si>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</si>
  <si>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Mountford, Charles P. "The Rainbow-Serpent Myths of
Australia", in Buchler &amp; Maddock, 74.</t>
  </si>
  <si>
    <t>1631826609-4075</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</si>
  <si>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</si>
  <si>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</si>
  <si>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Charles P. Mountford, Records of the
American-Australian Scientific Expedition to Arnhem Land, 1: Art, Myth
and Symbolism (Victoria: Melbourne University Press, 1956),
387.</t>
  </si>
  <si>
    <t>1631826611-4080</t>
  </si>
  <si>
    <t>Gunwinggu</t>
  </si>
  <si>
    <t>https://www.curioustaxonomy.net/home/FloodMyths/09Aust/gunwinggu.html</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</si>
  <si>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</si>
  <si>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</si>
  <si>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Berndt and Berndt, 1994, 84-85.</t>
  </si>
  <si>
    <t>1631826611-4082</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</si>
  <si>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</si>
  <si>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</si>
  <si>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Berndt and Berndt, 1994, 279-280.</t>
  </si>
  <si>
    <t>1631826611-4084</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</si>
  <si>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</si>
  <si>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</si>
  <si>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Berndt and Berndt, 1994, 88-89.</t>
  </si>
  <si>
    <t>1631826611-4086</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</si>
  <si>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 The people at Gabari were doing nyalaidj dancing, which goes with trade between groups. The Gun-ngulugi group nearby sent a message to Gabari that they were ready, and they began to paint the novice. The nyalaidj and wirbu dancers came together at Gun-ngulugi. The brother of the crying boy came back from hunting and went straight to his little brother, ignoring the dancers. He saw that the child had not eaten anything at all. The others had fed him bitter yams, but he would not eat any. He went on crying. 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 The man took his little brother up a hill. "We had better find our places. You are sick, so you stay here. " The little boy became a rock. The man went higher, by some caves. He put his two baskets as pictures in the caves, and he made himself into a rock at Ngiwulban, where he still sits.</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</si>
  <si>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cry.The people at Gabari were doing nyalaidj dancing, which goes with
trade between groups. The Gun-ngulugi group nearby sent a message to
Gabari that they were ready, and they began to paint the novice. The
nyalaidj and wirbu dancers came together at Gun-ngulugi.The brother of the crying boy came back from hunting and went straight to
his little brother, ignoring the dancers. He saw that the child had not
eaten anything at all. The others had fed him bitter yams, but he would
not eat any. He went on crying.The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spread.The man took his little brother up a hill. "We had better find our
places. You are sick, so you stay here." The little boy became a rock.
The man went higher, by some caves. He put his two baskets as pictures in
the caves, and he made himself into a rock at Ngiwulban, where he still
sits.</t>
  </si>
  <si>
    <t>Berndt and Berndt, 1994, 93-94.</t>
  </si>
  <si>
    <t>1631826611-4092</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</si>
  <si>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</si>
  <si>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</si>
  <si>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Berndt and Berndt, 1994, 96-97.</t>
  </si>
  <si>
    <t>1631826611-4094</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</si>
  <si>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</si>
  <si>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</si>
  <si>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Berndt and Berndt, 1994, 100-101.</t>
  </si>
  <si>
    <t>1631826611-4096</t>
  </si>
  <si>
    <t>Two were traveling during the Dreamtime. One fell sick, and the Wuraal bird came up. The other heard it and said, "Maybe we're making ourselves wrong, coming into Dreaming. " That night, the bird repeatedly struck the dying one with its claws, killing him. Water came up where it struck him. The other tried to outrun the rising water, but he fell in a hole, and all three went underwater and came into Dreaming.</t>
  </si>
  <si>
    <t>Two were traveling during the Dreamtime. One fell sick, and the
Wuraal bird came up. The other heard it and said, "Maybe we're making
ourselves wrong, coming into Dreaming." That night, the bird
repeatedly struck the dying one with its claws, killing him. Water
came up where it struck him. The other tried to outrun the rising
water, but he fell in a hole, and all three went underwater and came
into Dreaming.</t>
  </si>
  <si>
    <t>Berndt and Berndt, 1994, 194.</t>
  </si>
  <si>
    <t>1631826614-4105</t>
  </si>
  <si>
    <t>Gumaidj</t>
  </si>
  <si>
    <t>https://www.curioustaxonomy.net/home/FloodMyths/09Aust/gumaidj.html</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</si>
  <si>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</si>
  <si>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</si>
  <si>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Berndt and Berndt, 1994, 287-289.</t>
  </si>
  <si>
    <t>1631826616-4108</t>
  </si>
  <si>
    <t>Maung (Goulburn Island)</t>
  </si>
  <si>
    <t>https://www.curioustaxonomy.net/home/FloodMyths/09Aust/maung.html</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</si>
  <si>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</si>
  <si>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</si>
  <si>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Berndt and Berndt, 1994, 40.</t>
  </si>
  <si>
    <t>1631826616-4110</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</si>
  <si>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 The other Bird Men called out, "Don't you know that tree is djang? If you cut it down a great flood will come. "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 That is how the strait between the two islands was formed. A rough spot in the middle is where the drum net and the djang tree used to be. Mandulmandul turned himself into a rock which is visible at low tide.</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</si>
  <si>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tree.The other Bird Men called out, "Don't you know that tree
is djang? If you cut it down a great flood will come."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all.That is how the strait between the two islands was formed. A rough
spot in the middle is where the drum net and the djang tree
used to be. Mandulmandul turned himself into a rock which is visible
at low tide.</t>
  </si>
  <si>
    <t>Ronald M. Berndt and Catherine H. Berndt, The
World of the First Australians (Chicago: University of Chicago
Press, 1964), 338-339.</t>
  </si>
  <si>
    <t>1631826618-4116</t>
  </si>
  <si>
    <t>Ngolokwongga (Ngulugwongga, Mullukmulluk)</t>
  </si>
  <si>
    <t>https://www.curioustaxonomy.net/home/FloodMyths/09Aust/ngolokwongga.html</t>
  </si>
  <si>
    <t>Long ago, Narek, Cockatoo Woman, married Majen, Black-Duck Man, and went to live with him. But Majen lived on a large lake surrounded by swamp, and Narek was unhappy. "You promised a beautiful place for us to live," she complained. "But here it stinks, and there is water everywhere, and I can't swim. Let's go live in the bush country. ""Wait, I'll splash out most of the water from the lake. Then trees will grow, but there will still be some swamp, and we'll both be happy. "But Majen's plan to drain the lake did not work. Then an especially wet rainy season came, and the water rose and flooded all the surrounding country. When Narek complained more, Majen said, "You can go if you want to, but this is my country, and I can't leave it. ""I'll stay with you," Narek said, "but you have to make me a canoe so I can follow you while you swim. "Majen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 "She must have drowned," he thought sadly, "and I'll never see her again. " He changed himself into the Black Duck and stayed living on the lake. After long waiting, Narek also thought that the storm had drowned her spouse. "I don't want to be a woman any more," she said. She changed herself into the Cockatoo and broke out of the hollow with her bill.</t>
  </si>
  <si>
    <t>Long ago, Narek, Cockatoo Woman, married Majen, Black-Duck Man, and
went to live with him. But Majen lived on a large lake surrounded by
swamp, and Narek was unhappy."You promised a beautiful place for us to live," she complained.
"But here it stinks, and there is water everywhere, and I can't swim.
Let's go live in the bush country.""Wait, I'll splash out most of the water from the lake. Then trees
will grow, but there will still be some swamp, and we'll both be
happy."But Majen's plan to drain the lake did not work. Then an
especially wet rainy season came, and the water rose and flooded all
the surrounding country. When Narek complained more, Majen said, "You
can go if you want to, but this is my country, and I can't leave
it.""I'll stay with you," Narek said, "but you have to make me a canoe
so I can follow you while you swim."Majen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anywhere."She must have drowned," he thought sadly, "and I'll never see her
again." He changed himself into the Black Duck and stayed living on
the lake.After long waiting, Narek also thought that the storm had drowned
her spouse. "I don't want to be a woman any more," she said. She
changed herself into the Cockatoo and broke out of the hollow with her
bill.</t>
  </si>
  <si>
    <t>Sreten Bozic and Alan Marshall, Aboriginal Myths
(Melbourne: Gold Star Publications, 1972), 53-55.</t>
  </si>
  <si>
    <t>1631826620-4126</t>
  </si>
  <si>
    <t>Tiwi</t>
  </si>
  <si>
    <t>https://www.curioustaxonomy.net/home/FloodMyths/09Aust/tiwi.html</t>
  </si>
  <si>
    <t>The children of Kwouk-kwouk, the frog-woman, bring rain. The native Tiwis believe that, should someone be foolish enough to kill a frog, Kwouk-kwouk's son, Pakadringa, and daughter, Tomituka, would send rain heavy enough to drown everyone.</t>
  </si>
  <si>
    <t>The children of Kwouk-kwouk, the frog-woman, bring rain. The
native Tiwis believe that, should someone be foolish enough to kill a
frog, Kwouk-kwouk's son, Pakadringa, and daughter, Tomituka, would
send rain heavy enough to drown everyone.</t>
  </si>
  <si>
    <t>Charles P. Mountford, The Tiwi: Their Art, Myth and
Ceremony (London: Phoenix House, 1958), 43.</t>
  </si>
  <si>
    <t>1631826624-4129</t>
  </si>
  <si>
    <t>Malaysia, Indonesia, Philippines</t>
  </si>
  <si>
    <t>https://www.curioustaxonomy.net/home/FloodMyths/08Sund/Sunda.html</t>
  </si>
  <si>
    <t>Tiruray</t>
  </si>
  <si>
    <t>https://www.curioustaxonomy.net/home/FloodMyths/08Sund/tiruray.html</t>
  </si>
  <si>
    <t>The dispersion of people was increased by a great flood which carried them to far places.</t>
  </si>
  <si>
    <t>The dispersion of people was increased by a great flood which carried
them to far places.</t>
  </si>
  <si>
    <t>Damiana L. Eugenio, Philippine Folk Literature: The
Myths (Diliman, Quezon City: University of the Philippines Press,
2001), 302.</t>
  </si>
  <si>
    <t>1631826626-4132</t>
  </si>
  <si>
    <t>Mandaya</t>
  </si>
  <si>
    <t>https://www.curioustaxonomy.net/home/FloodMyths/08Sund/mandaya.html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</si>
  <si>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 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</si>
  <si>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</si>
  <si>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</si>
  <si>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</si>
  <si>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</si>
  <si>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t>
  </si>
  <si>
    <t>Fay-Cooper Cole, The Wild Tribes of Davao District,
Mindanao, Field Museum of Natural History Publication 170,
Anthropological Series vol. 12, no. 2, (Chicago: Field Museum, 1913),
173; Frazer, 1919, 225.</t>
  </si>
  <si>
    <t>1631826628-4136</t>
  </si>
  <si>
    <t>Atá</t>
  </si>
  <si>
    <t>https://www.curioustaxonomy.net/home/FloodMyths/08Sund/ata.html</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</si>
  <si>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</si>
  <si>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</si>
  <si>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Frazer, 1919, 225.</t>
  </si>
  <si>
    <t>1631826630-4139</t>
  </si>
  <si>
    <t>Palawan</t>
  </si>
  <si>
    <t>https://www.curioustaxonomy.net/home/FloodMyths/08Sund/palawan.html</t>
  </si>
  <si>
    <t>Palawan is an island province in the western Philippines. This story was told by one of its inhabitants, but no further information as to ethnic group is given. 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</si>
  <si>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</si>
  <si>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</si>
  <si>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</si>
  <si>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t>
  </si>
  <si>
    <t>Palawan is an island province in the western
Philippines. This story was told by one of its inhabitants, but no
further information as to ethnic group is given.</t>
  </si>
  <si>
    <t>Damiana L. Eugenio, Philippine Folk Literature: The
Myths (Diliman, Quezon City: University of the Philippines Press,
2001), 365-366.</t>
  </si>
  <si>
    <t>1631826632-4143</t>
  </si>
  <si>
    <t>Negros</t>
  </si>
  <si>
    <t>https://www.curioustaxonomy.net/home/FloodMyths/08Sund/negros.html</t>
  </si>
  <si>
    <t>The following account comes from the Pavon manuscript, attributed to José María Pavón y Araguro, but which was later exposed as a forgery perpetrated by José E. Marco. Most likely this story is a complete fabrication. 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</si>
  <si>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</si>
  <si>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</si>
  <si>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</si>
  <si>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t>
  </si>
  <si>
    <t>The following account comes from the Pavon manuscript,
attributed to José María Pavón y Araguro, but
which was later exposed as a forgery perpetrated by José
E. Marco. Most likely this story is a complete fabrication.</t>
  </si>
  <si>
    <t>[Regarding the manuscript] William Henry
Scott, Prehispanic Source Materials for the Study of Philippine
History (Quezon City: New Day Publishers, 1984), 117-123, 134;
Paul Morrow, "Kalantiaw, the Hoax,"
http://www.mts.net/~pmorrow/kalant_e.htm, accessed 1/10/2008.[The manuscript itself] Pavón, José
María, The Robertson Translations of the Pavon Manuscripts
of 1838-1839, part 3: "The ancient legends of the island of
Negros" ([Chicago] Philippine Studies Program, Dept. of Anthropology,
University of Chicago, [1957]), 27-28.</t>
  </si>
  <si>
    <t>1631826634-4152</t>
  </si>
  <si>
    <t>Igorot</t>
  </si>
  <si>
    <t>https://www.curioustaxonomy.net/home/FloodMyths/08Sund/igorot.html</t>
  </si>
  <si>
    <t>"Igorot" refers collectively to several ethnic groups in the mountains of northern Luzon, Philippines. I found no more specific identification for these myths. 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</si>
  <si>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</si>
  <si>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</si>
  <si>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</si>
  <si>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
  </si>
  <si>
    <t>"Igorot" refers collectively to several ethnic groups
in the mountains of northern Luzon, Philippines. I found no more
specific identification for these myths.</t>
  </si>
  <si>
    <t>Damiana L. Eugenio, Philippine Folk Literature: The
Myths (Diliman, Quezon City: University of the Philippines Press,
2001), 229-231.</t>
  </si>
  <si>
    <t>1631826634-4155</t>
  </si>
  <si>
    <t>This myth, reportedly, was often told at feasts and marriages. The names of the survivors are not remembered. 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</si>
  <si>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</si>
  <si>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</si>
  <si>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</si>
  <si>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t>
  </si>
  <si>
    <t>This myth, reportedly, was often told at feasts and
marriages. The names of the survivors are not remembered.</t>
  </si>
  <si>
    <t>H. Otley Beyer, "Origin Myths among the Mountain
Peoples of the Philippines", The Philippine Journal of Science,
section D, vol. 8 (1913), 94-95.</t>
  </si>
  <si>
    <t>1631826634-4158</t>
  </si>
  <si>
    <t>The earth was originally desolate, with water draining into its concave center. The god Lumawig placed Gaki, the giant crab, as overseer of the water. 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 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 Gatan first discovered the embers of the fire he had seen the night before. Then the woman appeared, naked, for she had been bathing. To the surprise of both, they were brother and sister. Lumawig ordered Gaki to drain the floodwater, revealing a new mountainous world. He created vegetation by plucking a knot of his beard and scattering it over the world.</t>
  </si>
  <si>
    <t>The earth was originally desolate, with water draining into its
concave center. The god Lumawig placed Gaki, the giant crab, as
overseer of the water.Because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Calawitan.Gatan first discovered the embers of the fire he had seen the night
before. Then the woman appeared, naked, for she had been bathing. To
the surprise of both, they were brother and sister.Lumawig ordered Gaki to drain the floodwater, revealing a new
mountainous world. He created vegetation by plucking a knot of his
beard and scattering it over the world.</t>
  </si>
  <si>
    <t>Damiana L. Eugenio, Philippine Folk Literature: The
Myths (Diliman, Quezon City: University of the Philippines Press,
2001), 232.</t>
  </si>
  <si>
    <t>1631826634-4164</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</si>
  <si>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 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 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</si>
  <si>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</si>
  <si>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Damiana L. Eugenio, Philippine Folk Literature: The
Myths (Diliman, Quezon City: University of the Philippines Press,
2001), 233.</t>
  </si>
  <si>
    <t>1631826637-4172</t>
  </si>
  <si>
    <t>Kiangan Ifugao</t>
  </si>
  <si>
    <t>https://www.curioustaxonomy.net/home/FloodMyths/08Sund/kiangan.html</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</si>
  <si>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</si>
  <si>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</si>
  <si>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Dixon, 1916, 178-179.</t>
  </si>
  <si>
    <t>1631826639-4175</t>
  </si>
  <si>
    <t>Ifugao</t>
  </si>
  <si>
    <t>https://www.curioustaxonomy.net/home/FloodMyths/08Sund/ifugao.html</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</si>
  <si>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</si>
  <si>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</si>
  <si>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Demetrio, Francisco, 1968. "The Flood Motif and the
Symbolism of Rebirth in Filipino Mythology", in Dundes, 1919, 262;
Dixon, 1916, 179-180.</t>
  </si>
  <si>
    <t>1631826639-4177</t>
  </si>
  <si>
    <t>Only a brother and sister named Wigam and Bugan survived a primeval flood, on Mount Amuyas.</t>
  </si>
  <si>
    <t>Only a brother and sister named Wigam and Bugan survived a primeval
flood, on Mount Amuyas.</t>
  </si>
  <si>
    <t>Gaster, Theodor H. Myth, Legend, and Custom in the
Old Testament (New York: Harper &amp; Row, 1969), 104.</t>
  </si>
  <si>
    <t>1631826641-4181</t>
  </si>
  <si>
    <t>Tinguian</t>
  </si>
  <si>
    <t>https://www.curioustaxonomy.net/home/FloodMyths/08Sund/tinguian.html</t>
  </si>
  <si>
    <t>When the god Kaboniyan sent a flood to cover the earth, fire hid itself deep inside bamboo, stone, and iron. Men later learned how to retrieve it from these places.</t>
  </si>
  <si>
    <t>When the god Kaboniyan sent a flood to cover the earth, fire hid
itself deep inside bamboo, stone, and iron. Men later learned how to
retrieve it from these places.</t>
  </si>
  <si>
    <t>Cole, Fay-Cooper, 1915. "Traditions of the Tinguian: A
Study in Philippine Folk-Lore", Field Museum of Natural History,
Anthropological Series 14(1), Publication 180, 189; Eliot,
Alexander, The Universal Myths (New York: Truman Talley
Books/Meridian, 1976), 223-224.</t>
  </si>
  <si>
    <t>1631826643-4184</t>
  </si>
  <si>
    <t>Apayao (Isneg)</t>
  </si>
  <si>
    <t>https://www.curioustaxonomy.net/home/FloodMyths/08Sund/apayao.html</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</si>
  <si>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</si>
  <si>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</si>
  <si>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Laurence L. Wilson, Apayao Life and Legends
(Baguio?: P.I., 1947), 95-96.</t>
  </si>
  <si>
    <t>1631826643-4186</t>
  </si>
  <si>
    <t>During the flood, only one mountaintop was not covered by water, and most people and animals that did not find space there were drowned. One man saw a cat floating on a coconut, and he wanted to get the coconut from it. "Please give me the coconut," he said to the cat. "No. This is all I have left after the flood. "The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</si>
  <si>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During the flood, only one mountaintop was not covered by water,
and most people and animals that did not find space there were
drowned. One man saw a cat floating on a coconut, and he wanted to
get the coconut from it."Please give me the coconut," he said to the cat."No. This is all I have left after the flood."The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</si>
  <si>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Laurence L. Wilson, Apayao Life and Legends
(Baguio?: P.I., 1947), 97.</t>
  </si>
  <si>
    <t>1631826643-4191</t>
  </si>
  <si>
    <t>A man named Magtongay once lived with his family in Karogawan. He had pet birds, cats, and a dog, and he loved them well. Once, while he was hewing a board for a new house, one of his birds came to him and said, "Magtongay, you should be building a boat, not a house. There is another great flood coming, which may arrive any time. "Magtongay made a boat. The bird told him to fasten it, so he found a long rattan with which he tied it to a tree near his house. 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 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</si>
  <si>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A man named Magtongay once lived with his family in Karogawan. He
had pet birds, cats, and a dog, and he loved them well.Once, while he was hewing a board for a new house, one of his birds
came to him and said, "Magtongay, you should be building a boat, not a
house. There is another great flood coming, which may arrive any
time."Magtongay made a boat. The bird told him to fasten it, so he found
a long rattan with which he tied it to a tree near his house.One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</si>
  <si>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Laurence L. Wilson, Apayao Life and Legends
(Baguio?: P.I., 1947), 110-111.</t>
  </si>
  <si>
    <t>1631826645-4200</t>
  </si>
  <si>
    <t>Alfoor</t>
  </si>
  <si>
    <t>https://www.curioustaxonomy.net/home/FloodMyths/08Sund/alfoor.html</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</si>
  <si>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</si>
  <si>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</si>
  <si>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Frazer, 1919, 223.</t>
  </si>
  <si>
    <t>1631826647-4203</t>
  </si>
  <si>
    <t>Rotti (Rote Island)</t>
  </si>
  <si>
    <t>https://www.curioustaxonomy.net/home/FloodMyths/08Sund/rotti.html</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</si>
  <si>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</si>
  <si>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</si>
  <si>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Frazer, 1919, 223-224.</t>
  </si>
  <si>
    <t>1631826649-4206</t>
  </si>
  <si>
    <t>Nage</t>
  </si>
  <si>
    <t>https://www.curioustaxonomy.net/home/FloodMyths/08Sund/nage.html</t>
  </si>
  <si>
    <t>Dooy, the forefather of the Nages, was saved from a great flood in a ship. His grave occupies the center of the public square at Boa Wai, their capital, and is the center of their harvest festival.</t>
  </si>
  <si>
    <t>Dooy, the forefather of the Nages, was saved from a great flood in
a ship. His grave occupies the center of the public square at Boa Wai,
their capital, and is the center of their harvest festival.</t>
  </si>
  <si>
    <t>Frazer, 1919, 224-225.</t>
  </si>
  <si>
    <t>1631826651-4209</t>
  </si>
  <si>
    <t>Toraja</t>
  </si>
  <si>
    <t>https://www.curioustaxonomy.net/home/FloodMyths/08Sund/toraja.html</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</si>
  <si>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</si>
  <si>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</si>
  <si>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Frazer, 1919, 222.</t>
  </si>
  <si>
    <t>1631826653-4212</t>
  </si>
  <si>
    <t>Ot-Danom</t>
  </si>
  <si>
    <t>https://www.curioustaxonomy.net/home/FloodMyths/08Sund/otdanom.html</t>
  </si>
  <si>
    <t>A great deluge once drowned many people. A few people survived by escaping in boats to the one mountain peak remaining above water. They dwelt there for three months until the flood subsided.</t>
  </si>
  <si>
    <t>A great deluge once drowned many people. A few people survived by
escaping in boats to the one mountain peak remaining above water. They
dwelt there for three months until the flood subsided.</t>
  </si>
  <si>
    <t>1631826655-4215</t>
  </si>
  <si>
    <t>Tringgus Dayak</t>
  </si>
  <si>
    <t>https://www.curioustaxonomy.net/home/FloodMyths/08Sund/tringgus.html</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</si>
  <si>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</si>
  <si>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</si>
  <si>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Frazer, 1919, 221-222.</t>
  </si>
  <si>
    <t>1631826657-4218</t>
  </si>
  <si>
    <t>Dusun</t>
  </si>
  <si>
    <t>https://www.curioustaxonomy.net/home/FloodMyths/08Sund/dusun.html</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</si>
  <si>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</si>
  <si>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</si>
  <si>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Dixon, 1916, 181.</t>
  </si>
  <si>
    <t>1631826659-4221</t>
  </si>
  <si>
    <t>Iban (Sea Dayak)</t>
  </si>
  <si>
    <t>https://www.curioustaxonomy.net/home/FloodMyths/08Sund/iban.html</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</si>
  <si>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</si>
  <si>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</si>
  <si>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Frazer, 1919, 220-221.</t>
  </si>
  <si>
    <t>1631826659-4223</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</si>
  <si>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</si>
  <si>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</si>
  <si>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Dixon, Roland B., Oceanic, in Gray,
L. H. (ed.), The Mythology of All Races (Boston: Marshall
Jones, 1916-1920), IX, 180-181.</t>
  </si>
  <si>
    <t>1631826662-4227</t>
  </si>
  <si>
    <t>Enggano</t>
  </si>
  <si>
    <t>https://www.curioustaxonomy.net/home/FloodMyths/08Sund/enggano.html</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</si>
  <si>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</si>
  <si>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</si>
  <si>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Frazer, 1919, 219-220.</t>
  </si>
  <si>
    <t>1631826664-4230</t>
  </si>
  <si>
    <t>Batak</t>
  </si>
  <si>
    <t>https://www.curioustaxonomy.net/home/FloodMyths/08Sund/batak.html</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</si>
  <si>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</si>
  <si>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</si>
  <si>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Frazer, 1919, 217-218; Kelsen, 1943, 133.</t>
  </si>
  <si>
    <t>1631826664-4232</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</si>
  <si>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</si>
  <si>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</si>
  <si>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Frazer, 1919, 218-219.</t>
  </si>
  <si>
    <t>1631826666-4236</t>
  </si>
  <si>
    <t>Nias</t>
  </si>
  <si>
    <t>https://www.curioustaxonomy.net/home/FloodMyths/08Sund/nias.html</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</si>
  <si>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</si>
  <si>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</si>
  <si>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Frazer, 1919, 211; Kelsen, 1943, 133; Dixon, 1916,
181-182.</t>
  </si>
  <si>
    <t>1631826668-4239</t>
  </si>
  <si>
    <t>Benua-Jakun</t>
  </si>
  <si>
    <t>https://www.curioustaxonomy.net/home/FloodMyths/08Sund/benua.html</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</si>
  <si>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</si>
  <si>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</si>
  <si>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Frazer, 1919, 211.</t>
  </si>
  <si>
    <t>1631826670-4242</t>
  </si>
  <si>
    <t>Kelantan</t>
  </si>
  <si>
    <t>https://www.curioustaxonomy.net/home/FloodMyths/08Sund/kelantan.html</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</si>
  <si>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</si>
  <si>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</si>
  <si>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Frazer, 1919, 211-212.</t>
  </si>
  <si>
    <t>1631826672-4245</t>
  </si>
  <si>
    <t>Andaman Islands</t>
  </si>
  <si>
    <t>https://www.curioustaxonomy.net/home/FloodMyths/08Sund/andaman.html</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</si>
  <si>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</si>
  <si>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</si>
  <si>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Fraser, 1919, 235-236.</t>
  </si>
  <si>
    <t>1631826672-4247</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</si>
  <si>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</si>
  <si>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</si>
  <si>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A. R. Radcliffe-Brown, The Andaman Islanders,
(Cambridge University Press, 1922), 211-212, quoted with minor
punctuation changes.</t>
  </si>
  <si>
    <t>1631826676-4252</t>
  </si>
  <si>
    <t>East Asia</t>
  </si>
  <si>
    <t>https://www.curioustaxonomy.net/home/FloodMyths/07EaAs/EastAsia.html</t>
  </si>
  <si>
    <t>Ami</t>
  </si>
  <si>
    <t>https://www.curioustaxonomy.net/home/FloodMyths/07EaAs/ami.html</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</si>
  <si>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</si>
  <si>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</si>
  <si>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Frazer, 1919, 226-227.</t>
  </si>
  <si>
    <t>1631826676-4254</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</si>
  <si>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</si>
  <si>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</si>
  <si>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Frazer, 1919, 227-229.</t>
  </si>
  <si>
    <t>1631826676-4256</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</si>
  <si>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</si>
  <si>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</si>
  <si>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Ho Ting-jui, A Comparative Study of the Myths and
Legends of Formosan Aborigines, Asian Folklore and Social Life
Monographs, vol. 18 (Taipei: Orient Culture Service, 1971),
268-269.</t>
  </si>
  <si>
    <t>1631826678-4261</t>
  </si>
  <si>
    <t>Bunun</t>
  </si>
  <si>
    <t>https://www.curioustaxonomy.net/home/FloodMyths/07EaAs/bunun.html</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</si>
  <si>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</si>
  <si>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</si>
  <si>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Frazer, 1919, 232.</t>
  </si>
  <si>
    <t>1631826678-4263</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</si>
  <si>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</si>
  <si>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</si>
  <si>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Frazer, 1919, 232-233.</t>
  </si>
  <si>
    <t>1631826680-4267</t>
  </si>
  <si>
    <t>Saaroa</t>
  </si>
  <si>
    <t>https://www.curioustaxonomy.net/home/FloodMyths/07EaAs/saaroa.html</t>
  </si>
  <si>
    <t>The animal which succeeded in fetching fire is translated "mouse deer" by Ho Ting-jui, but it is more likely a Reeve's muntjac (Muntiacus reevesi) or Formosan serow (Capricornis swinhoei), which are native to the area. 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</si>
  <si>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The animal which succeeded in fetching fire is
translated "mouse deer" by Ho Ting-jui, but it is more likely a
Reeve's muntjac (Muntiacus reevesi) or Formosan serow
(Capricornis swinhoei), which are native to the area.Once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</si>
  <si>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</si>
  <si>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</si>
  <si>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The animal which succeeded in fetching fire is translated "mouse deer" by Ho Ting-jui, but it is more likely a Reeve's muntjac (Muntiacus reevesi) or Formosan serow (Capricornis swinhoei), which are native to the area.</t>
  </si>
  <si>
    <t>The animal which succeeded in fetching fire is
translated "mouse deer" by Ho Ting-jui, but it is more likely a
Reeve's muntjac (Muntiacus reevesi) or Formosan serow
(Capricornis swinhoei), which are native to the area.</t>
  </si>
  <si>
    <t>Naoyoshi Ogawa and Erin Asai, Gengo ni yoru Taiwan
Takasagozuku densets shu (The Myths and Traditions of the Formosan
Native Tribes) (Tokyo: Toko Shoin, 1935), 702-703; variant,
p. 704.  Shorter version in English: Ho Ting-jui, A Comparative
Study of the Myths and Legends of Formosan Aborigines, Asian
Folklore and Social Life Monographs, vol. 18 (Taipei: Orient Culture
Service, 1971), 317; Paiwan variant, pp. 318-319.</t>
  </si>
  <si>
    <t>1631826682-4276</t>
  </si>
  <si>
    <t>Tsou (Tsuwo)</t>
  </si>
  <si>
    <t>https://www.curioustaxonomy.net/home/FloodMyths/07EaAs/tsou.html</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</si>
  <si>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</si>
  <si>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</si>
  <si>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Frazer, 1919, 229-232.</t>
  </si>
  <si>
    <t>1631826684-4279</t>
  </si>
  <si>
    <t>Atayal</t>
  </si>
  <si>
    <t>https://www.curioustaxonomy.net/home/FloodMyths/07EaAs/atayal.html</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</si>
  <si>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 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 Then, with the chief's agreement, they offered up the chief's daughter. There was a sound as of a cliff crumbling, and the water receded. When they looked out at the land, they saw that deep valleys and cliffs were being formed. Many fish and eels were left stranded on the land. There were too many to eat, so they rotted and smelled terrible, it is said.</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</si>
  <si>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Then, with the
chief's agreement, they offered up the chief's daughter. There was a
sound as of a cliff crumbling, and the water receded.When they looked out at the land, they saw that deep valleys and
cliffs were being formed. Many fish and eels were left stranded on
the land. There were too many to eat, so they rotted and smelled
terrible, it is said.</t>
  </si>
  <si>
    <t>Edward Norbeck, Folklore of the Atayal of Formosa
and the Mountain Tribes of Luzon, Anthropological Papers, Museum
of Anthropology, University of Michigan, No. 5 (Ann Arbor: University
of Michigan Press, 1950), 17.</t>
  </si>
  <si>
    <t>1631826687-4284</t>
  </si>
  <si>
    <t>Thai</t>
  </si>
  <si>
    <t>https://www.curioustaxonomy.net/home/FloodMyths/07EaAs/thai.html</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</si>
  <si>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</si>
  <si>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</si>
  <si>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Dang Nghiem Van, 1993, 325-326.</t>
  </si>
  <si>
    <t>1631826689-4287</t>
  </si>
  <si>
    <t>Shan, Ahom</t>
  </si>
  <si>
    <t>https://www.curioustaxonomy.net/home/FloodMyths/07EaAs/shan.html</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</si>
  <si>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</si>
  <si>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</si>
  <si>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Frazer, 1919, 199-203.</t>
  </si>
  <si>
    <t>1631826689-4289</t>
  </si>
  <si>
    <t>The survivors of the deluge were the most righteous seven men and seven women, who crawled into the dry shell of a giant gourd and survived the flood floating in it. They emerged to replenish the drowned earth.</t>
  </si>
  <si>
    <t>The survivors of the deluge were the most righteous seven men and
seven women, who crawled into the dry shell of a giant gourd and
survived the flood floating in it. They emerged to replenish the
drowned earth.</t>
  </si>
  <si>
    <t>Frazer, 1919, 203-204.</t>
  </si>
  <si>
    <t>1631826691-4293</t>
  </si>
  <si>
    <t>Sui</t>
  </si>
  <si>
    <t>https://www.curioustaxonomy.net/home/FloodMyths/07EaAs/sui.html</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</si>
  <si>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</si>
  <si>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</si>
  <si>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Miller, Lucien (ed)., South of the Clouds: Tales
from Yunnan, (Seattle: University of Washington Press, 1994),
107-122.</t>
  </si>
  <si>
    <t>1631826693-4296</t>
  </si>
  <si>
    <t>Zhuang</t>
  </si>
  <si>
    <t>https://www.curioustaxonomy.net/home/FloodMyths/07EaAs/zhuang.html</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</si>
  <si>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</si>
  <si>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</si>
  <si>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Miller, Lucien (ed)., South of the Clouds: Tales
from Yunnan, (Seattle: University of Washington Press, 1994),
137-150.</t>
  </si>
  <si>
    <t>1631826695-4299</t>
  </si>
  <si>
    <t>Sedang</t>
  </si>
  <si>
    <t>https://www.curioustaxonomy.net/home/FloodMyths/07EaAs/sedang.html</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</si>
  <si>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</si>
  <si>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</si>
  <si>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Dang Nghiem Van, 1993, 324-325.</t>
  </si>
  <si>
    <t>1631826697-4304</t>
  </si>
  <si>
    <t>Khmu (Kammu)</t>
  </si>
  <si>
    <t>https://www.curioustaxonomy.net/home/FloodMyths/07EaAs/khmu.html</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</si>
  <si>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 They looked far and wide for mates, but they were the only survivors. A malcoha cuckoo sang to them, "brother and sister should embrace one another. "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</si>
  <si>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They looked far and wide for
mates, but they were the only survivors. A malcoha cuckoo sang to
them, "brother and sister should embrace one another."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</si>
  <si>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Lindell, Kristina, Jan-Ojvind Swahn, &amp; Damrong
Tayanin, 1976, "The Flood: Three Northern Kammu Versions of the Story
of Creation", in Dundes, 1988, 268-278.</t>
  </si>
  <si>
    <t>1631826697-4306</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</si>
  <si>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 "The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 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</si>
  <si>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</si>
  <si>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Dang Nghiem Van, 1993, 305.</t>
  </si>
  <si>
    <t>1631826699-4312</t>
  </si>
  <si>
    <t>Bahnar</t>
  </si>
  <si>
    <t>https://www.curioustaxonomy.net/home/FloodMyths/07EaAs/bahnar.html</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</si>
  <si>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</si>
  <si>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</si>
  <si>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Frazer, 1919, 209-210.</t>
  </si>
  <si>
    <t>1631826701-4315</t>
  </si>
  <si>
    <t>Vietnam</t>
  </si>
  <si>
    <t>https://www.curioustaxonomy.net/home/FloodMyths/07EaAs/vietnam.html</t>
  </si>
  <si>
    <t>In the reign of Hung Vuong XVIII, gods still lived on earth. Two of these gods were Son Tinh, God of the Mountains, and Thuy Tinh, God of the Water. 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 He bought it from the fisherman and released it back into the ocean. That night, Thuy Tinh, God of the Water, came to Son Tinh. "Earlier today," he said, "I took the form of a fish to go swimming. Carelessly, I let myself be caught. If it were not for you, I would be dead. Please visit me at my home at the bottom of the sea, and let me show my gratitude. "Son Tinh accepted the invitation, and when he arrived, he was amazed at the wealth of Thuy Tinh's kingdom. Thuy Tinh told him to take whatever he liked. "Thank you, but I have all I want and do not covet more," Son Tinh answered. "Then at least accept this book as a gift. "Out of politeness, Son Tinh took it. When he got home, he looked more closely at it and marveled at its value, for it was a true wishing book. He could use to book to obtain whatever he desired. But as Son Tinh had all he wanted, he put the book away and thought no more of it. Some time later, King Hung Vuong announced a contest for the hand of his daughter, My Nuong, in marriage. The princess was so beautiful that Son Tinh joined the hundreds of other suitors. Only two of the suitors passed the contest -- Son Tinh and Thuy Tinh. The king determined on another test to choose between them. He told them to bring him several rare and precious items, half of them from Son Tinh's realm and half from Thuy Tinh's. Whoever brought the gifts first would win the princess. 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 Thuy Tinh repeated the attack again the next year, bringing months of rain and floods. And he has continued to do so every year. The monsoons which hit the country are part of the continuing feud of the Sea God against the Mountain God.</t>
  </si>
  <si>
    <t>In the reign of Hung Vuong XVIII, gods still lived on earth. Two
of these gods were Son Tinh, God of the Mountains, and Thuy Tinh, God
of the Water.While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He
bought it from the fisherman and released it back into the ocean.That night, Thuy Tinh, God of the Water, came to Son Tinh.
"Earlier today," he said, "I took the form of a fish to go swimming.
Carelessly, I let myself be caught. If it were not for you, I would
be dead. Please visit me at my home at the bottom of the sea, and let
me show my gratitude."Son Tinh accepted the invitation, and when he arrived, he was
amazed at the wealth of Thuy Tinh's kingdom. Thuy Tinh told him to
take whatever he liked."Thank you, but I have all I want and do not covet more," Son Tinh
answered."Then at least accept this book as a gift."Out of politeness, Son Tinh took it. When he got home, he looked
more closely at it and marveled at its value, for it was a true
wishing book. He could use to book to obtain whatever he desired.
But as Son Tinh had all he wanted, he put the book away and thought no
more of it.Some time later, King Hung Vuong announced a contest for the hand
of his daughter, My Nuong, in marriage. The princess was so beautiful
that Son Tinh joined the hundreds of other suitors. Only two of the
suitors passed the contest -- Son Tinh and Thuy Tinh.The king determined on another test to choose between them. He
told them to bring him several rare and precious items, half of them
from Son Tinh's realm and half from Thuy Tinh's. Whoever brought the
gifts first would win the princess.Son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waters.Thuy Tinh repeated the attack again the next year, bringing months
of rain and floods. And he has continued to do so every year. The
monsoons which hit the country are part of the continuing feud of the
Sea God against the Mountain God.</t>
  </si>
  <si>
    <t>Alice M. Terada, Under the Starfruit Tree: Folktales
from Vietnam (Honolulu: University of Hawaii Press, 1989),
49-53.</t>
  </si>
  <si>
    <t>1631826703-4330</t>
  </si>
  <si>
    <t>Korea</t>
  </si>
  <si>
    <t>https://www.curioustaxonomy.net/home/FloodMyths/07EaAs/korea.html</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</si>
  <si>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</si>
  <si>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</si>
  <si>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Zong In-Sob, Folk Tales from Korea (London:
Routledge and Kegan Paul Ltd., 1952), 16-18.</t>
  </si>
  <si>
    <t>1631826703-4332</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</si>
  <si>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</si>
  <si>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</si>
  <si>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Zong In-Sob, Folk Tales from Korea (London:
Routledge and Kegan Paul Ltd., 1952), 94-95.</t>
  </si>
  <si>
    <t>1631826703-4334</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</si>
  <si>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 On the way, he heard shouts and found a boy fighting with a bear. He rushed to save the boy. The boy told him that his home and family had been destroyed by the same band of robbers and that he, too, was seeking revenge. They agreed to become sworn brothers. 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 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 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 When Gim was sixteen, the old man sent him back to his homeland, saying, "The robber chief is at war with the King, who is in great danger. You must go to his rescue. I shall meet you again in exactly three years. "As Gim was heading home, a horse came to him. Gim guessed it was a dragon horse and mounted it. Before long, the horse stopped and pawed on the ground. Gim dug there and found a set of magic armor, spears, and swords. He took these up and rode on. 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 The delighted King conferred on him the rank of Great Marshal. 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 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 With their magic, they reached the island in an instant and renewed the battle. But Gim's friend was killed and the island completely submerged by the flood. 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 There, the three years having elapsed, Gim's mentor came to him on the ship. As Gim's training had not been completed and the situation was desperate, the old man undertook a rescue. He recited a magical hymn which called down lightning on the enemy, and soon they were all killed. Gim and the old man went to the enemy's island. There Gim found his mother and the sister of his second friend, whom he married soon afterwards. They returned home with the King.</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</si>
  <si>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search.On the way, he heard shouts and found a boy fighting with a bear.
He rushed to save the boy. The boy told him that his home and family
had been destroyed by the same band of robbers and that he, too, was
seeking revenge. They agreed to become sworn brothers.They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him.When Gim was sixteen, the old man sent him back to his homeland,
saying, "The robber chief is at war with the King, who is in great
danger. You must go to his rescue. I shall meet you again in exactly
three years."As Gim was heading home, a horse came to him. Gim guessed it was a
dragon horse and mounted it. Before long, the horse stopped and pawed
on the ground. Gim dug there and found a set of magic armor, spears,
and swords. He took these up and rode on.He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The
delighted King conferred on him the rank of Great Marshal.Spying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robbers.With their magic, they reached the island in an instant and renewed
the battle. But Gim's friend was killed and the island completely
submerged by the flood.Gim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sea.There, the three years having elapsed, Gim's mentor came to him on
the ship. As Gim's training had not been completed and the situation
was desperate, the old man undertook a rescue. He recited a magical
hymn which called down lightning on the enemy, and soon they were all
killed.Gim and the old man went to the enemy's island. There Gim found
his mother and the sister of his second friend, whom he married soon
afterwards. They returned home with the King.</t>
  </si>
  <si>
    <t>Zong In-Sob, Folk Tales from Korea (London:
Routledge and Kegan Paul Ltd., 1952), 62-63.</t>
  </si>
  <si>
    <t>1631826703-4349</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</si>
  <si>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 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 Coming at nightfall to a big house with a tile roof, they knocked and requested something to eat. An old woman invited them inside, led them to a room with stone walls, and brought them supper. But the food was human flesh, which they did not eat, and they heard the woman lock them in. 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 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 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</si>
  <si>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brothers.Coming at nightfall to a big house with a tile roof, they knocked
and requested something to eat. An old woman invited them inside, led
them to a room with stone walls, and brought them supper. But the
food was human flesh, which they did not eat, and they heard the woman
lock them in.As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</si>
  <si>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Zong In-Sob, Folk Tales from Korea (London:
Routledge and Kegan Paul Ltd., 1952), 162-166.</t>
  </si>
  <si>
    <t>1631826705-4360</t>
  </si>
  <si>
    <t>Karen</t>
  </si>
  <si>
    <t>https://www.curioustaxonomy.net/home/FloodMyths/07EaAs/karen.html</t>
  </si>
  <si>
    <t>Two brothers survived a world-wide deluge on a raft. The waters rose until they reached to heaven. A mango tree grew from the celestial vault, and the younger brother climbed up to eat its fruit. But the flood suddenly subsided, stranding him there. (The story breaks off here. )</t>
  </si>
  <si>
    <t>Two brothers survived a world-wide deluge on a raft. The waters
rose until they reached to heaven. A mango tree grew from the
celestial vault, and the younger brother climbed up to eat its
fruit. But the flood suddenly subsided, stranding him there. (The
story breaks off here.)</t>
  </si>
  <si>
    <t>Frazer, 1919, 208.</t>
  </si>
  <si>
    <t>1631826707-4363</t>
  </si>
  <si>
    <t>Jino</t>
  </si>
  <si>
    <t>https://www.curioustaxonomy.net/home/FloodMyths/07EaAs/jino.html</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</si>
  <si>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</si>
  <si>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</si>
  <si>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Miller, Lucien (ed)., South of the Clouds: Tales
from Yunnan, (Seattle: University of Washington Press, 1994),
68-73.</t>
  </si>
  <si>
    <t>1631826710-4366</t>
  </si>
  <si>
    <t>Yi (Lolo)</t>
  </si>
  <si>
    <t>https://www.curioustaxonomy.net/home/FloodMyths/07EaAs/yi.html</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</si>
  <si>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</si>
  <si>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</si>
  <si>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Frazer, 1919, 212-214.</t>
  </si>
  <si>
    <t>1631826712-4369</t>
  </si>
  <si>
    <t>Lisu</t>
  </si>
  <si>
    <t>https://www.curioustaxonomy.net/home/FloodMyths/07EaAs/lisu.html</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</si>
  <si>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</si>
  <si>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</si>
  <si>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Miller, Lucien (ed)., South of the Clouds: Tales
from Yunnan, (Seattle: University of Washington Press, 1994),
78-84.</t>
  </si>
  <si>
    <t>1631826714-4372</t>
  </si>
  <si>
    <t>Singpho (Chingpaw)</t>
  </si>
  <si>
    <t>https://www.curioustaxonomy.net/home/FloodMyths/07EaAs/singpho.html</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</si>
  <si>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</si>
  <si>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</si>
  <si>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Frazer, 1919, 208-209.</t>
  </si>
  <si>
    <t>1631826716-4375</t>
  </si>
  <si>
    <t>Yao</t>
  </si>
  <si>
    <t>https://www.curioustaxonomy.net/home/FloodMyths/07EaAs/yao.html</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</si>
  <si>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 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 Phuc Hy did as he was instructed. On the seventh day, the gourd was mature, a heavy rain had begun, and he and his sister entered the gourd and sealed the opening with beeswax. They also brought food and a pair of each species of domestic animal. Chang Lo Co was also aware of the thunder chief's vengeance. He built a raft and sailed on the flood to the gate of heaven to fight the thunder chief, but the flood withdrew too quickly. Chang's raft crashed on a mountain, killing him. 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 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</si>
  <si>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then.Phuc Hy did as he was instructed. On the seventh day, the gourd
was mature, a heavy rain had begun, and he and his sister entered the
gourd and sealed the opening with beeswax. They also brought food and
a pair of each species of domestic animal.Chang Lo Co was also aware of the thunder chief's vengeance. He
built a raft and sailed on the flood to the gate of heaven to fight
the thunder chief, but the flood withdrew too quickly. Chang's raft
crashed on a mountain, killing him.The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</si>
  <si>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Dang Nghiem Van, 1993, 326-327.</t>
  </si>
  <si>
    <t>1631826716-4382</t>
  </si>
  <si>
    <t>In another version, the sister gave birth to a leather bag from which ten boys and nine girls emerged to become the ancestors of the races.</t>
  </si>
  <si>
    <t>In another version, the sister gave birth to a leather
bag from which ten boys and nine girls emerged to become the ancestors
of the races.</t>
  </si>
  <si>
    <t>Ho Ting-jui, A Comparative Study of the Myths and
Legends of Formosan Aborigines, Asian Folklore and Social Life
Monographs, vol. 18 (Taipei: Orient Culture Service, 1971), 275.</t>
  </si>
  <si>
    <t>1631826718-4387</t>
  </si>
  <si>
    <t>Miao (Hmong)</t>
  </si>
  <si>
    <t>https://www.curioustaxonomy.net/home/FloodMyths/07EaAs/miao.html</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</si>
  <si>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</si>
  <si>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</si>
  <si>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Geddes, William Robert. Migrants of the Mountains:
The cultural ecology of the Blue Miao (Hmong Njua) of Thailand
(London: Oxford University Press, 1976), 22-23.</t>
  </si>
  <si>
    <t>1631826718-4389</t>
  </si>
  <si>
    <t>Two brothers plowed their field daily, but Ye Seo came at night and turned the soil back. The brothers watched and caught the old man. The other brother wanted to beat him, but the younger brother said, "Let us ask why he is doing it. " The old man said that they should stop farming because a deluge was coming. "The older brother is not a good speaker. Let him make an iron barrel. The younger brother speaks well. Let him go and make a wooden barrel. "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</si>
  <si>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Two brothers plowed their field daily, but Ye Seo came at night and
turned the soil back. The brothers watched and caught the old man.
The other brother wanted to beat him, but the younger brother said,
"Let us ask why he is doing it." The old man said that they should
stop farming because a deluge was coming. "The older brother is not a
good speaker. Let him make an iron barrel. The younger brother
speaks well. Let him go and make a wooden barrel."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</si>
  <si>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Geddes, William Robert. Migrants of the Mountains:
The cultural ecology of the Blue Miao (Hmong Njua) of Thailand
(London: Oxford University Press, 1976), 23.</t>
  </si>
  <si>
    <t>1631826718-4391</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</si>
  <si>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</si>
  <si>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</si>
  <si>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Geddes, William Robert. Migrants of the Mountains:
The cultural ecology of the Blue Miao (Hmong Njua) of Thailand
(London: Oxford University Press, 1976), 23-24.</t>
  </si>
  <si>
    <t>1631826718-4393</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</si>
  <si>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</si>
  <si>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</si>
  <si>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Johnson, Charles and Se Yang. Dab Neeg Hmoob /
Myths, Legends and Folk Tales from the Hmong of Laos (St. Paul,
Minnesota, Linguistics Department, Macalester College, 1992),
115-117.</t>
  </si>
  <si>
    <t>1631826720-4400</t>
  </si>
  <si>
    <t>Han</t>
  </si>
  <si>
    <t>https://www.curioustaxonomy.net/home/FloodMyths/07EaAs/han.html</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</si>
  <si>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</si>
  <si>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</si>
  <si>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Jan Walls &amp; Yvonne Walls, Classical Chinese
Myths (Hongkong, Joint Publishing Co., 1984), 94-100.</t>
  </si>
  <si>
    <t>1631826720-4402</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</si>
  <si>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</si>
  <si>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</si>
  <si>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Werner, E. T. C. Myths and Legends of China,
(Singapore, Singapore National Printers Ltd, 1922, 1984), 225;
Vitaliano, 1973, 163.</t>
  </si>
  <si>
    <t>1631826720-4404</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</si>
  <si>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</si>
  <si>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</si>
  <si>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Ke Wen-le and Hou Mei-xue, Stories from Chinese
Mythology (Nankai University Press, 1991), 395-399.</t>
  </si>
  <si>
    <t>1631826720-4406</t>
  </si>
  <si>
    <t>The Dragon King had difficulty finding a husband for his daughter. Although she was unusually beautiful and intelligent, she rejected all his choices.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</si>
  <si>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The Dragon King had difficulty finding a husband for his daughter.
Although she was unusually beautiful and intelligent, she rejected all
his choices."Father,"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</si>
  <si>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John Minford, trans., Favorite Folktales of
China (Beijing: New World Press, 1983; reprint, Singapore: Graham
Brash (Pte) Ltd., 1984), 21-32.</t>
  </si>
  <si>
    <t>1631826724-4436</t>
  </si>
  <si>
    <t>Central Asia</t>
  </si>
  <si>
    <t>https://www.curioustaxonomy.net/home/FloodMyths/06CeAs/CenAsia.html</t>
  </si>
  <si>
    <t>Lanjia Saora</t>
  </si>
  <si>
    <t>https://www.curioustaxonomy.net/home/FloodMyths/06CeAs/lanjia.html</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</si>
  <si>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</si>
  <si>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</si>
  <si>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Verrier Elwin, Myths of Middle India (London:
Oxford University Press, 1949), 43.</t>
  </si>
  <si>
    <t>1631826724-4438</t>
  </si>
  <si>
    <t>Kittung's rat burrowed beneath the mountains, and water surged up from the Underworld and submerged the earth. But Kittung and Kittungboi survived in a gourd. The great Kittung in the sky made a crow and sent it exploring. It found the gourd and told Kittung where it was. From Kittung and Kittungboi in the gourd, Rama and Bhimo were born. One day, Bhimo said, "I want to relieve myself. " Rama told him, "Do it on my head. "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 Soon Bhimo said, "I want to piss. " Rama, knowing that the world would be drowned again if he did, said, "Piss in my ear. " Bhimo did so in Rama's left ear, and two girls were born from his right ear. They became the wives of Rama and Bhimo. 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</si>
  <si>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Kittung's rat burrowed beneath the mountains, and water surged up
from the Underworld and submerged the earth. But Kittung and
Kittungboi survived in a gourd. The great Kittung in the sky made a
crow and sent it exploring. It found the gourd and told Kittung where
it was.From Kittung and Kittungboi in the gourd, Rama and Bhimo were born. One
day, Bhimo said, "I want to relieve myself." Rama told him, "Do it on
my head."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out.Soon Bhimo said, "I want to piss." Rama, knowing that the world would
be drowned again if he did, said, "Piss in my ear." Bhimo did so in
Rama's left ear, and two girls were born from his right ear. They
became the wives of Rama and Bhimo.One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</si>
  <si>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Verrier Elwin, Myths of Middle India (London:
Oxford University Press, 1949), 43-44.</t>
  </si>
  <si>
    <t>1631826724-4443</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</si>
  <si>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</si>
  <si>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</si>
  <si>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Verrier Elwin, Myths of Middle India (London:
Oxford University Press, 1949), 474.</t>
  </si>
  <si>
    <t>1631826726-4448</t>
  </si>
  <si>
    <t>Kond</t>
  </si>
  <si>
    <t>https://www.curioustaxonomy.net/home/FloodMyths/06CeAs/kond.html</t>
  </si>
  <si>
    <t>The names of the first couple vary from village to village. This version comes from Bandagaon, Koraput District. 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</si>
  <si>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</si>
  <si>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</si>
  <si>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</si>
  <si>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t>
  </si>
  <si>
    <t>The names of the first couple vary from village to
village. This version comes from Bandagaon, Koraput District.</t>
  </si>
  <si>
    <t>Verrier Elwin, Myths of Middle India (London:
Oxford University Press, 1949), 41-42.</t>
  </si>
  <si>
    <t>1631826728-4452</t>
  </si>
  <si>
    <t>Munda</t>
  </si>
  <si>
    <t>https://www.curioustaxonomy.net/home/FloodMyths/06CeAs/munda.html</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</si>
  <si>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</si>
  <si>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</si>
  <si>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Frazer, 1919, 196.</t>
  </si>
  <si>
    <t>1631826730-4455</t>
  </si>
  <si>
    <t>Santal</t>
  </si>
  <si>
    <t>https://www.curioustaxonomy.net/home/FloodMyths/06CeAs/santal.html</t>
  </si>
  <si>
    <t>These may better be described as myths of destruction by fire, but they were included in a prominent collection of flood myths, so I include them here for completeness. 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</si>
  <si>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</si>
  <si>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</si>
  <si>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</si>
  <si>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t>
  </si>
  <si>
    <t>These may better be described as myths of destruction
by fire, but they were included in a prominent collection of flood
myths, so I include them here for completeness.</t>
  </si>
  <si>
    <t>Frazer, 1919, 197.</t>
  </si>
  <si>
    <t>1631826730-4458</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</si>
  <si>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</si>
  <si>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</si>
  <si>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Frazer, 1919, 197-198.</t>
  </si>
  <si>
    <t>1631826730-4460</t>
  </si>
  <si>
    <t>While people were at Khojkaman, their misdeeds became so great that the creator Thakur Jiu sent a fire-rain to punish them. Only two people escaped, in a cave on Mount Haradata.</t>
  </si>
  <si>
    <t>While people were at Khojkaman, their misdeeds became so great that
the creator Thakur Jiu sent a fire-rain to punish them. Only two
people escaped, in a cave on Mount Haradata.</t>
  </si>
  <si>
    <t>Frazer, 1919, 198.</t>
  </si>
  <si>
    <t>1631826732-4465</t>
  </si>
  <si>
    <t>Ho</t>
  </si>
  <si>
    <t>https://www.curioustaxonomy.net/home/FloodMyths/06CeAs/ho.html</t>
  </si>
  <si>
    <t>The first people became incestuous and unheedful of God or their betters. Sirma Thakoor, or Sing Bonga, the creator, destroyed them, some say by water and others say by fire. He spared sixteen people.</t>
  </si>
  <si>
    <t>The first people became incestuous and unheedful of God
or their betters. Sirma Thakoor, or Sing Bonga, the
creator, destroyed them, some say by water and others say
by fire. He spared sixteen people.</t>
  </si>
  <si>
    <t>Frazer, 1919, 195.</t>
  </si>
  <si>
    <t>1631826735-4468</t>
  </si>
  <si>
    <t>Lushai</t>
  </si>
  <si>
    <t>https://www.curioustaxonomy.net/home/FloodMyths/06CeAs/lushai.html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</si>
  <si>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</si>
  <si>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</si>
  <si>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Frazer, 1919, 198-199.</t>
  </si>
  <si>
    <t>1631826737-4471</t>
  </si>
  <si>
    <t>Singpho</t>
  </si>
  <si>
    <t>https://www.curioustaxonomy.net/home/FloodMyths/06CeAs/singpho.html</t>
  </si>
  <si>
    <t>Mankind was once destroyed because they had neglected the proper sacrifices as the slaughter of buffaloes and pigs. Two men, Khun litang and Chu liyang, survived with their wives and, dwelling on Singrabhum hill, became humanity's ancestors.</t>
  </si>
  <si>
    <t>Mankind was once destroyed because they had neglected the proper
sacrifices as the slaughter of buffaloes and pigs. Two men, Khun
litang and Chu liyang, survived with their wives and, dwelling on
Singrabhum hill, became humanity's ancestors.</t>
  </si>
  <si>
    <t>1631826737-4473</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</si>
  <si>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</si>
  <si>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</si>
  <si>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Verrier Elwin, Myths of the North-East Frontier of
India (Shillong: North-East Frontier Agency, 1958), 20.</t>
  </si>
  <si>
    <t>1631826739-4477</t>
  </si>
  <si>
    <t>Anal</t>
  </si>
  <si>
    <t>https://www.curioustaxonomy.net/home/FloodMyths/06CeAs/anal.html</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</si>
  <si>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</si>
  <si>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</si>
  <si>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Frazer, 1919, 199.</t>
  </si>
  <si>
    <t>1631826741-4480</t>
  </si>
  <si>
    <t>Lepcha</t>
  </si>
  <si>
    <t>https://www.curioustaxonomy.net/home/FloodMyths/06CeAs/lepcha.html</t>
  </si>
  <si>
    <t>A couple escaped a great flood on the top of a mountain called Tendong, near Darjeeling.</t>
  </si>
  <si>
    <t>A couple escaped a great flood on the top of a mountain called
Tendong, near Darjeeling.</t>
  </si>
  <si>
    <t>1631826743-4483</t>
  </si>
  <si>
    <t>Tibet</t>
  </si>
  <si>
    <t>https://www.curioustaxonomy.net/home/FloodMyths/06CeAs/tibet.html</t>
  </si>
  <si>
    <t>Tibet was almost totally inundated, until the god Gya took compassion on the survivors, drew off the waters through Bengal, and sent teachers to civilize the people, who until then had been little better than monkeys. Those people repopulated the land.</t>
  </si>
  <si>
    <t>Tibet was almost totally inundated, until the god Gya
took compassion on the survivors, drew off the waters
through Bengal, and sent teachers to civilize the people,
who until then had been little better than monkeys. Those
people repopulated the land.</t>
  </si>
  <si>
    <t>1631826745-4486</t>
  </si>
  <si>
    <t>Tamil</t>
  </si>
  <si>
    <t>https://www.curioustaxonomy.net/home/FloodMyths/06CeAs/tamil.html</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</si>
  <si>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</si>
  <si>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</si>
  <si>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Sundar Narayan, personal communication, citing
Appadurai; David Shulman, "The Tamil Flood Myths and the Cankam
Legend," in Dundes, 1988, 294-295.</t>
  </si>
  <si>
    <t>1631826745-4488</t>
  </si>
  <si>
    <t>King Killi of Puhâr, walking in his private garden, met a woman of incomparable beauty. He immediately fell in love with her and, without learning more about her, lived with her for a month. She then disappeared without a trace. 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 "When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</si>
  <si>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King Killi of Puhâr, walking in his private garden, met a woman of
incomparable beauty. He immediately fell in love with her and, without
learning more about her, lived with her for a month. She then
disappeared without a trace.The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</si>
  <si>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Merchant-Prince Shattan, Manimekhalaï,
trans. Alain Daniélou (New York: New Directions, 1989), 107-109,
119-120, cantos 24, 25.</t>
  </si>
  <si>
    <t>1631826747-4494</t>
  </si>
  <si>
    <t>Kamar</t>
  </si>
  <si>
    <t>https://www.curioustaxonomy.net/home/FloodMyths/06CeAs/kamar.html</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</si>
  <si>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</si>
  <si>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</si>
  <si>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1631826749-4497</t>
  </si>
  <si>
    <t>Bhil</t>
  </si>
  <si>
    <t>https://www.curioustaxonomy.net/home/FloodMyths/06CeAs/bhil.html</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</si>
  <si>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 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 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</si>
  <si>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</si>
  <si>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Frazer, 1919, 193-194.</t>
  </si>
  <si>
    <t>1631826751-4502</t>
  </si>
  <si>
    <t>Kashmir Hindu</t>
  </si>
  <si>
    <t>https://www.curioustaxonomy.net/home/FloodMyths/06CeAs/kashmir.html</t>
  </si>
  <si>
    <t>Another version of the Manu myth, from the Kashmir region. 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</si>
  <si>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</si>
  <si>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</si>
  <si>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</si>
  <si>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t>
  </si>
  <si>
    <t>Another version of the Manu myth, from the Kashmir
region.</t>
  </si>
  <si>
    <t>Ved Kumari, trans., Nilamata Purana, verses
35-47, http://www.koausa.org/Purana/, accessed 4/3/2007.</t>
  </si>
  <si>
    <t>1631826753-4507</t>
  </si>
  <si>
    <t>https://www.curioustaxonomy.net/home/FloodMyths/06CeAs/hindu.html</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</si>
  <si>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</si>
  <si>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</si>
  <si>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Frazer, 1919, 183-185; Kelsen, 1943, 128.</t>
  </si>
  <si>
    <t>1631826753-4509</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</si>
  <si>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</si>
  <si>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</si>
  <si>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Frazer, 1919, 185-187.</t>
  </si>
  <si>
    <t>1631826753-4511</t>
  </si>
  <si>
    <t>This version is from the Matsya Purana, a comprehensive description of Vishu in his Matsha avatar, or fish incarnation. 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</si>
  <si>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</si>
  <si>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</si>
  <si>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</si>
  <si>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
  </si>
  <si>
    <t>This version is from the Matsya Purana, a
comprehensive description of Vishu in his Matsha avatar, or fish
incarnation.</t>
  </si>
  <si>
    <t>"The Matsya Purana,"
http://www.dharmakshetra.com/avatars/Matsya%20Purans.html, accessed
7/30/06; Frazer, 1919, 188-190.</t>
  </si>
  <si>
    <t>1631826753-4515</t>
  </si>
  <si>
    <t>This version of the story of Manu is from the Srimad Bhagavatam, the Bhagavata Purana. 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</si>
  <si>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This version of the story of Manu is from the Srimad
Bhagavatam, the Bhagavata Purana.At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</si>
  <si>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</si>
  <si>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</si>
  <si>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This version of the story of Manu is from the Srimad Bhagavatam, the Bhagavata Purana.</t>
  </si>
  <si>
    <t>This version of the story of Manu is from the Srimad
Bhagavatam, the Bhagavata Purana.</t>
  </si>
  <si>
    <t>A. C. Bhaktivedanta Swami Prabhupada, Srimad
Bhagavatam, (Los Angeles: Bhaktivedanta Book Trust, 1987), Canto
8, chap. 24, 807-859,
www.srimadbhagavatam.org/canto8/chapter24.html; Frazer, 1919,
190-192.</t>
  </si>
  <si>
    <t>1631826753-4525</t>
  </si>
  <si>
    <t>The story also appears with minor variations in the Agni Purana. 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</si>
  <si>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The story also appears with minor variations in the Agni
Purana.Agni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</si>
  <si>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</si>
  <si>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</si>
  <si>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The story also appears with minor variations in the Agni Purana.</t>
  </si>
  <si>
    <t>The story also appears with minor variations in the Agni
Purana.</t>
  </si>
  <si>
    <t>Frazer, 1919, 192-193;
http://www.indiadivine.org/agni-purana1.htm.</t>
  </si>
  <si>
    <t>1631826753-4528</t>
  </si>
  <si>
    <t>The Brahma Vaivart Purana includes an account in which Markandaya is witness to the pralaya, the Dissolution which occurs at the end of an age. 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</si>
  <si>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The Brahma Vaivart Purana includes an
account in which Markandaya is witness to the pralaya, the
Dissolution which occurs at the end of an age.Many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</si>
  <si>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</si>
  <si>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</si>
  <si>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The Brahma Vaivart Purana includes an account in which Markandaya is witness to the pralaya, the Dissolution which occurs at the end of an age.</t>
  </si>
  <si>
    <t>The Brahma Vaivart Purana includes an
account in which Markandaya is witness to the pralaya, the
Dissolution which occurs at the end of an age.</t>
  </si>
  <si>
    <t>Dharmic Scriptures Team, The Puranas, 3
Oct. 2002 (Issue 1, Draft 1),
, accessed 9/3/2015,
441-442 (9.16).  Variants, "Skanda Purana", p. 160 (2.10), Narada
Purana, ,
accessed 9/3/2015, sec. 1.4; Horst Brinkhaus, "The Markandeya-Episode
in the Sanskrit Epics and Puranas", in: Piotr Balcerowicz and Marek
Mejor, Essays in Indian Philosophy, Religion and Literature,
87-98.</t>
  </si>
  <si>
    <t>1631826753-4540</t>
  </si>
  <si>
    <t>This myth is the basis for the Govardhana Puja festival which continues to the present. 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</si>
  <si>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</si>
  <si>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</si>
  <si>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</si>
  <si>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t>
  </si>
  <si>
    <t>This myth is the basis for the Govardhana Puja
festival which continues to the present.</t>
  </si>
  <si>
    <t>A. C. Bhaktivedanta Swami Prabhupada, Srimad
Bhagavatam, (Los Angeles: Bhaktivedanta Book Trust, 1987), canto
10 part 2, chap. 24-25, 379-440,
http://www.srimadbhagavatam.org/canto10/chapter24.html.</t>
  </si>
  <si>
    <t>1631826753-4544</t>
  </si>
  <si>
    <t>The Mahabharata also includes a story about the flooding of the city Dvaraka (also known as Dvaravati). The war which resulted in the killing of Gandhari's sons, and thence Gandhari's curse, is the main story of the Mahabharata. 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</si>
  <si>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</si>
  <si>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</si>
  <si>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</si>
  <si>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t>
  </si>
  <si>
    <t>The Mahabharata also includes a story about the
flooding of the city Dvaraka (also known as Dvaravati). The war which
resulted in the killing of Gandhari's sons, and thence Gandhari's
curse, is the main story of the Mahabharata.</t>
  </si>
  <si>
    <t>Kisari Mohan Ganguli, trans., The Mahabharata of
Krishna-Dwaipayana Vyasa, Book 16: Mausala Parva.
http://www.sacred-texts.com/hin/m16/, accessed 5/26/2008.  See
also Wendy Doniger O'Flaherty, The Origins of Evil in Hindu
Mythology (Berkeley, Los Angeles, London: University of California
Press, 1976), 260-271.</t>
  </si>
  <si>
    <t>1631826757-4559</t>
  </si>
  <si>
    <t>Northern Asia</t>
  </si>
  <si>
    <t>https://www.curioustaxonomy.net/home/FloodMyths/05NoAs/NoAsia.html</t>
  </si>
  <si>
    <t>Kamchadale</t>
  </si>
  <si>
    <t>https://www.curioustaxonomy.net/home/FloodMyths/05NoAs/kamchadale.html</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</si>
  <si>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</si>
  <si>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</si>
  <si>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Uno Holmberg, Finno-Ugric, Siberian, vol. 4
of The Mythology of All Races, ed. C. J. A. MacCulloch (Boston:
Marshall Jones, 1927), 368; Frazer, 1919, 216-217.</t>
  </si>
  <si>
    <t>1631826760-4563</t>
  </si>
  <si>
    <t>Mongolia</t>
  </si>
  <si>
    <t>https://www.curioustaxonomy.net/home/FloodMyths/05NoAs/mongolia.html</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</si>
  <si>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 The snake nodded and crawled off, and Hailibu went his way. 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 She continued, "When they offer a reward, ask for nothing but the stone which my father keeps in his mouth. With this, you will be able to understand all animals. But you must never tell anyone else what you hear, or your whole body will turn to stone. "Hailibu nodded and followed the snake into a deep valley. They stopped before a large door, and the Dragon King came forward. "You saved my beloved daughter," he said, "and I thank you from the bottom of my heart. Here is my treasure; take whatever you want. "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 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 The villagers felt great sorrow when they saw this, but they made haste to leave to another place, driving their herds before them. Rain poured down all that night. In the morning a great peal of thunder shook the earth, and the mountains belched forth a great flood of water. When the villagers returned, they found the stone which Hailibu had turned into and placed it at the top of the mountain. Generations since have offered sacrifices at the Hailibu Stone in his memory.</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</si>
  <si>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The snake
nodded and crawled off, and Hailibu went his way.When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She continued, "When they offer a
reward, ask for nothing but the stone which my father keeps in his
mouth. With this, you will be able to understand all animals. But
you must never tell anyone else what you hear, or your whole body will
turn to stone."Hailibu nodded and followed the snake into a deep valley. They
stopped before a large door, and the Dragon King came forward. "You
saved my beloved daughter," he said, "and I thank you from the bottom
of my heart. Here is my treasure; take whatever you want."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stone.The villagers felt great sorrow when they saw this, but they made
haste to leave to another place, driving their herds before them.
Rain poured down all that night. In the morning a great peal of
thunder shook the earth, and the mountains belched forth a great flood
of water.When the villagers returned, they found the stone which Hailibu had
turned into and placed it at the top of the mountain. Generations
since have offered sacrifices at the Hailibu Stone in his memory.</t>
  </si>
  <si>
    <t>John Minford, trans., Favorite Folktales of
China (Beijing: New World Press, 1983; reprint, Singapore: Graham
Brash (Pte) Ltd., 1984), 68-74.  Also in M. A. Jagendorf and Virginia
Weng, The Magic Boat and Other Chinese Folk Stories (New York:
Vanguard, 1980): 161-164.</t>
  </si>
  <si>
    <t>1631826762-4575</t>
  </si>
  <si>
    <t>Tuva (Soyot)</t>
  </si>
  <si>
    <t>https://www.curioustaxonomy.net/home/FloodMyths/05NoAs/tuva.html</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</si>
  <si>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</si>
  <si>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</si>
  <si>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Uno Holmberg, Finno-Ugric, Siberian, vol. 4
of The Mythology of All Races, ed. C. J. A. MacCulloch (Boston:
Marshall Jones, 1927), 366.</t>
  </si>
  <si>
    <t>1631826764-4579</t>
  </si>
  <si>
    <t>Samoyed</t>
  </si>
  <si>
    <t>https://www.curioustaxonomy.net/home/FloodMyths/05NoAs/samoyed.html</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</si>
  <si>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</si>
  <si>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</si>
  <si>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Uno Holmberg, Finno-Ugric, Siberian, vol. 4
of The Mythology of All Races, ed. C. J. A. MacCulloch (Boston:
Marshall Jones, 1927), 367-368.</t>
  </si>
  <si>
    <t>1631826766-4582</t>
  </si>
  <si>
    <t>Yenisey-Ostyak</t>
  </si>
  <si>
    <t>https://www.curioustaxonomy.net/home/FloodMyths/05NoAs/yenisei.html</t>
  </si>
  <si>
    <t>Flood waters rose for seven days. Some people and animals were saved by climbing on floating logs and rafters. A strong north wind blew for seven days and scattered the people, which is why there are now different peoples speaking different languages.</t>
  </si>
  <si>
    <t>Flood waters rose for seven days. Some people and animals were
saved by climbing on floating logs and rafters. A strong north wind
blew for seven days and scattered the people, which is why there are
now different peoples speaking different languages.</t>
  </si>
  <si>
    <t>Uno Holmberg, Finno-Ugric, Siberian, vol. 4
of The Mythology of All Races, ed. C. J. A. MacCulloch (Boston:
Marshall Jones, 1927), 367.</t>
  </si>
  <si>
    <t>1631826768-4586</t>
  </si>
  <si>
    <t>Mansi (Vogul)</t>
  </si>
  <si>
    <t>https://www.curioustaxonomy.net/home/FloodMyths/05NoAs/mansi.html</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</si>
  <si>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</si>
  <si>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</si>
  <si>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Frazer, 1919, 178-179.Walter Anderson, Nordasiatische Flutsagen, Acta
et Commentationes Universitatis Dorpatensis B IV.3 (Dorpat: Druk von
C. Mattiesen, 1923), 6 (#1).</t>
  </si>
  <si>
    <t>1631826768-4589</t>
  </si>
  <si>
    <t>Anderson, who related this story, notes that it contain virtually nothing of the Vogul, but almost only the Russian-Christian tradition. 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</si>
  <si>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</si>
  <si>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</si>
  <si>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</si>
  <si>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t>
  </si>
  <si>
    <t>Anderson, who related this story,
notes that it contain virtually nothing of the Vogul, but almost only
the Russian-Christian tradition.</t>
  </si>
  <si>
    <t>Walter Anderson, Nordasiatische Flutsagen, Acta
et Commentationes Universitatis Dorpatensis B IV.3 (Dorpat: Druk von
C. Mattiesen, 1923), 10-11 (#5).</t>
  </si>
  <si>
    <t>1631826768-4592</t>
  </si>
  <si>
    <t>Anderson notes: "very precise details prove that we are not dealing here with a common eschatological world-fire tale, but in a most peculiar way with an actual deluge tale projected into the distant future. "The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</si>
  <si>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</si>
  <si>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</si>
  <si>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</si>
  <si>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 "</t>
  </si>
  <si>
    <t>Anderson notes: "very precise details prove that we
are not dealing here with a common eschatological world-fire tale, but
in a most peculiar way with an actual deluge tale projected into the
distant future."</t>
  </si>
  <si>
    <t>Walter Anderson, Nordasiatische Flutsagen, Acta
et Commentationes Universitatis Dorpatensis B IV.3 (Dorpat: Druk von
C. Mattiesen, 1923), 14-15 (#8).</t>
  </si>
  <si>
    <t>1631826768-4597</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</si>
  <si>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</si>
  <si>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
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</si>
  <si>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</si>
  <si>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Long they [the gods Sarni-ater (Gold-a) and his sister Sarni-Kaltes (Gold-K), the children of god-father Sarni Kwores (Gold-Kw) and god-mother Sarni-Sis (Gold-S)] went now, or a short time they went,
in one place, as they look down:
it is their ripe, rolling, round little Earth
by fiery water covered
to a height of seven fathoms
jumps up the tongue of fire.
Now they went back, long or short time they went,
only once, when they look down,
have their gold-handed, sacred animals
the claws of the forefeet, the claws of the hind feet
by the sacred fire-flood completely scorched.
Gold-ater took off his cap,
he stretched out his braided hair,
and so they continue.
Once only, when they look down:
it is not different [what happened, as] no forest tree remained,
even the earth disappears from sight.
Now they continued the same way.
Somewhere Gold-ater imagines:
"Without people, how can the earth exist so?
Somehow, people should originate nonetheless!"
Now his mother and father from the grave
he, weeping, conjures up:
"Gold-Kwores my daddy, Gold-Sis, my mommy,
how should I live without people?"
Gold-Kaltes, his sister, speaks:
"Little brother, what has happened to you? Why do you cry"?
"I, little sister, cry because:
on the standing holy earth,
behold! He holy fire-flood arose;
not the last forest tree remained,
not a person remained;
without people, how should I live!"
"Little brother, look; just look down!"
How he glances down:
in a sevenfold poplar wood ship
are an old woman and an old man.
Floating on the hold water, now they reach the dry,
now they rise; see there! now out they walk,
Xul-ater rises from the belly of the woman,
that navel-cut man,
their daughters and their sons,
yes, we, Russians and Mansi (Voguls) in association
all live to now.</t>
  </si>
  <si>
    <t>This is a cosmogenic episode from a long song. A line near the end refers to the devil (Xul-ater) boarding the ark in the belly of the old man's wife.</t>
  </si>
  <si>
    <t>Walter Anderson, Nordasiatische Flutsagen, Acta
et Commentationes Universitatis Dorpatensis B IV.3 (Dorpat: Druk von
C. Mattiesen, 1923), 9-10 (#4).</t>
  </si>
  <si>
    <t>1631826772-4604</t>
  </si>
  <si>
    <t>Africa</t>
  </si>
  <si>
    <t>https://www.curioustaxonomy.net/home/FloodMyths/04Afri/Africa.html</t>
  </si>
  <si>
    <t>Sakalava</t>
  </si>
  <si>
    <t>https://www.curioustaxonomy.net/home/FloodMyths/04Afri/sakalava.html</t>
  </si>
  <si>
    <t>After creating the earth, the god Zanahary went to the sky.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t>
  </si>
  <si>
    <t>After creating the earth, the god Zanahary went to the sky.Ratovoatany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t>
  </si>
  <si>
    <t>Charles Renel, Contes de Madagascar, vol. 3:
Contes Populaires (Paris: Ernest Leroux, 1930), 69-74.</t>
  </si>
  <si>
    <t>1631826774-4616</t>
  </si>
  <si>
    <t>Kwaya</t>
  </si>
  <si>
    <t>https://www.curioustaxonomy.net/home/FloodMyths/04Afri/kwaya.html</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</si>
  <si>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</si>
  <si>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</si>
  <si>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Kahler-Meyer, Emmi, 1971. "Myth Motifs in Flood Stories
from the Grasslands of Cameroon", in Dundes, 1988, 253-254.</t>
  </si>
  <si>
    <t>1631826776-4620</t>
  </si>
  <si>
    <t>Komililo Nandi</t>
  </si>
  <si>
    <t>https://www.curioustaxonomy.net/home/FloodMyths/04Afri/nandi.html</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</si>
  <si>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</si>
  <si>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</si>
  <si>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Kelsen, 1943, 137.</t>
  </si>
  <si>
    <t>1631826778-4623</t>
  </si>
  <si>
    <t>Kikuyu</t>
  </si>
  <si>
    <t>https://www.curioustaxonomy.net/home/FloodMyths/04Afri/kikuyu.html</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</si>
  <si>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 "I have no father, no mother, and no place to stay," she answered. "Then would you come with me and be my wife?"The girl consented with pleasure, but she added, "There is one essential condition: During all our life, you must never ask me about my father, my mother, or my country of origin. " Mwenendega agreed to this condition. 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 "Then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 When people make a sacrifice now, they turn to Mount Kenya and look at the white spot there, lest a misfortune happen to them as it did to those others, long, long ago.</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</si>
  <si>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is."I have no father, no mother, and no place to stay," she answered."Then would you come with me and be my wife?"The girl consented with pleasure, but she added, "There is one
essential condition: During all our life, you must never ask me about
my father, my mother, or my country of origin." Mwenendega agreed to
this condition.They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there.When people make a sacrifice now, they turn to Mount Kenya and look
at the white spot there, lest a misfortune happen to them as it did to
those others, long, long ago.</t>
  </si>
  <si>
    <t>Roger D. Abrahams, African Folktales (New York:
Pantheon, 1983), 336-338.</t>
  </si>
  <si>
    <t>1631826780-4633</t>
  </si>
  <si>
    <t>Lunda</t>
  </si>
  <si>
    <t>https://www.curioustaxonomy.net/home/FloodMyths/04Afri/lunda.html</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</si>
  <si>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</si>
  <si>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</si>
  <si>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Kelsen, 1943, 136; Vitaliano, 1973, 164-165.</t>
  </si>
  <si>
    <t>1631826782-4636</t>
  </si>
  <si>
    <t>Southwest Tanzania</t>
  </si>
  <si>
    <t>https://www.curioustaxonomy.net/home/FloodMyths/04Afri/tanzania.html</t>
  </si>
  <si>
    <t>Although this myth almost certainly derives from the Noah story, the informant maintained that it was a genuine tradition of the country, not borrowed from foreigners. 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</si>
  <si>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</si>
  <si>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</si>
  <si>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</si>
  <si>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
  </si>
  <si>
    <t>Although this myth almost certainly derives from the
Noah story, the informant maintained that it was a genuine tradition
of the country, not borrowed from foreigners.</t>
  </si>
  <si>
    <t>Frazer, 1919, 332.</t>
  </si>
  <si>
    <t>1631826785-4640</t>
  </si>
  <si>
    <t>Songye (Basonge)</t>
  </si>
  <si>
    <t>https://www.curioustaxonomy.net/home/FloodMyths/04Afri/basonge.html</t>
  </si>
  <si>
    <t>Several animals wooed Ngolle Kakesse, granddaughter of God, but only Zebra was accepted. But Zebra broke his promise not to allow her to work. From her stretched-out legs ran water which flooded the land, and Ngolle herself drowned.</t>
  </si>
  <si>
    <t>Several animals wooed Ngolle Kakesse, granddaughter of God, but
only Zebra was accepted. But Zebra broke his promise not to allow her
to work. From her stretched-out legs ran water which flooded the land,
and Ngolle herself drowned.</t>
  </si>
  <si>
    <t>Kelsen, 1943, 135.</t>
  </si>
  <si>
    <t>1631826787-4644</t>
  </si>
  <si>
    <t>Bena Lulua</t>
  </si>
  <si>
    <t>https://www.curioustaxonomy.net/home/FloodMyths/04Afri/benalulua.html</t>
  </si>
  <si>
    <t>The old water woman only gave water to him who sucks her sores. One man did so, and water flowed and drowned almost everybody. He continued his disgusting task, and the water stopped flowing. [Kelsen, p. 136]</t>
  </si>
  <si>
    <t>The old water woman only gave water to him who sucks her
sores. One man did so, and water flowed and drowned almost
everybody. He continued his disgusting task, and the water
stopped flowing. [Kelsen, p. 136]</t>
  </si>
  <si>
    <t>Kelsen, 1943, 136.</t>
  </si>
  <si>
    <t>1631826789-4648</t>
  </si>
  <si>
    <t>Kongo</t>
  </si>
  <si>
    <t>https://www.curioustaxonomy.net/home/FloodMyths/04Afri/kongo.html</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</si>
  <si>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</si>
  <si>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</si>
  <si>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Kelsen, 1943, 136; Feldmann, Susan. African Myths
and Tales, (New York: Dell, 1963), 50.</t>
  </si>
  <si>
    <t>1631826791-4651</t>
  </si>
  <si>
    <t>Lower Congo</t>
  </si>
  <si>
    <t>https://www.curioustaxonomy.net/home/FloodMyths/04Afri/lower.html</t>
  </si>
  <si>
    <t>The sun once met the moon and threw mud at it, making it dimmer. There was a flood when this happened. Men put their milk stick behind them and were turned into monkeys. The present race of men is a recent creation.</t>
  </si>
  <si>
    <t>The sun once met the moon and threw mud at it, making it
dimmer. There was a flood when this happened. Men put their milk stick
behind them and were turned into monkeys. The present race of men is a
recent creation.</t>
  </si>
  <si>
    <t>Kelsen, 1943, 136; Fauconnet, Max, "Mythology of Black
Africa". In Guirand, Felix (ed.), New Larousse Encyclopedia of
Mythology (London: Hamlyn, 1968).</t>
  </si>
  <si>
    <t>1631826793-4655</t>
  </si>
  <si>
    <t>Efe (Pygmy)</t>
  </si>
  <si>
    <t>https://www.curioustaxonomy.net/home/FloodMyths/04Afri/efe.html</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</si>
  <si>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</si>
  <si>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</si>
  <si>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Geoffrey Parrinder, African Mythology (New York:
Peter Bedrick Books, 1982), 46-47.</t>
  </si>
  <si>
    <t>1631826795-4658</t>
  </si>
  <si>
    <t>Ababua</t>
  </si>
  <si>
    <t>https://www.curioustaxonomy.net/home/FloodMyths/04Afri/ababua.html</t>
  </si>
  <si>
    <t>An old woman hoarded water and killed men who sought it. The hero Mba succeeded in killing the woman. Upon her death, the water flowed in such quantities that it flooded everything. Mba was washed away and landed in the top of a tree.</t>
  </si>
  <si>
    <t>An old woman hoarded water and killed men who sought it. The hero
Mba succeeded in killing the woman. Upon her death, the water flowed
in such quantities that it flooded everything. Mba was washed away and
landed in the top of a tree.</t>
  </si>
  <si>
    <t>1631826797-4661</t>
  </si>
  <si>
    <t>Ekoi</t>
  </si>
  <si>
    <t>https://www.curioustaxonomy.net/home/FloodMyths/04Afri/ekoi.html</t>
  </si>
  <si>
    <t>In the very, very, very ancient time, Etim 'Ne (Old Person) came down from the sky, along with his wife Ejaw (Wildcat). They were the first people on earth. At that time, there was no water on earth. Etim 'Ne and his wife stayed for seven days, with only the juice from plantain stems to drink and cook with. Then Etim 'Ne went to the sky, to the house of the god Obassi Osaw, and asked him for some water to bring back. Obassi Osaw gave Etim 'Ne a calabash with seven clear stones inside. He said, "Whenever you open this, let no one else be present. When you want water, take one of these and throw it on the ground. "Etim 'Ne thanked Lord Obassi and returned to earth. When he reached an area near where he had begun a farm, he made a hole and placed one of the stones in it. Water welled from the hole, creating a broad lake. 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 "The eldest son lived near Etim 'Ne, and Etim 'Ne gave a river or lake to each of the other sons. After a year, each of the girls had seven children, three girls and four boys. Etim 'Ne was very happy. The seven sons were all hunters. Three of them were good and shared their meat with Etim 'Ne, but four were bad and hid the meat to keep for themselves. 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 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 "All the sons did as they were told except one, who filled a big basket with stones. He went to the area near his farm and thought, "If I throw down all the stones together, the water that comes will surpass the waters of all my brothers. " He emptied the basket in one spot, and water came from every side. It covered his farm and all the land around it, and it threatened to overflow the whole earth. He and his wife ran away to the house of Etim 'Ne. The other children, also hearing the rushing water, did the same. Etim 'Ne heard the water and knew what the bad son had done. He took the magic calabash and ran to a hill behind his farm, and everyone else gathered around him. He held high the calabash and prayed, "Lord Obassi, let not your gift for our joy turn to our hurt. "The water went down, making broad rivers and small streams for itself. The farm of the bad son remained covered by a lake, so that he was hungry and had to beg food from his brothers until he could establish a new farm. After many days, Etim 'Ne called all his children around and told them the names of all the rivers and streams, and he told them to remember him as the bringer of water to the world. Two days later he died.</t>
  </si>
  <si>
    <t>In the very, very, very ancient time, Etim 'Ne (Old Person) came down from
the sky, along with his wife Ejaw (Wildcat). They were the first people
on earth.At that time, there was no water on earth. Etim 'Ne and his wife stayed
for seven days, with only the juice from plantain stems to drink and cook
with. Then Etim 'Ne went to the sky, to the house of the god Obassi Osaw,
and asked him for some water to bring back.Obassi Osaw gave Etim 'Ne a calabash with seven clear stones inside. He
said, "Whenever you open this, let no one else be present. When you want
water, take one of these and throw it on the ground."Etim 'Ne thanked Lord Obassi and returned to earth. When he reached an
area near where he had begun a farm, he made a hole and placed one of the
stones in it. Water welled from the hole, creating a broad lake.In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wife."The eldest son lived near Etim 'Ne, and Etim 'Ne gave a river or
lake to each of the other sons. After a year, each of the girls had
seven children, three girls and four boys. Etim 'Ne was very
happy.The seven sons were all hunters. Three of them were good and
shared their meat with Etim 'Ne, but four were bad and hid the meat to
keep for themselves.When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stones."All the sons did as they were told except one, who filled a big
basket with stones. He went to the area near his farm and thought,
"If I throw down all the stones together, the water that comes will
surpass the waters of all my brothers." He emptied the basket in one
spot, and water came from every side. It covered his farm and all the
land around it, and it threatened to overflow the whole earth. He and
his wife ran away to the house of Etim 'Ne. The other children, also
hearing the rushing water, did the same.Etim 'Ne heard the water and knew what the bad son had done. He
took the magic calabash and ran to a hill behind his farm, and
everyone else gathered around him. He held high the calabash and
prayed, "Lord Obassi, let not your gift for our joy turn to our
hurt."The water went down, making broad rivers and small streams for
itself. The farm of the bad son remained covered by a lake, so that
he was hungry and had to beg food from his brothers until he could
establish a new farm.After many days, Etim 'Ne called all his children around and told
them the names of all the rivers and streams, and he told them to
remember him as the bringer of water to the world. Two days later he
died.</t>
  </si>
  <si>
    <t>P. Amaury Talbot, In the Shadow of the Bush (New
York: George H. Doran, 1912), 366-369; Harold Courlander, A
Treasury of African Folklore (New York: Marlowe &amp; Co., 1996),
267-269.</t>
  </si>
  <si>
    <t>1631826799-4676</t>
  </si>
  <si>
    <t>Efik</t>
  </si>
  <si>
    <t>https://www.curioustaxonomy.net/home/FloodMyths/04Afri/efik.html</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</si>
  <si>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</si>
  <si>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</si>
  <si>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Eliot, Alexander,The Universal Myths (New York:
Truman Talley Books/Meridian, 1976), 47-48.</t>
  </si>
  <si>
    <t>1631826801-4679</t>
  </si>
  <si>
    <t>Yoruba</t>
  </si>
  <si>
    <t>https://www.curioustaxonomy.net/home/FloodMyths/04Afri/yoruba.html</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</si>
  <si>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 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 From above, Orunmila yelled, "the sand. " Obatala poured out the sand from the snail shell. Orunmila said, "The hen. "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 After some time, Olorun sent his servent Agemo, the chameleon, down the gold chain to check how things were with Obatala. Obatala sent word back that the world was too gray, so Olorun created the sun and set it moving. 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 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 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 Eshu refused to move until they brought him a proper sacrifice. They sacrificed a goat for Obatala, but he told them that the messenger on a long journey deserves a gift too. When they brought him a sacrifice, he went and informed Obatala what was happening. 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 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</si>
  <si>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further.From above, Orunmila yelled, "the sand." Obatala poured out the
sand from the snail shell. Orunmila said, "The hen."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cat.After some time, Olorun sent his servent Agemo, the chameleon, down
the gold chain to check how things were with Obatala. Obatala sent
word back that the world was too gray, so Olorun created the sun and
set it moving.Later,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Obatala.Eshu refused to move until they brought him a proper sacrifice.
They sacrificed a goat for Obatala, but he told them that the
messenger on a long journey deserves a gift too. When they brought
him a sacrifice, he went and informed Obatala what was happening.Obatala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</si>
  <si>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Courlander, Harold, A Treasury of African
Folklore, (New York: Marlowe and Company, 1996), 189-194.</t>
  </si>
  <si>
    <t>1631826801-4690</t>
  </si>
  <si>
    <t>A god, Ifa, tired of living on earth and went to dwell in the firmament with Obatala. Without his assistance, mankind couldn't interpret the desires of the gods, and one god, Olokun, in a fit of rage, destroyed nearly everybody in a great flood.</t>
  </si>
  <si>
    <t>A god, Ifa, tired of living on earth and went to dwell in the
firmament with Obatala. Without his assistance, mankind couldn't
interpret the desires of the gods, and one god, Olokun, in a fit of
rage, destroyed nearly everybody in a great flood.</t>
  </si>
  <si>
    <t>1631826801-4692</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</si>
  <si>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 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 "The Oba listened and immediately sent for all of the items. However, the only stranger in town was the babalawo. Though he had misgivings, the Oba saw no alternative, so he ordered his soldiers to be ready to sacrifice O when he gave the signal. 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 At last O announced that all was ready except the blood. The Oba gave the signal, and his soldiers beheaded O, added his blood to the mixture, and began carrying it to the crossroads. Even before they got there, a great storm arose. The Oba ordered that O's body be thrown into the bush. The people were happy, but the Oba still worried, fearing that O might extract revenge somehow. He ordered his men to check O's body, and he wondered with fear when they reported back, "O ra," meaning "O's body has not decayed. " For seven days they checked, and each day the report was "O ra," which reached the ears of everyone in the city. 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</si>
  <si>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town."The Oba listened and immediately sent for all of the items.
However, the only stranger in town was the babalawo. Though he had
misgivings, the Oba saw no alternative, so he ordered his soldiers to
be ready to sacrifice O when he gave the signal.As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soil.At last O announced that all was ready except the blood. The Oba
gave the signal, and his soldiers beheaded O, added his blood to the
mixture, and began carrying it to the crossroads. Even before they
got there, a great storm arose. The Oba ordered that O's body be
thrown into the bush.The people were happy, but the Oba still worried, fearing that O
might extract revenge somehow. He ordered his men to check O's body,
and he wondered with fear when they reported back, "O ra," meaning
"O's body has not decayed." For seven days they checked, and each day
the report was "O ra," which reached the ears of everyone in the
city.On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</si>
  <si>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Harold Courlander, Tales of Yoruba Gods and
Heroes (New York: Original Publications, 1973), 109-113.</t>
  </si>
  <si>
    <t>1631826803-4704</t>
  </si>
  <si>
    <t>Mandingo and Mossi</t>
  </si>
  <si>
    <t>https://www.curioustaxonomy.net/home/FloodMyths/04Afri/mandingo.html</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</si>
  <si>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</si>
  <si>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</si>
  <si>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Kelsen, 1943, 135-136.</t>
  </si>
  <si>
    <t>1631826805-4707</t>
  </si>
  <si>
    <t>Kaka</t>
  </si>
  <si>
    <t>https://www.curioustaxonomy.net/home/FloodMyths/04Afri/kaka.html</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</si>
  <si>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</si>
  <si>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</si>
  <si>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Kahler-Meyer, Emmi, 1971. "Myth Motifs in Flood Stories
from the Grasslands of Cameroon", in Dundes, 1988, 251-252.</t>
  </si>
  <si>
    <t>1631826807-4710</t>
  </si>
  <si>
    <t>Egypt</t>
  </si>
  <si>
    <t>https://www.curioustaxonomy.net/home/FloodMyths/04Afri/egypt.html</t>
  </si>
  <si>
    <t>People have become rebellious. Atum said he will destroy all he made and return the earth to the Primordial Water which was its original state. Atum will remain, in the form of a serpent, with Osiris.</t>
  </si>
  <si>
    <t>People have become rebellious. Atum said he will destroy all he
made and return the earth to the Primordial Water which was its
original state. Atum will remain, in the form of a serpent, with
Osiris.</t>
  </si>
  <si>
    <t>Faulkner, Raymond, transl., The Egyptian Book of the
Dead, The Book of Going Forth by Day (San Francisco, Chronicle
Books, 1994), plate 29.</t>
  </si>
  <si>
    <t>1631826807-4712</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</si>
  <si>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 "When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</si>
  <si>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</si>
  <si>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</si>
  <si>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</si>
  <si>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</si>
  <si>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t>
  </si>
  <si>
    <t>A. M. Harmon, transl., Lucian (London: William
Heinemann; New York: G. P. Putnam's Sons, 1921), 3: 371-377.</t>
  </si>
  <si>
    <t>1631826812-4726</t>
  </si>
  <si>
    <t>Middle East</t>
  </si>
  <si>
    <t>https://www.curioustaxonomy.net/home/FloodMyths/02MidE/MidEast.html</t>
  </si>
  <si>
    <t>Persian</t>
  </si>
  <si>
    <t>https://www.curioustaxonomy.net/home/FloodMyths/02MidE/persian.html</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</si>
  <si>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</si>
  <si>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</si>
  <si>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E. W. West, trans., Pahlavi Texts, vol. 5
of Sacred Books of the East (Oxford University Press, 1860),
3-29.</t>
  </si>
  <si>
    <t>1631826814-4729</t>
  </si>
  <si>
    <t>Zoroastrian</t>
  </si>
  <si>
    <t>https://www.curioustaxonomy.net/home/FloodMyths/02MidE/zoroastrian.html</t>
  </si>
  <si>
    <t>Though world destruction is not by liquid water, this story has enough in common with flood myths that it is often included in collections of them. 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</si>
  <si>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</si>
  <si>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</si>
  <si>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</si>
  <si>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t>
  </si>
  <si>
    <t>Though world destruction is not by liquid water, this
story has enough in common with flood myths that it is often
included in collections of them.</t>
  </si>
  <si>
    <t>Frazer, 1919, 180-182; Dresden, M. J., 1961. "Mythology
of Ancient Iran", in Kramer, 1961, 344.</t>
  </si>
  <si>
    <t>1631826816-4733</t>
  </si>
  <si>
    <t>Islam</t>
  </si>
  <si>
    <t>https://www.curioustaxonomy.net/home/FloodMyths/02MidE/islam.html</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</si>
  <si>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</si>
  <si>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</si>
  <si>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Koran 11:25-48</t>
  </si>
  <si>
    <t>1631826818-4736</t>
  </si>
  <si>
    <t>Hebrew</t>
  </si>
  <si>
    <t>https://www.curioustaxonomy.net/home/FloodMyths/02MidE/hebrew.html</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</si>
  <si>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</si>
  <si>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</si>
  <si>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Genesis 6-9.</t>
  </si>
  <si>
    <t>1631826818-4738</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</si>
  <si>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</si>
  <si>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</si>
  <si>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Revelation 12</t>
  </si>
  <si>
    <t>1631826818-4740</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</si>
  <si>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 R. Kahana did so, and when R. Judah saw that there was famine in the land, he told his attendant, "Take off my shoes. " When R. Kahana took off one of R. Judah's shoes, rain began to fall. As he was about to take off the other, the prophet Elijah appeared and said, "The Holy One says that a flood will lay waste the world if you take off the other shoe. "</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</si>
  <si>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R. Kahana did so, and when R. Judah saw
that there was famine in the land, he told his attendant, "Take off my
shoes." When R. Kahana took off one of R. Judah's shoes, rain began
to fall. As he was about to take off the other, the prophet Elijah
appeared and said, "The Holy One says that a flood will lay waste the
world if you take off the other shoe."</t>
  </si>
  <si>
    <t>Hayim Nahman Bialik and Yehoshua Hana Ravnitzky,
eds., The Book of Legends: Sefer Ha-Aggadah, trans. William
G. Braude (New York: Schocken Books, 1992), 303:578.</t>
  </si>
  <si>
    <t>1631826820-4745</t>
  </si>
  <si>
    <t>Chaldean</t>
  </si>
  <si>
    <t>https://www.curioustaxonomy.net/home/FloodMyths/02MidE/chaldean.html</t>
  </si>
  <si>
    <t>This version of the Babylonian deluge comes from Berosus, a priest of Bel (Marduk) of Chaldean origin, who wrote around 281 BCE. 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</si>
  <si>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</si>
  <si>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</si>
  <si>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</si>
  <si>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
  </si>
  <si>
    <t>This version of the Babylonian deluge comes from
Berosus, a priest of Bel (Marduk) of Chaldean origin, who wrote
around 281 BCE.</t>
  </si>
  <si>
    <t>Frazer, 1919, 108-110; George Smith, "The Chaldean
account of the Deluge," in: Dundes, 1988 [1873], 42-44.</t>
  </si>
  <si>
    <t>1631826820-4746</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</si>
  <si>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</si>
  <si>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
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</si>
  <si>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antediluvians were giants who became impious and depraved, except one among them that reverenced the gods and was wise and prudent. His name was Noa, and he dwelt in Syria with his three sons Sem, Japet, Chem, and their wives Tidea, Pandora, Noela, and Noegla. From the stars, he foresaw destruction, and he began building an ark. Seventy-eight years after he began building, the oceans, inland seas, and rivers burst forth from beneath, attended by many days of violent rain. The waters overflowed all the mountains, and the human race was drowned, except Noa and his family who survived on his ship. The ship came to rest at last on the top of the Gendyae or Mountain. Parts of it still remain, which men take bitumen from to make charms against evil.</t>
  </si>
  <si>
    <t>The following account is also attributed to Berosus. No further reference for its source is given, and since other authorities giving flood accounts from Berosus do not include it, I doubt its authenticity.</t>
  </si>
  <si>
    <t>Hugh Miller, The Testimony of the Rocks: or, Geology and its Bearings on the Two Theologies, Natural and Revealed. (Boston: Gould and Lincoln, 1857), 291-292.</t>
  </si>
  <si>
    <t>1631826822-4753</t>
  </si>
  <si>
    <t>Assyrian</t>
  </si>
  <si>
    <t>https://www.curioustaxonomy.net/home/FloodMyths/02MidE/assyrian.html</t>
  </si>
  <si>
    <t>Sharur destroyed Asag, demon of sickness and disease, by flooding his abode. In the process, "The primeval waters of Kur rose to the surface, and as a result of their violence no fresh waters could reach the fields and gardens. "</t>
  </si>
  <si>
    <t>Sharur destroyed Asag, demon of sickness and disease, by
flooding his abode. In the process, "The primeval waters of
Kur rose to the surface, and as a result of their violence
no fresh waters could reach the fields and gardens."</t>
  </si>
  <si>
    <t>Samuel Noah Kramer, (ed.). Mythologies of the
Ancient World (Garden City, NY., Anchor Books, 1961), 105.</t>
  </si>
  <si>
    <t>1631826824-4756</t>
  </si>
  <si>
    <t>Babylonian</t>
  </si>
  <si>
    <t>https://www.curioustaxonomy.net/home/FloodMyths/02MidE/babylonian.html</t>
  </si>
  <si>
    <t>The Atrahasis epic dates back at least to 1700 B. C. E. 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</si>
  <si>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B.C.E.Three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</si>
  <si>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</si>
  <si>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</si>
  <si>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 C. E.</t>
  </si>
  <si>
    <t>The Atrahasis epic dates back at least to 1700
B.C.E.</t>
  </si>
  <si>
    <t>Stephanie Dalley, Myths from Mesopotamia (Oxford
University Press, 1989), 9-38; W. G. Lambert and A. R. Millard,
Atra-Hasis (London: Oxford, 1969).</t>
  </si>
  <si>
    <t>1631826824-4759</t>
  </si>
  <si>
    <t>The Gilgamesh Epic dates back to 2000 B. C. E. , but the flood account, related here, is a later addition, first known from the seventh century B. C. E. 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</si>
  <si>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The Gilgamesh Epic dates back to 2000 B.C.E., but the
flood account, related here, is a later addition, first known from the
seventh century B.C.E.The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</si>
  <si>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Stephanie Dalley, Myths from Mesopotamia (Oxford
University Press, 1989); Alexander Heidel, The Gilgamesh Epic and
Old Testament Parallels (University of Chicago Press, 1949).</t>
  </si>
  <si>
    <t>1631826826-4764</t>
  </si>
  <si>
    <t>Sumerian</t>
  </si>
  <si>
    <t>https://www.curioustaxonomy.net/home/FloodMyths/02MidE/sumerian.html</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</si>
  <si>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</si>
  <si>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</si>
  <si>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Hammerly-Dupuy, Daniel, 1968. "Some Observations on the
Assyro-Babylonian and Sumerian Flood Stories", in Dundes, 1988, 56;
Heidel, Alexander, The Gilgamesh Epic and Old Testament
Parallels (University of Chicago Press, 1949), 102-106.</t>
  </si>
  <si>
    <t>1631826826-4766</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</si>
  <si>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</si>
  <si>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 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</si>
  <si>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</si>
  <si>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After the raging storm had brought the rains,
After all the walls had been washed away,
After the giba-man was raised up against man,
After the seed had been planted,
After the grain had been engendered,
After the storm said, "I will bring the rains,"
After the tempest said, "I will destroy the built walls,"
After the flood said, "I will destroy everything,"
Heaven commanded, and Earth gave birth to the numun plant.</t>
  </si>
  <si>
    <t>The Flood appears at the beginning of a myth about the origin of the numun plant, a grain or reed much used in daily Sumerian life. This illustrates the simultaneous destructive and generative power of floods.</t>
  </si>
  <si>
    <t>Samuel Noah Kramer, "Reflections on the Mesopotamian
Flood: The cuneiform data new and old," Expedition 9, no. 4
(1967): 12-18.</t>
  </si>
  <si>
    <t>1631826830-4770</t>
  </si>
  <si>
    <t>Europe</t>
  </si>
  <si>
    <t>https://www.curioustaxonomy.net/home/FloodMyths/01Euro/Europe.html</t>
  </si>
  <si>
    <t>Turkey</t>
  </si>
  <si>
    <t>https://www.curioustaxonomy.net/home/FloodMyths/01Euro/turkey.html</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</si>
  <si>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</si>
  <si>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</si>
  <si>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Henry Carnoy and Jean Nicolaides, Folklore de
Constantinople (Paris: Emile Lechevalier, 1894), 16-18; see also
Theodor H. Gaster, Myth, Legend, and Custom in the Old
Testament (Gloucester, MA: Peter Smith, 1981), 1: 91-92.</t>
  </si>
  <si>
    <t>1631826832-4773</t>
  </si>
  <si>
    <t>Phrygia</t>
  </si>
  <si>
    <t>https://www.curioustaxonomy.net/home/FloodMyths/01Euro/phrygia.html</t>
  </si>
  <si>
    <t>Nannacus, king of Phrygia, lived before the time of Deucalion and foresaw that he and all people would perish in a coming flood. He and the Phrygians lamented bitterly, hence the old proverb about "weeping like (or for) Nannacus. " After the deluge had destroyed all humanity, Zeus commanded Prometheus and Athena to fashion mud images, and Zeus summoned winds to breathe life into them. The place where they were made is called Iconium after these images.</t>
  </si>
  <si>
    <t>Nannacus, king of Phrygia, lived before the time of Deucalion and
foresaw that he and all people would perish in a coming flood. He and
the Phrygians lamented bitterly, hence the old proverb about "weeping
like (or for) Nannacus." After the deluge had destroyed all humanity,
Zeus commanded Prometheus and Athena to fashion mud images, and Zeus
summoned winds to breathe life into them. The place where they were
made is called Iconium after these images.</t>
  </si>
  <si>
    <t>Frazer, 1919, 155.</t>
  </si>
  <si>
    <t>1631826832-4775</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</si>
  <si>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</si>
  <si>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</si>
  <si>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Ovid, Metamorphoses, book 8.</t>
  </si>
  <si>
    <t>1631826834-4779</t>
  </si>
  <si>
    <t>Greece</t>
  </si>
  <si>
    <t>https://www.curioustaxonomy.net/home/FloodMyths/01Euro/greek.html</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</si>
  <si>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 "</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</si>
  <si>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t>
  </si>
  <si>
    <t>Apollodorus, ed. Sir James G. Frazer (transl.), The
Library (Cambridge, Harvard University Press, 1921, 1976),
1.7.2.</t>
  </si>
  <si>
    <t>1631826834-4781</t>
  </si>
  <si>
    <t>A version of the Deucalion myth is also related by Lucian in his description of held in Hierapolis on the Euphrates, where Greek culture was spread by Alexander's conquests. 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</si>
  <si>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</si>
  <si>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</si>
  <si>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</si>
  <si>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
  </si>
  <si>
    <t>A version of the Deucalion myth is also related by
Lucian in his description of held in Hierapolis on the Euphrates,
where Greek culture was spread by Alexander's conquests.</t>
  </si>
  <si>
    <t>Frazer, 1919, 153-154.</t>
  </si>
  <si>
    <t>1631826834-4784</t>
  </si>
  <si>
    <t>An older version of the story told by Hellanicus, a Greek historian of the 5th century B. C. E. , has Deucalion's ark landing on Mount Othrys in Thessaly. Another account has him landing on a peak, probably Phouka, in Argolis, later called Nemea.</t>
  </si>
  <si>
    <t>An older version of the story told by Hellanicus, a Greek historian
of the 5th century B.C.E., has Deucalion's ark landing on Mount
Othrys in Thessaly. Another account has him landing on a peak,
probably Phouka, in Argolis, later called Nemea.</t>
  </si>
  <si>
    <t>Frazer, 1919, 147, 148.</t>
  </si>
  <si>
    <t>1631826834-4786</t>
  </si>
  <si>
    <t>The Megarians told that Megarus, son of Zeus, escaped Deucalion's flood by swimming to the top of Mount Gerania, guided by the cries of cranes.</t>
  </si>
  <si>
    <t>The Megarians told that Megarus, son of Zeus, escaped Deucalion's
flood by swimming to the top of Mount Gerania, guided by the cries of
cranes.</t>
  </si>
  <si>
    <t>Frazer, 1919, 148.</t>
  </si>
  <si>
    <t>1631826834-4788</t>
  </si>
  <si>
    <t>An earlier flood was reported to have occurred in the time of Ogyges, founder and king of Thebes. The flood covered the whole world and was so devastating that the country remained without kings until the reign of Cecrops.</t>
  </si>
  <si>
    <t>An earlier flood was reported to have occurred in the
time of Ogyges, founder and king of Thebes. The flood
covered the whole world and was so devastating that the
country remained without kings until the reign of Cecrops.</t>
  </si>
  <si>
    <t>Frazer, 1919, 157-158.</t>
  </si>
  <si>
    <t>1631826834-4790</t>
  </si>
  <si>
    <t>The story of Atlantis arguably does not qualify as folklore, since its original author and story are known. However, it has a rich folkloric tradition in the centuries since Plato wrote it. "Many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</si>
  <si>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</si>
  <si>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</si>
  <si>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</si>
  <si>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t>
  </si>
  <si>
    <t>The story of Atlantis arguably does not qualify as
folklore, since its original author and story are known. However, it
has a rich folkloric tradition in the centuries since Plato wrote
it.</t>
  </si>
  <si>
    <t>Plato, Timaeus and Critias,
trans. Desmond Lee (New York: Penguin, 1986), 35, 38, 133-134
(Timaeus 22, 25; Critias 111-112).</t>
  </si>
  <si>
    <t>1631826834-4793</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</si>
  <si>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</si>
  <si>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</si>
  <si>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Frazer, 1919, 163.</t>
  </si>
  <si>
    <t>1631826834-4795</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</si>
  <si>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</si>
  <si>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</si>
  <si>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Frazer, 1919, 167-168.</t>
  </si>
  <si>
    <t>1631826837-4805</t>
  </si>
  <si>
    <t>Rome</t>
  </si>
  <si>
    <t>https://www.curioustaxonomy.net/home/FloodMyths/01Euro/rome.html</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</si>
  <si>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 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</si>
  <si>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</si>
  <si>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</si>
  <si>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</si>
  <si>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</si>
  <si>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t>
  </si>
  <si>
    <t>Frazer, Sir James G., The Golden Bough,
(Hertfordshire, Wordsworth Editions Ltd., 1993), 149.</t>
  </si>
  <si>
    <t>1631826839-4809</t>
  </si>
  <si>
    <t>Transylvanian Gypsy</t>
  </si>
  <si>
    <t>https://www.curioustaxonomy.net/home/FloodMyths/01Euro/transylvania.html</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</si>
  <si>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</si>
  <si>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</si>
  <si>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Frazer, 1919, 177-178.</t>
  </si>
  <si>
    <t>1631826841-4812</t>
  </si>
  <si>
    <t>German</t>
  </si>
  <si>
    <t>https://www.curioustaxonomy.net/home/FloodMyths/01Euro/german.html</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</si>
  <si>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</si>
  <si>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</si>
  <si>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</si>
  <si>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
The little louse has burnt herself.
The little flea is weeping."
The little broom, on hearing this, began to sweep vigorously. A little cart which was passing by asked, "Why are you sweeping?" "Have I not reason to sweep?
The little louse has burnt herself.
The little flea is weeping.
The little door is creaking."
The cart began to run like mad. An ash-heap which it passed asked, "Why are you running so?" "Have I not reason to run?
The little louse has burnt herself.
The little flea is weeping.
The little door is creaking.
The little broom is sweeping."
The ash heap then burst into flame. "Why are you burning" asked a little tree which stood near it. "Have I not reason to burn?
The little louse has burnt herself.
The little flea is weeping.
The little door is creaking.
The little broom is sweeping.
The little cart is running."
The little tree began shaking herself, so that all her leaves fell off. A girl who came with her water pitcher asked, "Little tree, why are you shaking yourself?" "Have I not reason to shake myself?
The little louse has burnt herself.
The little flea is weeping.
The little door is creaking.
The little broom is sweeping.
The little cart is running.
The little ash-heap is burning."
So the little girl broke her pitcher. The spring from which the water came asked, "Why do you break your pitcher?" "Have I not reason to break my pitcher?
The little louse has burnt herself.
The little flea is weeping.
The little door is creaking.
The little broom is sweeping.
The little cart is running.
The little ash-heap is burning.
The little tree is shaking itself."
At this, the little spring began to flow violently. And in the water, everything was drowned, the girl, the tree, the ash-heap, the cart, the broom, the door, the louse, and the flea, all together.</t>
  </si>
  <si>
    <t>"The Louse and the Flea" is a cumulative tale from the collection of the Brothers Grimm.</t>
  </si>
  <si>
    <t>[Grimm], The Complete Grimm's Fairy Tales (New
York: Pantheon, 1944), 158-160.</t>
  </si>
  <si>
    <t>1631826843-4823</t>
  </si>
  <si>
    <t>Lithuania</t>
  </si>
  <si>
    <t>https://www.curioustaxonomy.net/home/FloodMyths/01Euro/lithuania.html</t>
  </si>
  <si>
    <t>Frazer notes that the genuineness of this legend has been questioned. 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</si>
  <si>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</si>
  <si>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</si>
  <si>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</si>
  <si>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t>
  </si>
  <si>
    <t>Frazer notes that the genuineness of this legend has
been questioned.</t>
  </si>
  <si>
    <t>Frazer, 1919, 176.</t>
  </si>
  <si>
    <t>1631826845-4827</t>
  </si>
  <si>
    <t>Celt</t>
  </si>
  <si>
    <t>https://www.curioustaxonomy.net/home/FloodMyths/01Euro/celt.html</t>
  </si>
  <si>
    <t>The earliest Celts left no written records. This account is inferred from a comparative study of Greek, Roman, Norse, Welsh, Irish, and Aryan myth, plus archaeological and linguistic evidence. Rhys, its author, cautions that it "is to be taken strictly for what it is, a mere guess. "Earth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</si>
  <si>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</si>
  <si>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</si>
  <si>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</si>
  <si>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 "</t>
  </si>
  <si>
    <t>The earliest Celts left no written records. This
account is inferred from a comparative study of Greek, Roman, Norse,
Welsh, Irish, and Aryan myth, plus archaeological and linguistic
evidence. Rhys, its author, cautions that it "is to be taken strictly
for what it is, a mere guess."</t>
  </si>
  <si>
    <t>John Rhys, Lectures on the Origin and Growth of
Religion as Illustrated by Celtic Heathendom (London: Williams and
Norgate, 1888), 669-671.</t>
  </si>
  <si>
    <t>1631826847-4833</t>
  </si>
  <si>
    <t>Wales</t>
  </si>
  <si>
    <t>https://www.curioustaxonomy.net/home/FloodMyths/01Euro/wales.html</t>
  </si>
  <si>
    <t>Edward Williams, also known as Iolo Morganwg, was considered one of the leading authorities on Welsh literature---until after his death when it was discovered that many of his manuscripts were forgeries. The account here most likely comes from his forgeries. 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</si>
  <si>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</si>
  <si>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</si>
  <si>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</si>
  <si>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
  </si>
  <si>
    <t>Edward Williams, also known as Iolo Morganwg, was
considered one of the leading authorities on Welsh literature---until
after his death when it was discovered that many of his manuscripts
were forgeries.</t>
  </si>
  <si>
    <t>John Rhys, Celtic Folklore, Welsh and Manx
(Oxford: Clarendon, 1901), 2: 440.  See also Frazer, 1919, 175.</t>
  </si>
  <si>
    <t>1631826847-4836</t>
  </si>
  <si>
    <t>Several other Welsh tales tell of inundations of towns and coastal regions. The tradition of Cantre 'r Gwaelod may be inspired by submerged natural features whose blocklike appearance suggests artificial buildings. 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</si>
  <si>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</si>
  <si>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</si>
  <si>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</si>
  <si>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t>
  </si>
  <si>
    <t>Several other Welsh tales tell of inundations of towns
and coastal regions. The tradition of Cantre 'r Gwaelod may be
inspired by submerged natural features whose blocklike appearance
suggests artificial buildings.</t>
  </si>
  <si>
    <t>T. Gwynn Jones, Welsh Folklore and Folk-Custom
(1930, reprint: Cambridge: D.S. Brewer, 1979), 97; Rachel Bromwich,
"Cantre'r Gwaelod and Ker-Is," in The Early Cultures of North-West
Europe, eds. Sir Cyril Fox and Bruce Dickins (Cambridge University
Press, 1950), 215-241.</t>
  </si>
  <si>
    <t>1631826847-4839</t>
  </si>
  <si>
    <t>The lake of Brecknock-Mere was once a city which, by the judgment of Heaven for the sins of its inhabitants, sank into the earth, and the water rose up in its place.</t>
  </si>
  <si>
    <t>The lake of Brecknock-Mere was once a city which, by the judgment
of Heaven for the sins of its inhabitants, sank into the earth, and
the water rose up in its place.</t>
  </si>
  <si>
    <t>Daniel Defoe, A Tour through England and Wales
  (London: Dent and Sons, 1928), 2: 53 [mostly quoted].</t>
  </si>
  <si>
    <t>1631826847-4841</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</si>
  <si>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 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 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 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</si>
  <si>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</si>
  <si>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Thomas W. Jenkyn, The Welsh Fairy Book (New
York: F. A. Stokes, 1908), 101.</t>
  </si>
  <si>
    <t>1631826849-4850</t>
  </si>
  <si>
    <t>Sami (Lapp)</t>
  </si>
  <si>
    <t>https://www.curioustaxonomy.net/home/FloodMyths/01Euro/sami.html</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</si>
  <si>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</si>
  <si>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</si>
  <si>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Nelson, 1931, pp. 180-181.</t>
  </si>
  <si>
    <t>1631826851-4853</t>
  </si>
  <si>
    <t>Norse</t>
  </si>
  <si>
    <t>https://www.curioustaxonomy.net/home/FloodMyths/01Euro/norse.html</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</si>
  <si>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 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</si>
  <si>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</si>
  <si>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</si>
  <si>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</si>
  <si>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</si>
  <si>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t>
  </si>
  <si>
    <t>Snorri Sturluson, The Prose Edda, trans. Jean
I. Young (Berkeley: University of California Press, 1954),
32-37.</t>
  </si>
  <si>
    <t>FMregion</t>
  </si>
  <si>
    <t>FMcountry</t>
  </si>
  <si>
    <t>Country Code</t>
  </si>
  <si>
    <t>Continent</t>
  </si>
  <si>
    <t>Source</t>
  </si>
  <si>
    <t>Unknown</t>
  </si>
  <si>
    <t>Guatemala</t>
  </si>
  <si>
    <t>16.7531534,-91.3261083</t>
  </si>
  <si>
    <t>Google Maps</t>
  </si>
  <si>
    <t>Mexico</t>
  </si>
  <si>
    <t>18.6969063,-101.0094579</t>
  </si>
  <si>
    <t>Oxaca</t>
  </si>
  <si>
    <t>16.4510215,-97.8425833</t>
  </si>
  <si>
    <t>Veracruz</t>
  </si>
  <si>
    <t>19.790347,-98.3890287</t>
  </si>
  <si>
    <t>Canada</t>
  </si>
  <si>
    <t>69.5635848,-139.1918569</t>
  </si>
  <si>
    <t>53.690212,91.3710001</t>
  </si>
  <si>
    <t>53.5214479,103.2909899</t>
  </si>
  <si>
    <t>Northern China</t>
  </si>
  <si>
    <t>China</t>
  </si>
  <si>
    <t>38.4807383,97.7052648</t>
  </si>
  <si>
    <t>-18.1726094,89.7583951</t>
  </si>
  <si>
    <t>-24.1446267,111.936031</t>
  </si>
  <si>
    <t>Indonesia</t>
  </si>
  <si>
    <t>-1.676843,121.4932573</t>
  </si>
  <si>
    <t>Kenya and Tanzania</t>
  </si>
  <si>
    <t>57.2334676,90.5437461</t>
  </si>
  <si>
    <t>RU</t>
  </si>
  <si>
    <t>EU</t>
  </si>
  <si>
    <t>RO</t>
  </si>
  <si>
    <t>45.5888104,16.0412525</t>
  </si>
  <si>
    <t>United Kingdom</t>
  </si>
  <si>
    <t>55.002352,-1.7268828</t>
  </si>
  <si>
    <t>IE</t>
  </si>
  <si>
    <t>53.299224,-12.7031516</t>
  </si>
  <si>
    <t>AM</t>
  </si>
  <si>
    <t>AS</t>
  </si>
  <si>
    <t>39.9838623,40.5501139</t>
  </si>
  <si>
    <t>Argentina and Chile</t>
  </si>
  <si>
    <t>Isla Grande de Tierra del Fuego</t>
  </si>
  <si>
    <t>-53.7645753,-74.2285668</t>
  </si>
  <si>
    <t>Patagonia</t>
  </si>
  <si>
    <t>-45.6920765,-78.2363331</t>
  </si>
  <si>
    <t>Argentina</t>
  </si>
  <si>
    <t>-38.1459636,-65.9165181</t>
  </si>
  <si>
    <t>Chile</t>
  </si>
  <si>
    <t>-38.8308157,-71.1715218</t>
  </si>
  <si>
    <t>4.3370161,88.9125733</t>
  </si>
  <si>
    <t>Bolivia</t>
  </si>
  <si>
    <t>-21.6637296,-63.850447</t>
  </si>
  <si>
    <t>-22.5187987,-63.790575</t>
  </si>
  <si>
    <t>-24.0967947,-61.4760567</t>
  </si>
  <si>
    <t>Brazil</t>
  </si>
  <si>
    <t>-28.0605259,-57.3298884</t>
  </si>
  <si>
    <t>Paraguay</t>
  </si>
  <si>
    <t>-23.3703595,-62.944166</t>
  </si>
  <si>
    <t>-22.732746,-47.5675154</t>
  </si>
  <si>
    <t>Mato Grosso</t>
  </si>
  <si>
    <t>-12.6574809,-60.4266995</t>
  </si>
  <si>
    <t>-10.6520347,-50.8101494</t>
  </si>
  <si>
    <t>-13.7025895,-69.6892262</t>
  </si>
  <si>
    <t>-14.3325751,-58.8744106</t>
  </si>
  <si>
    <t>-2.462608,-54.7312462</t>
  </si>
  <si>
    <t>-9.0656386,-67.2531829</t>
  </si>
  <si>
    <t>-6.8001789,-68.373487</t>
  </si>
  <si>
    <t>-9.5364578,-72.4193936</t>
  </si>
  <si>
    <t>Peru</t>
  </si>
  <si>
    <t>-4.2912848,-76.0867913</t>
  </si>
  <si>
    <t>-0.639139,-68.4234499</t>
  </si>
  <si>
    <t>Colombia</t>
  </si>
  <si>
    <t>0.9734193,-71.763929</t>
  </si>
  <si>
    <t>1.981956,-66.1492043</t>
  </si>
  <si>
    <t>Brazil and Venezuela</t>
  </si>
  <si>
    <t>1.8441615,-64.1047671</t>
  </si>
  <si>
    <t>4.135846,-73.6237917</t>
  </si>
  <si>
    <t>-13.3918195,-71.9136847</t>
  </si>
  <si>
    <t>-13.2516666,-71.9940328</t>
  </si>
  <si>
    <t>-9.1305345,-84.0649192</t>
  </si>
  <si>
    <t>-9.416308,-78.8134365</t>
  </si>
  <si>
    <t>Ecuador</t>
  </si>
  <si>
    <t>-2.8922687,-79.0243996</t>
  </si>
  <si>
    <t>-12.1379348,-76.2395383</t>
  </si>
  <si>
    <t>-2.5243354,-79.3308892</t>
  </si>
  <si>
    <t>-6.3910993,-78.3274351</t>
  </si>
  <si>
    <t>Pastaza</t>
  </si>
  <si>
    <t>-1.8067807,-78.0022037</t>
  </si>
  <si>
    <t>Napo</t>
  </si>
  <si>
    <t>-0.6069707,-78.2893631</t>
  </si>
  <si>
    <t>Secoya</t>
  </si>
  <si>
    <t>-0.9973366,-76.1645475</t>
  </si>
  <si>
    <t>Cauca</t>
  </si>
  <si>
    <t>2.1444516,-77.9570637</t>
  </si>
  <si>
    <t>Suriname</t>
  </si>
  <si>
    <t>3.9748623,-58.9420097</t>
  </si>
  <si>
    <t>Guyana</t>
  </si>
  <si>
    <t>6.2647208,-63.3429431</t>
  </si>
  <si>
    <t>Venezuela</t>
  </si>
  <si>
    <t>6.3538558,-62.5094866</t>
  </si>
  <si>
    <t>El Salvador</t>
  </si>
  <si>
    <t>14.1057472,-84.7058943</t>
  </si>
  <si>
    <t>6.1714726,-68.2949279</t>
  </si>
  <si>
    <t>6.8290083,-72.5475343</t>
  </si>
  <si>
    <t>5.4554555,-67.2583562</t>
  </si>
  <si>
    <t>Roraima (Brazil), Guyana, and Venezuela</t>
  </si>
  <si>
    <t>La Guajira</t>
  </si>
  <si>
    <t>11.4257974,-73.5103044</t>
  </si>
  <si>
    <t>10.8173897,-73.5860087</t>
  </si>
  <si>
    <t>Lesser Antilles</t>
  </si>
  <si>
    <t>Carribbean</t>
  </si>
  <si>
    <t>14.3696795,-69.2601295</t>
  </si>
  <si>
    <t>Greater Antilles</t>
  </si>
  <si>
    <t>20.3706885,-79.6565945</t>
  </si>
  <si>
    <t>PA</t>
  </si>
  <si>
    <t>NA</t>
  </si>
  <si>
    <t>9.0579936,-78.8827622</t>
  </si>
  <si>
    <t>Nicaragua</t>
  </si>
  <si>
    <t>12.8593513,-87.2621957</t>
  </si>
  <si>
    <t>15.5947115,-90.6747903</t>
  </si>
  <si>
    <t>15.4273078,-91.432998</t>
  </si>
  <si>
    <t>19.5690872,-91.369315</t>
  </si>
  <si>
    <t>17.0197034,-91.599842</t>
  </si>
  <si>
    <t>Chiapas</t>
  </si>
  <si>
    <t>16.2557438,-93.3760324</t>
  </si>
  <si>
    <t>19.075908,-98.3470757</t>
  </si>
  <si>
    <t>18.8783852,-140.9536652</t>
  </si>
  <si>
    <t>16.9360628,-96.7104451</t>
  </si>
  <si>
    <t>17.0812951,-96.7707511</t>
  </si>
  <si>
    <t>Guerrero</t>
  </si>
  <si>
    <t>17.5987367,-101.2171535</t>
  </si>
  <si>
    <t>19.4167798,-98.4471131</t>
  </si>
  <si>
    <t>23.2936101,-111.6474888</t>
  </si>
  <si>
    <t>Mexico City</t>
  </si>
  <si>
    <t>19.39068,-99.283699</t>
  </si>
  <si>
    <t>Tula</t>
  </si>
  <si>
    <t>19.9999994,-99.4087548</t>
  </si>
  <si>
    <t>Michocan</t>
  </si>
  <si>
    <t>19.151331,-103.0219102</t>
  </si>
  <si>
    <t>Jalisco</t>
  </si>
  <si>
    <t>20.8234467,-105.8472198</t>
  </si>
  <si>
    <t>27.5066796,-106.3009335</t>
  </si>
  <si>
    <t>United States</t>
  </si>
  <si>
    <t>37.6,-95.665</t>
  </si>
  <si>
    <t>20.297699,-103.2014658</t>
  </si>
  <si>
    <t>Chihuahua</t>
  </si>
  <si>
    <t>28.6708592,-106.2047037</t>
  </si>
  <si>
    <t>Sonora</t>
  </si>
  <si>
    <t>31.8058442,-114.8959365</t>
  </si>
  <si>
    <t>Arizona</t>
  </si>
  <si>
    <t>34.1479995,-114.1731391</t>
  </si>
  <si>
    <t>34.6455884,-109.6833082</t>
  </si>
  <si>
    <t>New Mexico</t>
  </si>
  <si>
    <t>34.1458585,-108.2696825</t>
  </si>
  <si>
    <t>Arizona, New Mexico, Colorado, and Utah</t>
  </si>
  <si>
    <t>Utah and Colorado</t>
  </si>
  <si>
    <t>California and Nevada</t>
  </si>
  <si>
    <t>39.0927182,-120.185053</t>
  </si>
  <si>
    <t>37.1842987,-123.7977241</t>
  </si>
  <si>
    <t>Georgia, North and South Carolina, Virginia and West Virginia, Kentucky, and Tennessee</t>
  </si>
  <si>
    <t>modern-day Alabama, Florida, Mississippi and Louisiana</t>
  </si>
  <si>
    <t>Louisiana</t>
  </si>
  <si>
    <t>30.9179605,-93.6446591</t>
  </si>
  <si>
    <t>Mississippi</t>
  </si>
  <si>
    <t>32.5511699,-92.1201505</t>
  </si>
  <si>
    <t>East Texas, Louisiana, and portions of southern Arkansas and Oklahoma</t>
  </si>
  <si>
    <t>Kansas</t>
  </si>
  <si>
    <t>38.4773791,-100.5634392</t>
  </si>
  <si>
    <t>Nebraska</t>
  </si>
  <si>
    <t>41.4790229,-101.9240778</t>
  </si>
  <si>
    <t>Oklahoma</t>
  </si>
  <si>
    <t>35.2883286,-100.9601077</t>
  </si>
  <si>
    <t>Colorado and Wyoming</t>
  </si>
  <si>
    <t>South Dakota</t>
  </si>
  <si>
    <t>44.1907503,-102.4901664</t>
  </si>
  <si>
    <t>North Dakota</t>
  </si>
  <si>
    <t>47.4459413,-102.5450533</t>
  </si>
  <si>
    <t>Montana</t>
  </si>
  <si>
    <t>45.9769183,-108.75493</t>
  </si>
  <si>
    <t>Wyoming</t>
  </si>
  <si>
    <t>42.9784198,-109.7976475</t>
  </si>
  <si>
    <t>46.5918423,-114.5323927</t>
  </si>
  <si>
    <t>Alberta</t>
  </si>
  <si>
    <t>54.1654637,-123.9557453</t>
  </si>
  <si>
    <t>Oregon</t>
  </si>
  <si>
    <t>44.1234987,-122.8264082</t>
  </si>
  <si>
    <t>Washington</t>
  </si>
  <si>
    <t>47.2511072,-123.1250777</t>
  </si>
  <si>
    <t>southeastern British Columbia, northern Idaho, and western Montana</t>
  </si>
  <si>
    <t>British Columbia</t>
  </si>
  <si>
    <t>53.7778924,-135.512153</t>
  </si>
  <si>
    <t>Alaska</t>
  </si>
  <si>
    <t>60.1299597,-176.4636381</t>
  </si>
  <si>
    <t>Delaware</t>
  </si>
  <si>
    <t>39.143909,-75.9470961</t>
  </si>
  <si>
    <t>Ontario</t>
  </si>
  <si>
    <t>45.249814,-76.0804392</t>
  </si>
  <si>
    <t>Wisconsin</t>
  </si>
  <si>
    <t>44.8788142,-91.812448</t>
  </si>
  <si>
    <t>Ontario and Manitoba</t>
  </si>
  <si>
    <t>Quebec</t>
  </si>
  <si>
    <t>53.4604126,-77.3997677</t>
  </si>
  <si>
    <t>Manitoba, Saskatchewan, Alberta and the Northwest Territories</t>
  </si>
  <si>
    <t>Northwest Territories</t>
  </si>
  <si>
    <t>68.886682,-136.7810572</t>
  </si>
  <si>
    <t>Alaska and British Columbia</t>
  </si>
  <si>
    <t>55.4496961,-131.0910337</t>
  </si>
  <si>
    <t>Greenland</t>
  </si>
  <si>
    <t>67.8648123,-73.8112838</t>
  </si>
  <si>
    <t>Northern Canada</t>
  </si>
  <si>
    <t>Nunavut</t>
  </si>
  <si>
    <t>63.8597587,-123.5438439</t>
  </si>
  <si>
    <t>Inuvialuit Lands</t>
  </si>
  <si>
    <t>67.7243529,-155.9408933</t>
  </si>
  <si>
    <t>66.028601,-171.5610477</t>
  </si>
  <si>
    <t>New Zealand</t>
  </si>
  <si>
    <t>-39.3843112,157.3152602</t>
  </si>
  <si>
    <t>French Polynesia</t>
  </si>
  <si>
    <t>-17.3362434,-153.6268139</t>
  </si>
  <si>
    <t>Cook Islands</t>
  </si>
  <si>
    <t>-21.9250441,-157.953015</t>
  </si>
  <si>
    <t>-10.033333,-161.0920881</t>
  </si>
  <si>
    <t>WS</t>
  </si>
  <si>
    <t>OC</t>
  </si>
  <si>
    <t>-13.7511901,-172.6634204</t>
  </si>
  <si>
    <t>Tuvalu</t>
  </si>
  <si>
    <t>-6.290503,176.3089787</t>
  </si>
  <si>
    <t>20.4456056,-159.7492615</t>
  </si>
  <si>
    <t>FJ</t>
  </si>
  <si>
    <t>-16.5059987,174.9647184</t>
  </si>
  <si>
    <t>New Caledonia</t>
  </si>
  <si>
    <t>-20.930845,167.1414904</t>
  </si>
  <si>
    <t>VU</t>
  </si>
  <si>
    <t>-16.6222763,163.7834051</t>
  </si>
  <si>
    <t>Caroline Islands</t>
  </si>
  <si>
    <t>Federated States of Micronesia</t>
  </si>
  <si>
    <t>7.9999998,146.9912452</t>
  </si>
  <si>
    <t>Palau</t>
  </si>
  <si>
    <t>5.4348887,130.7995749</t>
  </si>
  <si>
    <t>-5.5077389,136.4055766</t>
  </si>
  <si>
    <t>-41.4456925,143.917674</t>
  </si>
  <si>
    <t>-25.0271809,115.1834587</t>
  </si>
  <si>
    <t>-36.5489008,143.2257026</t>
  </si>
  <si>
    <t>-35.0914793,150.5581913</t>
  </si>
  <si>
    <t>-23.0638549,130.288807</t>
  </si>
  <si>
    <t>-33.9069278,135.7403527</t>
  </si>
  <si>
    <t>New South Wales</t>
  </si>
  <si>
    <t>-32.7508768,145.5597256</t>
  </si>
  <si>
    <t>Queensland</t>
  </si>
  <si>
    <t>-18.9389069,136.7414462</t>
  </si>
  <si>
    <t>South Australia</t>
  </si>
  <si>
    <t>-31.9502577,130.5092498</t>
  </si>
  <si>
    <t>Northern Territory</t>
  </si>
  <si>
    <t>-18.2682564,124.4656913</t>
  </si>
  <si>
    <t>Philippines</t>
  </si>
  <si>
    <t>11.5563641,113.5784486</t>
  </si>
  <si>
    <t>9.9785034,114.718855</t>
  </si>
  <si>
    <t>10.0188481,121.8507335</t>
  </si>
  <si>
    <t>Luzon</t>
  </si>
  <si>
    <t>15.5806265,119.7296528</t>
  </si>
  <si>
    <t>Kiangan</t>
  </si>
  <si>
    <t>16.770123,121.0242829</t>
  </si>
  <si>
    <t>Ifuago</t>
  </si>
  <si>
    <t>16.8370951,120.95083</t>
  </si>
  <si>
    <t>-2.275712,99.4412625</t>
  </si>
  <si>
    <t>Rote Island</t>
  </si>
  <si>
    <t>-10.6869226,122.8350933</t>
  </si>
  <si>
    <t>Flores and Timor Islands</t>
  </si>
  <si>
    <t>South Sulawesi</t>
  </si>
  <si>
    <t>-4.8234022,117.1947154</t>
  </si>
  <si>
    <t>West Kalimantan</t>
  </si>
  <si>
    <t>-0.478455,108.8668853</t>
  </si>
  <si>
    <t>Malaysia</t>
  </si>
  <si>
    <t>4.1279227,105.1196922</t>
  </si>
  <si>
    <t>Enggano Island</t>
  </si>
  <si>
    <t>-5.3978399,102.1674949</t>
  </si>
  <si>
    <t>North Sumatra</t>
  </si>
  <si>
    <t>1.8298878,96.4970212</t>
  </si>
  <si>
    <t>Nias Island</t>
  </si>
  <si>
    <t>1.0422564,96.9426295</t>
  </si>
  <si>
    <t>5.3953109,101.4394574</t>
  </si>
  <si>
    <t>Andaman and Nicobar Islands</t>
  </si>
  <si>
    <t>India</t>
  </si>
  <si>
    <t>10.2078096,91.0057883</t>
  </si>
  <si>
    <t>Taiwan</t>
  </si>
  <si>
    <t>23.4696865,117.8401591</t>
  </si>
  <si>
    <t>Thailand</t>
  </si>
  <si>
    <t>12.8832082,92.468686</t>
  </si>
  <si>
    <t>Myanmar</t>
  </si>
  <si>
    <t>18.7807274,87.6366496</t>
  </si>
  <si>
    <t>35.780287,104.1374349</t>
  </si>
  <si>
    <t>Guangxi</t>
  </si>
  <si>
    <t>23.6258617,106.0118563</t>
  </si>
  <si>
    <t>15.6074144,96.8714293</t>
  </si>
  <si>
    <t>Laos</t>
  </si>
  <si>
    <t>18.157016,99.3625309</t>
  </si>
  <si>
    <t>VN</t>
  </si>
  <si>
    <t>Kayin State</t>
  </si>
  <si>
    <t>17.3533278,95.4110327</t>
  </si>
  <si>
    <t>Jinghong</t>
  </si>
  <si>
    <t>22.0212411,100.411951</t>
  </si>
  <si>
    <t>Liangshan Yi Autonomous Prefecture</t>
  </si>
  <si>
    <t>27.859643,102.1151634</t>
  </si>
  <si>
    <t>Arunachal Pradesh</t>
  </si>
  <si>
    <t>27.9985675,92.234897</t>
  </si>
  <si>
    <t>Kachin State</t>
  </si>
  <si>
    <t>26.0721027,95.0502108</t>
  </si>
  <si>
    <t>Guizhou, Yunnan, Sichuan, Hubei, Hunan, Guangxi, Guangdong and Hainan</t>
  </si>
  <si>
    <t>Yellow River Basin</t>
  </si>
  <si>
    <t>36.2872145,113.5161863</t>
  </si>
  <si>
    <t>Odisha</t>
  </si>
  <si>
    <t>20.8753691,85.8054938</t>
  </si>
  <si>
    <t>40.1831929,44.4979226</t>
  </si>
  <si>
    <t>Jharkhand, Odisha and West Bengal</t>
  </si>
  <si>
    <t>Assam, Tripura, Bihar, Chhattisgarh, Odisha and West Bengal</t>
  </si>
  <si>
    <t>16.709867,44.2464864</t>
  </si>
  <si>
    <t>23.1666661,92.8245785</t>
  </si>
  <si>
    <t>Bangladesh</t>
  </si>
  <si>
    <t>23.4424609,85.8595965</t>
  </si>
  <si>
    <t>Sikkim, western Bhutan, and parts of Nepal and West Bengal</t>
  </si>
  <si>
    <t>31.5281943,79.7453607</t>
  </si>
  <si>
    <t>10.7747573,76.0439602</t>
  </si>
  <si>
    <t>Tajikistan</t>
  </si>
  <si>
    <t>39.4859583,67.4947642</t>
  </si>
  <si>
    <t>West India</t>
  </si>
  <si>
    <t>Kashmir Valley</t>
  </si>
  <si>
    <t>34.1666659,74.7412452</t>
  </si>
  <si>
    <t>20.0124653,64.4497779</t>
  </si>
  <si>
    <t>Kamchatka Peninsula</t>
  </si>
  <si>
    <t>56.1327323,159.4965063</t>
  </si>
  <si>
    <t>MN</t>
  </si>
  <si>
    <t>46.5128246,94.8583807</t>
  </si>
  <si>
    <t>Tuva</t>
  </si>
  <si>
    <t>51.6515555,89.5495591</t>
  </si>
  <si>
    <t>45.6626546,103</t>
  </si>
  <si>
    <t>Yenisei River Basin</t>
  </si>
  <si>
    <t>59.4466604,71.8247876</t>
  </si>
  <si>
    <t>Khanty-Mansi Autonomous Okrug</t>
  </si>
  <si>
    <t>61.8587846,63.6528924</t>
  </si>
  <si>
    <t>Madagascar</t>
  </si>
  <si>
    <t>5.4839206,27.3584894</t>
  </si>
  <si>
    <t>Nigeria</t>
  </si>
  <si>
    <t>10.5618397,11.7808397</t>
  </si>
  <si>
    <t>East Africa</t>
  </si>
  <si>
    <t>-3.4407421,3.1713276</t>
  </si>
  <si>
    <t>Kenya</t>
  </si>
  <si>
    <t>0.1540843,33.4098242</t>
  </si>
  <si>
    <t>Democratic Republic of the Congo</t>
  </si>
  <si>
    <t>-3.9834864,12.6817432</t>
  </si>
  <si>
    <t>Tanzania</t>
  </si>
  <si>
    <t>-6.3533555,30.4915838</t>
  </si>
  <si>
    <t>the extreme south of Nigeria and extending eastward into the southwest region of Cameroon</t>
  </si>
  <si>
    <t>Nigeria, Benin, and Togo that constitute Yorubaland</t>
  </si>
  <si>
    <t>southern Mali, eastern Guinea and northern Ivory Coast</t>
  </si>
  <si>
    <t>Bamingui-Bangoran</t>
  </si>
  <si>
    <t>Central African Republic</t>
  </si>
  <si>
    <t>8.3943809,19.5064712</t>
  </si>
  <si>
    <t>EG</t>
  </si>
  <si>
    <t>AF</t>
  </si>
  <si>
    <t>Egypy</t>
  </si>
  <si>
    <t>26.834955,26.3823725</t>
  </si>
  <si>
    <t>Persia</t>
  </si>
  <si>
    <t>Iran</t>
  </si>
  <si>
    <t>31.9739984,44.6734643</t>
  </si>
  <si>
    <t>northern Iraq, northeast Syria, and southeast Turkey, with fringe areas of northwest Iran</t>
  </si>
  <si>
    <t>Iraq</t>
  </si>
  <si>
    <t>33.1401697,39.2218797</t>
  </si>
  <si>
    <t>TR</t>
  </si>
  <si>
    <t>39.0014688,30.6873075</t>
  </si>
  <si>
    <t>GR</t>
  </si>
  <si>
    <t>38.0602929,19.9910954</t>
  </si>
  <si>
    <t>Italy</t>
  </si>
  <si>
    <t>41.909986,12.3959139</t>
  </si>
  <si>
    <t>46.4084872,23.2732561</t>
  </si>
  <si>
    <t>Germany</t>
  </si>
  <si>
    <t>51.0899194,5.968259</t>
  </si>
  <si>
    <t>LT</t>
  </si>
  <si>
    <t>55.1529811,21.6409994</t>
  </si>
  <si>
    <t>Britain and Ireland</t>
  </si>
  <si>
    <t>52.4000298,-5.2809272</t>
  </si>
  <si>
    <t>Norway, Sweden, Finland and the Kola Peninsula within the Murmansk Oblast of Russia</t>
  </si>
  <si>
    <t>Scandinavia</t>
  </si>
  <si>
    <t>61.736267,0.0852818</t>
  </si>
  <si>
    <t>City</t>
  </si>
  <si>
    <t>Data Source: https://www.geodatasource.com/breakdown</t>
  </si>
  <si>
    <t>Burundi</t>
  </si>
  <si>
    <t>Central Africa</t>
  </si>
  <si>
    <t>Chad</t>
  </si>
  <si>
    <t>Republic of the Congo</t>
  </si>
  <si>
    <t>Rwanda</t>
  </si>
  <si>
    <t>Djibouti</t>
  </si>
  <si>
    <t>Eastern Africa</t>
  </si>
  <si>
    <t>Eritrea</t>
  </si>
  <si>
    <t>Ethiopia</t>
  </si>
  <si>
    <t>Somalia</t>
  </si>
  <si>
    <t>South Sudan</t>
  </si>
  <si>
    <t>United Republic of Tanzania</t>
  </si>
  <si>
    <t>Uganda</t>
  </si>
  <si>
    <t>Comoros</t>
  </si>
  <si>
    <t>Indian Ocean</t>
  </si>
  <si>
    <t>Mayotte</t>
  </si>
  <si>
    <t>Mauritius</t>
  </si>
  <si>
    <t>Reunion</t>
  </si>
  <si>
    <t>Seychelles</t>
  </si>
  <si>
    <t>Algeria</t>
  </si>
  <si>
    <t>Northern Africa</t>
  </si>
  <si>
    <t>Libya</t>
  </si>
  <si>
    <t>Morocco</t>
  </si>
  <si>
    <t>Sudan</t>
  </si>
  <si>
    <t>Tunisia</t>
  </si>
  <si>
    <t>Western Sahara</t>
  </si>
  <si>
    <t>Angola</t>
  </si>
  <si>
    <t>Southern Africa</t>
  </si>
  <si>
    <t>Botswana</t>
  </si>
  <si>
    <t>Lesotho</t>
  </si>
  <si>
    <t>Malawi</t>
  </si>
  <si>
    <t>Mozambique</t>
  </si>
  <si>
    <t>South Africa</t>
  </si>
  <si>
    <t>Namibia</t>
  </si>
  <si>
    <t>Swaziland</t>
  </si>
  <si>
    <t>Zambia</t>
  </si>
  <si>
    <t>Zimbabwe</t>
  </si>
  <si>
    <t>Benin</t>
  </si>
  <si>
    <t>Western Africa</t>
  </si>
  <si>
    <t>Cameroon</t>
  </si>
  <si>
    <t>Cape Verde</t>
  </si>
  <si>
    <t>Equatorial Guinea</t>
  </si>
  <si>
    <t>The Gambia</t>
  </si>
  <si>
    <t>Gabon</t>
  </si>
  <si>
    <t>Ghana</t>
  </si>
  <si>
    <t>Guinea</t>
  </si>
  <si>
    <t>Cote d'Ivoire</t>
  </si>
  <si>
    <t>Liberia</t>
  </si>
  <si>
    <t>Mali</t>
  </si>
  <si>
    <t>Mauritania</t>
  </si>
  <si>
    <t>Niger</t>
  </si>
  <si>
    <t>Guinea-Bissau</t>
  </si>
  <si>
    <t>Senegal</t>
  </si>
  <si>
    <t>Sierra Leone</t>
  </si>
  <si>
    <t>Togo</t>
  </si>
  <si>
    <t>Sao Tome and Principe</t>
  </si>
  <si>
    <t>Burkina Faso</t>
  </si>
  <si>
    <t>Belize</t>
  </si>
  <si>
    <t>Americas</t>
  </si>
  <si>
    <t>Central America</t>
  </si>
  <si>
    <t>Costa Rica</t>
  </si>
  <si>
    <t>Honduras</t>
  </si>
  <si>
    <t>North America</t>
  </si>
  <si>
    <t>Saint Pierre and Miquelon</t>
  </si>
  <si>
    <t>South America</t>
  </si>
  <si>
    <t>French Guiana</t>
  </si>
  <si>
    <t>Falkland Islands</t>
  </si>
  <si>
    <t>Uruguay</t>
  </si>
  <si>
    <t>Aruba</t>
  </si>
  <si>
    <t>West Indies</t>
  </si>
  <si>
    <t>Antigua and Barbuda</t>
  </si>
  <si>
    <t>Anguilla</t>
  </si>
  <si>
    <t>Barbados</t>
  </si>
  <si>
    <t>Bermuda</t>
  </si>
  <si>
    <t>The Bahamas</t>
  </si>
  <si>
    <t>Cayman Islands</t>
  </si>
  <si>
    <t>Cuba</t>
  </si>
  <si>
    <t>Dominica</t>
  </si>
  <si>
    <t>Dominican Republic</t>
  </si>
  <si>
    <t>Grenada</t>
  </si>
  <si>
    <t>Guadeloupe</t>
  </si>
  <si>
    <t>Haiti</t>
  </si>
  <si>
    <t>Jamaica</t>
  </si>
  <si>
    <t>Martinique</t>
  </si>
  <si>
    <t>Montserrat</t>
  </si>
  <si>
    <t>Saint Martin</t>
  </si>
  <si>
    <t>Saint Kitts and Nevis</t>
  </si>
  <si>
    <t>Saint Lucia</t>
  </si>
  <si>
    <t>Trinidad and Tobago</t>
  </si>
  <si>
    <t>Turks and Caicos Islands</t>
  </si>
  <si>
    <t>Saint Vincent and the Grenadines</t>
  </si>
  <si>
    <t>British Virgin Islands</t>
  </si>
  <si>
    <t>Saint Helena</t>
  </si>
  <si>
    <t>Antartica</t>
  </si>
  <si>
    <t>Atlantic Ocean</t>
  </si>
  <si>
    <t>South Georgia and the Islands</t>
  </si>
  <si>
    <t>Kyrgyzstan</t>
  </si>
  <si>
    <t>Asia</t>
  </si>
  <si>
    <t>Kazakhstan</t>
  </si>
  <si>
    <t>Turkmenistan</t>
  </si>
  <si>
    <t>Uzbekistan</t>
  </si>
  <si>
    <t>Hong Kong</t>
  </si>
  <si>
    <t>Japan</t>
  </si>
  <si>
    <t>North Korea</t>
  </si>
  <si>
    <t>South Korea</t>
  </si>
  <si>
    <t>Macau</t>
  </si>
  <si>
    <t>Afghanistan</t>
  </si>
  <si>
    <t>South Asia</t>
  </si>
  <si>
    <t>Bhutan</t>
  </si>
  <si>
    <t>Sri Lanka</t>
  </si>
  <si>
    <t>British Indian Ocean Territory</t>
  </si>
  <si>
    <t>Maldives</t>
  </si>
  <si>
    <t>Nepal</t>
  </si>
  <si>
    <t>Pakistan</t>
  </si>
  <si>
    <t>South East Asia</t>
  </si>
  <si>
    <t>Brunei</t>
  </si>
  <si>
    <t>Cambodia</t>
  </si>
  <si>
    <t>Cocos</t>
  </si>
  <si>
    <t>Christmas Island</t>
  </si>
  <si>
    <t>Singapore</t>
  </si>
  <si>
    <t>East Timor</t>
  </si>
  <si>
    <t>United Arab Emirates</t>
  </si>
  <si>
    <t>South West Asia</t>
  </si>
  <si>
    <t>Azerbaijan</t>
  </si>
  <si>
    <t>Bahrain</t>
  </si>
  <si>
    <t>Cyprus</t>
  </si>
  <si>
    <t>Georgia</t>
  </si>
  <si>
    <t>Israel</t>
  </si>
  <si>
    <t>Jordan</t>
  </si>
  <si>
    <t>Kuwait</t>
  </si>
  <si>
    <t>Lebanon</t>
  </si>
  <si>
    <t>Oman</t>
  </si>
  <si>
    <t>Qatar</t>
  </si>
  <si>
    <t>Saudi Arabia</t>
  </si>
  <si>
    <t>Syrian Arab Republic</t>
  </si>
  <si>
    <t>Yemen</t>
  </si>
  <si>
    <t>Austria</t>
  </si>
  <si>
    <t>Central Europe</t>
  </si>
  <si>
    <t>Czech Republic</t>
  </si>
  <si>
    <t>Hungary</t>
  </si>
  <si>
    <t>Slovakia</t>
  </si>
  <si>
    <t>Liechtenstein</t>
  </si>
  <si>
    <t>Switzerland</t>
  </si>
  <si>
    <t>Belarus</t>
  </si>
  <si>
    <t>Eastern Europe</t>
  </si>
  <si>
    <t>Estonia</t>
  </si>
  <si>
    <t>Latvia</t>
  </si>
  <si>
    <t>Republic of Moldova</t>
  </si>
  <si>
    <t>Poland</t>
  </si>
  <si>
    <t>Ukraine</t>
  </si>
  <si>
    <t>Åland Islands</t>
  </si>
  <si>
    <t>Northern Europe</t>
  </si>
  <si>
    <t>Denmark</t>
  </si>
  <si>
    <t>Finland</t>
  </si>
  <si>
    <t>Faroe Islands</t>
  </si>
  <si>
    <t>Iceland</t>
  </si>
  <si>
    <t>Svalbard</t>
  </si>
  <si>
    <t>Norway</t>
  </si>
  <si>
    <t>Sweden</t>
  </si>
  <si>
    <t>Albania</t>
  </si>
  <si>
    <t>South East Europe</t>
  </si>
  <si>
    <t>Bosnia and Herzegovina</t>
  </si>
  <si>
    <t>Bulgaria</t>
  </si>
  <si>
    <t>Croatia</t>
  </si>
  <si>
    <t>Kosovo</t>
  </si>
  <si>
    <t>Montenegro</t>
  </si>
  <si>
    <t>The Former Yugoslav Republic of Macedonia</t>
  </si>
  <si>
    <t>Serbia</t>
  </si>
  <si>
    <t>Slovenia</t>
  </si>
  <si>
    <t>Andorra</t>
  </si>
  <si>
    <t>South West Europe</t>
  </si>
  <si>
    <t>Gibraltar</t>
  </si>
  <si>
    <t>Portugal</t>
  </si>
  <si>
    <t>Spain</t>
  </si>
  <si>
    <t>Southern Europe</t>
  </si>
  <si>
    <t>Malta</t>
  </si>
  <si>
    <t>San Marino</t>
  </si>
  <si>
    <t>Belgium</t>
  </si>
  <si>
    <t>Western Europe</t>
  </si>
  <si>
    <t>France</t>
  </si>
  <si>
    <t>Isle of Man</t>
  </si>
  <si>
    <t>Jersey</t>
  </si>
  <si>
    <t>Luxembourg</t>
  </si>
  <si>
    <t>Monaco</t>
  </si>
  <si>
    <t>Netherlands</t>
  </si>
  <si>
    <t>Oceania</t>
  </si>
  <si>
    <t>Solomon Islands</t>
  </si>
  <si>
    <t>Kiribati</t>
  </si>
  <si>
    <t>Niue</t>
  </si>
  <si>
    <t>Norfolk Island</t>
  </si>
  <si>
    <t>Nauru</t>
  </si>
  <si>
    <t>Pitcairn Islands</t>
  </si>
  <si>
    <t>Papua New Guinea</t>
  </si>
  <si>
    <t>Marshall Islands</t>
  </si>
  <si>
    <t>Tokelau</t>
  </si>
  <si>
    <t>Tonga</t>
  </si>
  <si>
    <t>Wallis and Futuna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</si>
</sst>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xf numFmtId="14" fontId="0" fillId="0" borderId="0" xfId="0" applyNumberFormat="1"/>
    <xf numFmtId="0" fontId="0" fillId="0" borderId="0" xfId="0" applyFill="1"/>
    <xf numFmtId="0" fontId="0" fillId="0" borderId="0" xfId="0" applyAlignment="1">
      <alignment horizontal="left"/>
    </xf>
    <xf numFmtId="0" fontId="0" fillId="0" borderId="0" xfId="0" quotePrefix="1"/>
    <xf numFmtId="0" fontId="0"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8"/>
  <sheetViews>
    <sheetView tabSelected="1" topLeftCell="M1" workbookViewId="0">
      <pane ySplit="1" topLeftCell="A2" activePane="bottomLeft" state="frozen"/>
      <selection pane="bottomLeft" activeCell="N12" sqref="N12"/>
    </sheetView>
  </sheetViews>
  <sheetFormatPr defaultRowHeight="14.4" x14ac:dyDescent="0.3"/>
  <cols>
    <col min="1" max="1" width="16.33203125" customWidth="1"/>
    <col min="2" max="2" width="9.109375" customWidth="1"/>
    <col min="3" max="3" width="26.88671875" bestFit="1" customWidth="1"/>
    <col min="4" max="4" width="9.109375" customWidth="1"/>
    <col min="5" max="5" width="39" bestFit="1" customWidth="1"/>
    <col min="6" max="6" width="9.109375" customWidth="1"/>
    <col min="7" max="7" width="36.5546875" customWidth="1"/>
    <col min="8" max="8" width="54.5546875" customWidth="1"/>
    <col min="9" max="9" width="36.5546875" customWidth="1"/>
    <col min="10" max="10" width="54.5546875" customWidth="1"/>
    <col min="11" max="11" width="36.5546875" customWidth="1"/>
    <col min="12" max="12" width="54.5546875" customWidth="1"/>
    <col min="13" max="18" width="25.6640625" customWidth="1"/>
    <col min="19" max="19" width="9.5546875" bestFit="1"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
      <c r="A2" s="1" t="s">
        <v>19</v>
      </c>
      <c r="B2" s="1" t="s">
        <v>20</v>
      </c>
      <c r="C2" s="1" t="s">
        <v>21</v>
      </c>
      <c r="D2" s="1" t="s">
        <v>22</v>
      </c>
      <c r="E2" s="1" t="s">
        <v>23</v>
      </c>
      <c r="F2" s="1" t="s">
        <v>24</v>
      </c>
      <c r="G2" s="1" t="s">
        <v>25</v>
      </c>
      <c r="H2" s="1" t="s">
        <v>26</v>
      </c>
      <c r="I2" s="1" t="s">
        <v>25</v>
      </c>
      <c r="J2" s="1" t="s">
        <v>26</v>
      </c>
      <c r="K2" s="1" t="s">
        <v>25</v>
      </c>
      <c r="L2" s="1" t="s">
        <v>26</v>
      </c>
      <c r="M2" s="1" t="s">
        <v>27</v>
      </c>
      <c r="N2" t="str">
        <f>VLOOKUP(E2, Locations!B:I, 8, FALSE)</f>
        <v>16.7531534,-91.3261083</v>
      </c>
      <c r="O2" t="str">
        <f>VLOOKUP(E2, Locations!B:I, 4, FALSE)</f>
        <v>Americas</v>
      </c>
      <c r="P2" t="str">
        <f>VLOOKUP(E2, Locations!B:I, 5, FALSE)</f>
        <v>Central America</v>
      </c>
      <c r="Q2">
        <f>VLOOKUP(E2, Locations!B:I, 6, FALSE)</f>
        <v>0</v>
      </c>
      <c r="R2" s="6" t="str">
        <f>VLOOKUP(E2, Locations!B:I, 7, FALSE)</f>
        <v>Guatemala</v>
      </c>
      <c r="S2" s="2">
        <v>44455</v>
      </c>
    </row>
    <row r="3" spans="1:19" x14ac:dyDescent="0.3">
      <c r="A3" s="1" t="s">
        <v>28</v>
      </c>
      <c r="B3" s="1" t="s">
        <v>20</v>
      </c>
      <c r="C3" s="1" t="s">
        <v>21</v>
      </c>
      <c r="D3" s="1" t="s">
        <v>22</v>
      </c>
      <c r="E3" s="1" t="s">
        <v>29</v>
      </c>
      <c r="F3" s="1" t="s">
        <v>30</v>
      </c>
      <c r="G3" s="1" t="s">
        <v>31</v>
      </c>
      <c r="H3" s="1" t="s">
        <v>32</v>
      </c>
      <c r="I3" s="1" t="s">
        <v>31</v>
      </c>
      <c r="J3" s="1" t="s">
        <v>32</v>
      </c>
      <c r="K3" s="1" t="s">
        <v>31</v>
      </c>
      <c r="L3" s="1" t="s">
        <v>32</v>
      </c>
      <c r="M3" s="1" t="s">
        <v>33</v>
      </c>
      <c r="N3" t="str">
        <f>VLOOKUP(E3, Locations!B:I, 8, FALSE)</f>
        <v>18.6969063,-101.0094579</v>
      </c>
      <c r="O3" t="str">
        <f>VLOOKUP(E3, Locations!B:I, 4, FALSE)</f>
        <v>Americas</v>
      </c>
      <c r="P3" t="str">
        <f>VLOOKUP(E3, Locations!B:I, 5, FALSE)</f>
        <v>Central America</v>
      </c>
      <c r="Q3">
        <f>VLOOKUP(E3, Locations!B:I, 6, FALSE)</f>
        <v>0</v>
      </c>
      <c r="R3" s="6" t="str">
        <f>VLOOKUP(E3, Locations!B:I, 7, FALSE)</f>
        <v>Mexico</v>
      </c>
      <c r="S3" s="2">
        <v>44455</v>
      </c>
    </row>
    <row r="4" spans="1:19" x14ac:dyDescent="0.3">
      <c r="A4" s="1" t="s">
        <v>34</v>
      </c>
      <c r="B4" s="1" t="s">
        <v>20</v>
      </c>
      <c r="C4" s="1" t="s">
        <v>21</v>
      </c>
      <c r="D4" s="1" t="s">
        <v>22</v>
      </c>
      <c r="E4" s="1" t="s">
        <v>35</v>
      </c>
      <c r="F4" s="1" t="s">
        <v>36</v>
      </c>
      <c r="G4" s="1" t="s">
        <v>37</v>
      </c>
      <c r="H4" s="1" t="s">
        <v>38</v>
      </c>
      <c r="I4" s="1" t="s">
        <v>37</v>
      </c>
      <c r="J4" s="1" t="s">
        <v>38</v>
      </c>
      <c r="K4" s="1" t="s">
        <v>37</v>
      </c>
      <c r="L4" s="1" t="s">
        <v>38</v>
      </c>
      <c r="M4" s="1" t="s">
        <v>39</v>
      </c>
      <c r="N4" t="str">
        <f>VLOOKUP(E4, Locations!B:I, 8, FALSE)</f>
        <v>16.4510215,-97.8425833</v>
      </c>
      <c r="O4" t="str">
        <f>VLOOKUP(E4, Locations!B:I, 4, FALSE)</f>
        <v>Americas</v>
      </c>
      <c r="P4" t="str">
        <f>VLOOKUP(E4, Locations!B:I, 5, FALSE)</f>
        <v>Central America</v>
      </c>
      <c r="Q4" t="str">
        <f>VLOOKUP(E4, Locations!B:I, 6, FALSE)</f>
        <v>Oxaca</v>
      </c>
      <c r="R4" s="6" t="str">
        <f>VLOOKUP(E4, Locations!B:I, 7, FALSE)</f>
        <v>Mexico</v>
      </c>
      <c r="S4" s="2">
        <v>44455</v>
      </c>
    </row>
    <row r="5" spans="1:19" x14ac:dyDescent="0.3">
      <c r="A5" s="1" t="s">
        <v>40</v>
      </c>
      <c r="B5" s="1" t="s">
        <v>20</v>
      </c>
      <c r="C5" s="1" t="s">
        <v>21</v>
      </c>
      <c r="D5" s="1" t="s">
        <v>22</v>
      </c>
      <c r="E5" s="1" t="s">
        <v>35</v>
      </c>
      <c r="F5" s="1" t="s">
        <v>36</v>
      </c>
      <c r="G5" s="1" t="s">
        <v>41</v>
      </c>
      <c r="H5" s="1" t="s">
        <v>42</v>
      </c>
      <c r="I5" s="1" t="s">
        <v>41</v>
      </c>
      <c r="J5" s="1" t="s">
        <v>42</v>
      </c>
      <c r="K5" s="1" t="s">
        <v>41</v>
      </c>
      <c r="L5" s="1" t="s">
        <v>42</v>
      </c>
      <c r="M5" s="1" t="s">
        <v>39</v>
      </c>
      <c r="N5" t="str">
        <f>VLOOKUP(E5, Locations!B:I, 8, FALSE)</f>
        <v>16.4510215,-97.8425833</v>
      </c>
      <c r="O5" t="str">
        <f>VLOOKUP(E5, Locations!B:I, 4, FALSE)</f>
        <v>Americas</v>
      </c>
      <c r="P5" t="str">
        <f>VLOOKUP(E5, Locations!B:I, 5, FALSE)</f>
        <v>Central America</v>
      </c>
      <c r="Q5" t="str">
        <f>VLOOKUP(E5, Locations!B:I, 6, FALSE)</f>
        <v>Oxaca</v>
      </c>
      <c r="R5" s="6" t="str">
        <f>VLOOKUP(E5, Locations!B:I, 7, FALSE)</f>
        <v>Mexico</v>
      </c>
      <c r="S5" s="2">
        <v>44455</v>
      </c>
    </row>
    <row r="6" spans="1:19" x14ac:dyDescent="0.3">
      <c r="A6" s="1" t="s">
        <v>43</v>
      </c>
      <c r="B6" s="1" t="s">
        <v>20</v>
      </c>
      <c r="C6" s="1" t="s">
        <v>21</v>
      </c>
      <c r="D6" s="1" t="s">
        <v>22</v>
      </c>
      <c r="E6" s="1" t="s">
        <v>44</v>
      </c>
      <c r="F6" s="1" t="s">
        <v>45</v>
      </c>
      <c r="G6" s="1" t="s">
        <v>46</v>
      </c>
      <c r="H6" s="1" t="s">
        <v>47</v>
      </c>
      <c r="I6" s="1" t="s">
        <v>48</v>
      </c>
      <c r="J6" s="1" t="s">
        <v>49</v>
      </c>
      <c r="K6" s="1" t="s">
        <v>50</v>
      </c>
      <c r="L6" s="1" t="s">
        <v>51</v>
      </c>
      <c r="M6" s="1" t="s">
        <v>52</v>
      </c>
      <c r="N6" t="str">
        <f>VLOOKUP(E6, Locations!B:I, 8, FALSE)</f>
        <v>19.790347,-98.3890287</v>
      </c>
      <c r="O6" t="str">
        <f>VLOOKUP(E6, Locations!B:I, 4, FALSE)</f>
        <v>Americas</v>
      </c>
      <c r="P6" t="str">
        <f>VLOOKUP(E6, Locations!B:I, 5, FALSE)</f>
        <v>Central America</v>
      </c>
      <c r="Q6" t="str">
        <f>VLOOKUP(E6, Locations!B:I, 6, FALSE)</f>
        <v>Veracruz</v>
      </c>
      <c r="R6" s="6" t="str">
        <f>VLOOKUP(E6, Locations!B:I, 7, FALSE)</f>
        <v>Mexico</v>
      </c>
      <c r="S6" s="2">
        <v>44455</v>
      </c>
    </row>
    <row r="7" spans="1:19" x14ac:dyDescent="0.3">
      <c r="A7" s="1" t="s">
        <v>53</v>
      </c>
      <c r="B7" s="1" t="s">
        <v>20</v>
      </c>
      <c r="C7" s="1" t="s">
        <v>21</v>
      </c>
      <c r="D7" s="1" t="s">
        <v>22</v>
      </c>
      <c r="E7" s="1" t="s">
        <v>54</v>
      </c>
      <c r="F7" s="1" t="s">
        <v>55</v>
      </c>
      <c r="G7" s="1" t="s">
        <v>56</v>
      </c>
      <c r="H7" s="1" t="s">
        <v>57</v>
      </c>
      <c r="I7" s="1" t="s">
        <v>56</v>
      </c>
      <c r="J7" s="1" t="s">
        <v>57</v>
      </c>
      <c r="K7" s="1" t="s">
        <v>56</v>
      </c>
      <c r="L7" s="1" t="s">
        <v>57</v>
      </c>
      <c r="M7" s="1" t="s">
        <v>39</v>
      </c>
      <c r="N7" t="str">
        <f>VLOOKUP(E7, Locations!B:I, 8, FALSE)</f>
        <v>18.6969063,-101.0094579</v>
      </c>
      <c r="O7" t="str">
        <f>VLOOKUP(E7, Locations!B:I, 4, FALSE)</f>
        <v>Americas</v>
      </c>
      <c r="P7" t="str">
        <f>VLOOKUP(E7, Locations!B:I, 5, FALSE)</f>
        <v>Central America</v>
      </c>
      <c r="Q7" t="str">
        <f>VLOOKUP(E7, Locations!B:I, 6, FALSE)</f>
        <v>Michoacan</v>
      </c>
      <c r="R7" s="6" t="str">
        <f>VLOOKUP(E7, Locations!B:I, 7, FALSE)</f>
        <v>Mexico</v>
      </c>
      <c r="S7" s="2">
        <v>44455</v>
      </c>
    </row>
    <row r="8" spans="1:19" x14ac:dyDescent="0.3">
      <c r="A8" s="1" t="s">
        <v>58</v>
      </c>
      <c r="B8" s="1" t="s">
        <v>20</v>
      </c>
      <c r="C8" s="1" t="s">
        <v>21</v>
      </c>
      <c r="D8" s="1" t="s">
        <v>22</v>
      </c>
      <c r="E8" s="1" t="s">
        <v>59</v>
      </c>
      <c r="F8" s="1" t="s">
        <v>60</v>
      </c>
      <c r="G8" s="1" t="s">
        <v>61</v>
      </c>
      <c r="H8" s="1" t="s">
        <v>62</v>
      </c>
      <c r="I8" s="1" t="s">
        <v>61</v>
      </c>
      <c r="J8" s="1" t="s">
        <v>62</v>
      </c>
      <c r="K8" s="1" t="s">
        <v>61</v>
      </c>
      <c r="L8" s="1" t="s">
        <v>62</v>
      </c>
      <c r="M8" s="1" t="s">
        <v>63</v>
      </c>
      <c r="N8" t="str">
        <f>VLOOKUP(E8, Locations!B:I, 8, FALSE)</f>
        <v>69.5635848,-139.1918569</v>
      </c>
      <c r="O8" t="str">
        <f>VLOOKUP(E8, Locations!B:I, 4, FALSE)</f>
        <v>Americas</v>
      </c>
      <c r="P8" t="str">
        <f>VLOOKUP(E8, Locations!B:I, 5, FALSE)</f>
        <v>North America</v>
      </c>
      <c r="Q8">
        <f>VLOOKUP(E8, Locations!B:I, 6, FALSE)</f>
        <v>0</v>
      </c>
      <c r="R8" s="6" t="str">
        <f>VLOOKUP(E8, Locations!B:I, 7, FALSE)</f>
        <v>Canada</v>
      </c>
      <c r="S8" s="2">
        <v>44455</v>
      </c>
    </row>
    <row r="9" spans="1:19" x14ac:dyDescent="0.3">
      <c r="A9" s="1" t="s">
        <v>64</v>
      </c>
      <c r="B9" s="1" t="s">
        <v>20</v>
      </c>
      <c r="C9" s="1" t="s">
        <v>21</v>
      </c>
      <c r="D9" s="1" t="s">
        <v>22</v>
      </c>
      <c r="E9" s="1" t="s">
        <v>65</v>
      </c>
      <c r="F9" s="1" t="s">
        <v>66</v>
      </c>
      <c r="G9" s="1" t="s">
        <v>67</v>
      </c>
      <c r="H9" s="1" t="s">
        <v>68</v>
      </c>
      <c r="I9" s="1" t="s">
        <v>67</v>
      </c>
      <c r="J9" s="1" t="s">
        <v>68</v>
      </c>
      <c r="K9" s="1" t="s">
        <v>67</v>
      </c>
      <c r="L9" s="1" t="s">
        <v>68</v>
      </c>
      <c r="M9" s="1" t="s">
        <v>69</v>
      </c>
      <c r="N9" t="str">
        <f>VLOOKUP(E9, Locations!B:I, 8, FALSE)</f>
        <v>53.690212,91.3710001</v>
      </c>
      <c r="O9" t="str">
        <f>VLOOKUP(E9, Locations!B:I, 4, FALSE)</f>
        <v>Asia</v>
      </c>
      <c r="P9" t="str">
        <f>VLOOKUP(E9, Locations!B:I, 5, FALSE)</f>
        <v>Northern Asia</v>
      </c>
      <c r="Q9">
        <f>VLOOKUP(E9, Locations!B:I, 6, FALSE)</f>
        <v>0</v>
      </c>
      <c r="R9" s="6" t="str">
        <f>VLOOKUP(E9, Locations!B:I, 7, FALSE)</f>
        <v>Russia</v>
      </c>
      <c r="S9" s="2">
        <v>44455</v>
      </c>
    </row>
    <row r="10" spans="1:19" x14ac:dyDescent="0.3">
      <c r="A10" s="1" t="s">
        <v>70</v>
      </c>
      <c r="B10" s="1" t="s">
        <v>20</v>
      </c>
      <c r="C10" s="1" t="s">
        <v>21</v>
      </c>
      <c r="D10" s="1" t="s">
        <v>22</v>
      </c>
      <c r="E10" s="1" t="s">
        <v>65</v>
      </c>
      <c r="F10" s="1" t="s">
        <v>66</v>
      </c>
      <c r="G10" s="1" t="s">
        <v>71</v>
      </c>
      <c r="H10" s="1" t="s">
        <v>72</v>
      </c>
      <c r="I10" s="1" t="s">
        <v>71</v>
      </c>
      <c r="J10" s="1" t="s">
        <v>72</v>
      </c>
      <c r="K10" s="1" t="s">
        <v>71</v>
      </c>
      <c r="L10" s="1" t="s">
        <v>72</v>
      </c>
      <c r="M10" s="1" t="s">
        <v>73</v>
      </c>
      <c r="N10" t="str">
        <f>VLOOKUP(E10, Locations!B:I, 8, FALSE)</f>
        <v>53.690212,91.3710001</v>
      </c>
      <c r="O10" t="str">
        <f>VLOOKUP(E10, Locations!B:I, 4, FALSE)</f>
        <v>Asia</v>
      </c>
      <c r="P10" t="str">
        <f>VLOOKUP(E10, Locations!B:I, 5, FALSE)</f>
        <v>Northern Asia</v>
      </c>
      <c r="Q10">
        <f>VLOOKUP(E10, Locations!B:I, 6, FALSE)</f>
        <v>0</v>
      </c>
      <c r="R10" s="6" t="str">
        <f>VLOOKUP(E10, Locations!B:I, 7, FALSE)</f>
        <v>Russia</v>
      </c>
      <c r="S10" s="2">
        <v>44455</v>
      </c>
    </row>
    <row r="11" spans="1:19" x14ac:dyDescent="0.3">
      <c r="A11" s="1" t="s">
        <v>74</v>
      </c>
      <c r="B11" s="1" t="s">
        <v>20</v>
      </c>
      <c r="C11" s="1" t="s">
        <v>21</v>
      </c>
      <c r="D11" s="1" t="s">
        <v>22</v>
      </c>
      <c r="E11" s="1" t="s">
        <v>75</v>
      </c>
      <c r="F11" s="1" t="s">
        <v>76</v>
      </c>
      <c r="G11" s="1" t="s">
        <v>77</v>
      </c>
      <c r="H11" s="1" t="s">
        <v>78</v>
      </c>
      <c r="I11" s="1" t="s">
        <v>77</v>
      </c>
      <c r="J11" s="1" t="s">
        <v>78</v>
      </c>
      <c r="K11" s="1" t="s">
        <v>77</v>
      </c>
      <c r="L11" s="1" t="s">
        <v>78</v>
      </c>
      <c r="M11" s="1" t="s">
        <v>79</v>
      </c>
      <c r="N11" t="str">
        <f>VLOOKUP(E11, Locations!B:I, 8, FALSE)</f>
        <v>53.5214479,103.2909899</v>
      </c>
      <c r="O11" t="str">
        <f>VLOOKUP(E11, Locations!B:I, 4, FALSE)</f>
        <v>Asia</v>
      </c>
      <c r="P11" t="str">
        <f>VLOOKUP(E11, Locations!B:I, 5, FALSE)</f>
        <v>Northern Asia</v>
      </c>
      <c r="Q11">
        <f>VLOOKUP(E11, Locations!B:I, 6, FALSE)</f>
        <v>0</v>
      </c>
      <c r="R11" s="6" t="str">
        <f>VLOOKUP(E11, Locations!B:I, 7, FALSE)</f>
        <v>Russia</v>
      </c>
      <c r="S11" s="2">
        <v>44455</v>
      </c>
    </row>
    <row r="12" spans="1:19" x14ac:dyDescent="0.3">
      <c r="A12" s="1" t="s">
        <v>80</v>
      </c>
      <c r="B12" s="1" t="s">
        <v>20</v>
      </c>
      <c r="C12" s="1" t="s">
        <v>21</v>
      </c>
      <c r="D12" s="1" t="s">
        <v>22</v>
      </c>
      <c r="E12" s="1" t="s">
        <v>81</v>
      </c>
      <c r="F12" s="1" t="s">
        <v>82</v>
      </c>
      <c r="G12" s="1" t="s">
        <v>83</v>
      </c>
      <c r="H12" s="1" t="s">
        <v>84</v>
      </c>
      <c r="I12" s="1" t="s">
        <v>83</v>
      </c>
      <c r="J12" s="1" t="s">
        <v>84</v>
      </c>
      <c r="K12" s="1" t="s">
        <v>83</v>
      </c>
      <c r="L12" s="1" t="s">
        <v>84</v>
      </c>
      <c r="M12" s="1" t="s">
        <v>85</v>
      </c>
      <c r="N12" t="str">
        <f>VLOOKUP(E12, Locations!B:I, 8, FALSE)</f>
        <v>38.4807383,97.7052648</v>
      </c>
      <c r="O12" t="str">
        <f>VLOOKUP(E12, Locations!B:I, 4, FALSE)</f>
        <v>Asia</v>
      </c>
      <c r="P12" t="str">
        <f>VLOOKUP(E12, Locations!B:I, 5, FALSE)</f>
        <v>East Asia</v>
      </c>
      <c r="Q12" t="str">
        <f>VLOOKUP(E12, Locations!B:I, 6, FALSE)</f>
        <v>Northern China</v>
      </c>
      <c r="R12" s="6" t="str">
        <f>VLOOKUP(E12, Locations!B:I, 7, FALSE)</f>
        <v>China</v>
      </c>
      <c r="S12" s="2">
        <v>44455</v>
      </c>
    </row>
    <row r="13" spans="1:19" x14ac:dyDescent="0.3">
      <c r="A13" s="1" t="s">
        <v>86</v>
      </c>
      <c r="B13" s="1" t="s">
        <v>20</v>
      </c>
      <c r="C13" s="1" t="s">
        <v>21</v>
      </c>
      <c r="D13" s="1" t="s">
        <v>22</v>
      </c>
      <c r="E13" s="1" t="s">
        <v>87</v>
      </c>
      <c r="F13" s="1" t="s">
        <v>88</v>
      </c>
      <c r="G13" s="1" t="s">
        <v>89</v>
      </c>
      <c r="H13" s="1" t="s">
        <v>90</v>
      </c>
      <c r="I13" s="1" t="s">
        <v>89</v>
      </c>
      <c r="J13" s="1" t="s">
        <v>90</v>
      </c>
      <c r="K13" s="1" t="s">
        <v>89</v>
      </c>
      <c r="L13" s="1" t="s">
        <v>90</v>
      </c>
      <c r="M13" s="1" t="s">
        <v>91</v>
      </c>
      <c r="N13" t="str">
        <f>VLOOKUP(E13, Locations!B:I, 8, FALSE)</f>
        <v>-18.1726094,89.7583951</v>
      </c>
      <c r="O13" t="str">
        <f>VLOOKUP(E13, Locations!B:I, 4, FALSE)</f>
        <v>Oceania</v>
      </c>
      <c r="P13" t="str">
        <f>VLOOKUP(E13, Locations!B:I, 5, FALSE)</f>
        <v>Pacific</v>
      </c>
      <c r="Q13">
        <f>VLOOKUP(E13, Locations!B:I, 6, FALSE)</f>
        <v>0</v>
      </c>
      <c r="R13" s="6" t="str">
        <f>VLOOKUP(E13, Locations!B:I, 7, FALSE)</f>
        <v>Australia</v>
      </c>
      <c r="S13" s="2">
        <v>44455</v>
      </c>
    </row>
    <row r="14" spans="1:19" x14ac:dyDescent="0.3">
      <c r="A14" s="1" t="s">
        <v>92</v>
      </c>
      <c r="B14" s="1" t="s">
        <v>20</v>
      </c>
      <c r="C14" s="1" t="s">
        <v>21</v>
      </c>
      <c r="D14" s="1" t="s">
        <v>22</v>
      </c>
      <c r="E14" s="1" t="s">
        <v>93</v>
      </c>
      <c r="F14" s="1" t="s">
        <v>94</v>
      </c>
      <c r="G14" s="1" t="s">
        <v>95</v>
      </c>
      <c r="H14" s="1" t="s">
        <v>96</v>
      </c>
      <c r="I14" s="1" t="s">
        <v>95</v>
      </c>
      <c r="J14" s="1" t="s">
        <v>96</v>
      </c>
      <c r="K14" s="1" t="s">
        <v>95</v>
      </c>
      <c r="L14" s="1" t="s">
        <v>96</v>
      </c>
      <c r="M14" s="1" t="s">
        <v>97</v>
      </c>
      <c r="N14" t="str">
        <f>VLOOKUP(E14, Locations!B:I, 8, FALSE)</f>
        <v>-24.1446267,111.936031</v>
      </c>
      <c r="O14" t="str">
        <f>VLOOKUP(E14, Locations!B:I, 4, FALSE)</f>
        <v>Oceania</v>
      </c>
      <c r="P14" t="str">
        <f>VLOOKUP(E14, Locations!B:I, 5, FALSE)</f>
        <v>Pacific</v>
      </c>
      <c r="Q14">
        <f>VLOOKUP(E14, Locations!B:I, 6, FALSE)</f>
        <v>0</v>
      </c>
      <c r="R14" s="6" t="str">
        <f>VLOOKUP(E14, Locations!B:I, 7, FALSE)</f>
        <v>Australia</v>
      </c>
      <c r="S14" s="2">
        <v>44455</v>
      </c>
    </row>
    <row r="15" spans="1:19" x14ac:dyDescent="0.3">
      <c r="A15" s="1" t="s">
        <v>98</v>
      </c>
      <c r="B15" s="1" t="s">
        <v>20</v>
      </c>
      <c r="C15" s="1" t="s">
        <v>21</v>
      </c>
      <c r="D15" s="1" t="s">
        <v>22</v>
      </c>
      <c r="E15" s="1" t="s">
        <v>99</v>
      </c>
      <c r="F15" s="1" t="s">
        <v>100</v>
      </c>
      <c r="G15" s="1" t="s">
        <v>101</v>
      </c>
      <c r="H15" s="1" t="s">
        <v>102</v>
      </c>
      <c r="I15" s="1" t="s">
        <v>103</v>
      </c>
      <c r="J15" s="1" t="s">
        <v>104</v>
      </c>
      <c r="K15" s="1" t="s">
        <v>105</v>
      </c>
      <c r="L15" s="1" t="s">
        <v>106</v>
      </c>
      <c r="M15" s="1" t="s">
        <v>107</v>
      </c>
      <c r="N15" t="str">
        <f>VLOOKUP(E15, Locations!B:I, 8, FALSE)</f>
        <v>-1.676843,121.4932573</v>
      </c>
      <c r="O15" t="str">
        <f>VLOOKUP(E15, Locations!B:I, 4, FALSE)</f>
        <v>Asia</v>
      </c>
      <c r="P15" t="str">
        <f>VLOOKUP(E15, Locations!B:I, 5, FALSE)</f>
        <v>South East Asia</v>
      </c>
      <c r="Q15">
        <f>VLOOKUP(E15, Locations!B:I, 6, FALSE)</f>
        <v>0</v>
      </c>
      <c r="R15" s="6" t="str">
        <f>VLOOKUP(E15, Locations!B:I, 7, FALSE)</f>
        <v>Indonesia</v>
      </c>
      <c r="S15" s="2">
        <v>44455</v>
      </c>
    </row>
    <row r="16" spans="1:19" x14ac:dyDescent="0.3">
      <c r="A16" s="1" t="s">
        <v>108</v>
      </c>
      <c r="B16" s="1" t="s">
        <v>20</v>
      </c>
      <c r="C16" s="1" t="s">
        <v>21</v>
      </c>
      <c r="D16" s="1" t="s">
        <v>22</v>
      </c>
      <c r="E16" s="1" t="s">
        <v>109</v>
      </c>
      <c r="F16" s="1" t="s">
        <v>110</v>
      </c>
      <c r="G16" s="1" t="s">
        <v>111</v>
      </c>
      <c r="H16" s="1" t="s">
        <v>112</v>
      </c>
      <c r="I16" s="1" t="s">
        <v>111</v>
      </c>
      <c r="J16" s="1" t="s">
        <v>112</v>
      </c>
      <c r="K16" s="1" t="s">
        <v>111</v>
      </c>
      <c r="L16" s="1" t="s">
        <v>112</v>
      </c>
      <c r="M16" s="1" t="s">
        <v>113</v>
      </c>
      <c r="N16">
        <f>VLOOKUP(E16, Locations!B:I, 8, FALSE)</f>
        <v>0</v>
      </c>
      <c r="O16" t="e">
        <f>VLOOKUP(E16, Locations!B:I, 4, FALSE)</f>
        <v>#N/A</v>
      </c>
      <c r="P16" t="e">
        <f>VLOOKUP(E16, Locations!B:I, 5, FALSE)</f>
        <v>#N/A</v>
      </c>
      <c r="Q16">
        <f>VLOOKUP(E16, Locations!B:I, 6, FALSE)</f>
        <v>0</v>
      </c>
      <c r="R16" s="6" t="str">
        <f>VLOOKUP(E16, Locations!B:I, 7, FALSE)</f>
        <v>Kenya and Tanzania</v>
      </c>
      <c r="S16" s="2">
        <v>44455</v>
      </c>
    </row>
    <row r="17" spans="1:19" x14ac:dyDescent="0.3">
      <c r="A17" s="1" t="s">
        <v>114</v>
      </c>
      <c r="B17" s="1" t="s">
        <v>20</v>
      </c>
      <c r="C17" s="1" t="s">
        <v>21</v>
      </c>
      <c r="D17" s="1" t="s">
        <v>22</v>
      </c>
      <c r="E17" s="1" t="s">
        <v>115</v>
      </c>
      <c r="F17" s="1" t="s">
        <v>116</v>
      </c>
      <c r="G17" s="1" t="s">
        <v>117</v>
      </c>
      <c r="H17" s="1" t="s">
        <v>118</v>
      </c>
      <c r="I17" s="1" t="s">
        <v>119</v>
      </c>
      <c r="J17" s="1" t="s">
        <v>120</v>
      </c>
      <c r="K17" s="1" t="s">
        <v>121</v>
      </c>
      <c r="L17" s="1" t="s">
        <v>122</v>
      </c>
      <c r="M17" s="1" t="s">
        <v>123</v>
      </c>
      <c r="N17" t="str">
        <f>VLOOKUP(E17, Locations!B:I, 8, FALSE)</f>
        <v>57.2334676,90.5437461</v>
      </c>
      <c r="O17" t="str">
        <f>VLOOKUP(E17, Locations!B:I, 4, FALSE)</f>
        <v>Asia</v>
      </c>
      <c r="P17" t="str">
        <f>VLOOKUP(E17, Locations!B:I, 5, FALSE)</f>
        <v>Northern Asia</v>
      </c>
      <c r="Q17">
        <f>VLOOKUP(E17, Locations!B:I, 6, FALSE)</f>
        <v>0</v>
      </c>
      <c r="R17" s="6" t="str">
        <f>VLOOKUP(E17, Locations!B:I, 7, FALSE)</f>
        <v>Russia</v>
      </c>
      <c r="S17" s="2">
        <v>44455</v>
      </c>
    </row>
    <row r="18" spans="1:19" x14ac:dyDescent="0.3">
      <c r="A18" s="1" t="s">
        <v>124</v>
      </c>
      <c r="B18" s="1" t="s">
        <v>20</v>
      </c>
      <c r="C18" s="1" t="s">
        <v>21</v>
      </c>
      <c r="D18" s="1" t="s">
        <v>22</v>
      </c>
      <c r="E18" s="1" t="s">
        <v>125</v>
      </c>
      <c r="F18" s="1" t="s">
        <v>126</v>
      </c>
      <c r="G18" s="1" t="s">
        <v>127</v>
      </c>
      <c r="H18" s="1" t="s">
        <v>128</v>
      </c>
      <c r="I18" s="1" t="s">
        <v>127</v>
      </c>
      <c r="J18" s="1" t="s">
        <v>128</v>
      </c>
      <c r="K18" s="1" t="s">
        <v>127</v>
      </c>
      <c r="L18" s="1" t="s">
        <v>128</v>
      </c>
      <c r="M18" s="1" t="s">
        <v>129</v>
      </c>
      <c r="N18" t="str">
        <f>VLOOKUP(E18, Locations!B:I, 8, FALSE)</f>
        <v>57.2334676,90.5437461</v>
      </c>
      <c r="O18" t="str">
        <f>VLOOKUP(E18, Locations!B:I, 4, FALSE)</f>
        <v>Asia</v>
      </c>
      <c r="P18" t="str">
        <f>VLOOKUP(E18, Locations!B:I, 5, FALSE)</f>
        <v>Northern Asia</v>
      </c>
      <c r="Q18">
        <f>VLOOKUP(E18, Locations!B:I, 6, FALSE)</f>
        <v>0</v>
      </c>
      <c r="R18" s="6" t="str">
        <f>VLOOKUP(E18, Locations!B:I, 7, FALSE)</f>
        <v>Russia</v>
      </c>
      <c r="S18" s="2">
        <v>44455</v>
      </c>
    </row>
    <row r="19" spans="1:19" x14ac:dyDescent="0.3">
      <c r="A19" s="1" t="s">
        <v>130</v>
      </c>
      <c r="B19" s="1" t="s">
        <v>20</v>
      </c>
      <c r="C19" s="1" t="s">
        <v>21</v>
      </c>
      <c r="D19" s="1" t="s">
        <v>22</v>
      </c>
      <c r="E19" s="1" t="s">
        <v>131</v>
      </c>
      <c r="F19" s="1" t="s">
        <v>132</v>
      </c>
      <c r="G19" s="1" t="s">
        <v>133</v>
      </c>
      <c r="H19" s="1" t="s">
        <v>134</v>
      </c>
      <c r="I19" s="1" t="s">
        <v>135</v>
      </c>
      <c r="J19" s="1" t="s">
        <v>136</v>
      </c>
      <c r="K19" s="1" t="s">
        <v>137</v>
      </c>
      <c r="L19" s="1" t="s">
        <v>138</v>
      </c>
      <c r="M19" s="1" t="s">
        <v>139</v>
      </c>
      <c r="N19" t="str">
        <f>VLOOKUP(E19, Locations!B:I, 8, FALSE)</f>
        <v>45.5888104,16.0412525</v>
      </c>
      <c r="O19" t="str">
        <f>VLOOKUP(E19, Locations!B:I, 4, FALSE)</f>
        <v>Europe</v>
      </c>
      <c r="P19" t="str">
        <f>VLOOKUP(E19, Locations!B:I, 5, FALSE)</f>
        <v>South East Europe</v>
      </c>
      <c r="Q19">
        <f>VLOOKUP(E19, Locations!B:I, 6, FALSE)</f>
        <v>0</v>
      </c>
      <c r="R19" s="6" t="str">
        <f>VLOOKUP(E19, Locations!B:I, 7, FALSE)</f>
        <v>Romania</v>
      </c>
      <c r="S19" s="2">
        <v>44455</v>
      </c>
    </row>
    <row r="20" spans="1:19" x14ac:dyDescent="0.3">
      <c r="A20" s="1" t="s">
        <v>140</v>
      </c>
      <c r="B20" s="1" t="s">
        <v>20</v>
      </c>
      <c r="C20" s="1" t="s">
        <v>21</v>
      </c>
      <c r="D20" s="1" t="s">
        <v>22</v>
      </c>
      <c r="E20" s="1" t="s">
        <v>141</v>
      </c>
      <c r="F20" s="1" t="s">
        <v>142</v>
      </c>
      <c r="G20" s="1" t="s">
        <v>143</v>
      </c>
      <c r="H20" s="1" t="s">
        <v>144</v>
      </c>
      <c r="I20" s="1" t="s">
        <v>145</v>
      </c>
      <c r="J20" s="1" t="s">
        <v>146</v>
      </c>
      <c r="K20" s="1" t="s">
        <v>147</v>
      </c>
      <c r="L20" s="1" t="s">
        <v>148</v>
      </c>
      <c r="M20" s="1" t="s">
        <v>149</v>
      </c>
      <c r="N20" t="str">
        <f>VLOOKUP(E20, Locations!B:I, 8, FALSE)</f>
        <v>55.002352,-1.7268828</v>
      </c>
      <c r="O20" t="str">
        <f>VLOOKUP(E20, Locations!B:I, 4, FALSE)</f>
        <v>Europe</v>
      </c>
      <c r="P20" t="str">
        <f>VLOOKUP(E20, Locations!B:I, 5, FALSE)</f>
        <v>South East Europe</v>
      </c>
      <c r="Q20">
        <f>VLOOKUP(E20, Locations!B:I, 6, FALSE)</f>
        <v>0</v>
      </c>
      <c r="R20" s="6" t="str">
        <f>VLOOKUP(E20, Locations!B:I, 7, FALSE)</f>
        <v>United Kingdom</v>
      </c>
      <c r="S20" s="2">
        <v>44455</v>
      </c>
    </row>
    <row r="21" spans="1:19" x14ac:dyDescent="0.3">
      <c r="A21" s="1" t="s">
        <v>150</v>
      </c>
      <c r="B21" s="1" t="s">
        <v>20</v>
      </c>
      <c r="C21" s="1" t="s">
        <v>21</v>
      </c>
      <c r="D21" s="1" t="s">
        <v>22</v>
      </c>
      <c r="E21" s="1" t="s">
        <v>151</v>
      </c>
      <c r="F21" s="1" t="s">
        <v>152</v>
      </c>
      <c r="G21" s="1" t="s">
        <v>153</v>
      </c>
      <c r="H21" s="1" t="s">
        <v>154</v>
      </c>
      <c r="I21" s="1" t="s">
        <v>155</v>
      </c>
      <c r="J21" s="1" t="s">
        <v>156</v>
      </c>
      <c r="K21" s="1" t="s">
        <v>157</v>
      </c>
      <c r="L21" s="1" t="s">
        <v>158</v>
      </c>
      <c r="M21" s="1" t="s">
        <v>159</v>
      </c>
      <c r="N21" t="str">
        <f>VLOOKUP(E21, Locations!B:I, 8, FALSE)</f>
        <v>53.299224,-12.7031516</v>
      </c>
      <c r="O21" t="str">
        <f>VLOOKUP(E21, Locations!B:I, 4, FALSE)</f>
        <v>Europe</v>
      </c>
      <c r="P21" t="str">
        <f>VLOOKUP(E21, Locations!B:I, 5, FALSE)</f>
        <v>Western Europe</v>
      </c>
      <c r="Q21">
        <f>VLOOKUP(E21, Locations!B:I, 6, FALSE)</f>
        <v>0</v>
      </c>
      <c r="R21" s="6" t="str">
        <f>VLOOKUP(E21, Locations!B:I, 7, FALSE)</f>
        <v>Ireland</v>
      </c>
      <c r="S21" s="2">
        <v>44455</v>
      </c>
    </row>
    <row r="22" spans="1:19" x14ac:dyDescent="0.3">
      <c r="A22" s="1" t="s">
        <v>160</v>
      </c>
      <c r="B22" s="1" t="s">
        <v>20</v>
      </c>
      <c r="C22" s="1" t="s">
        <v>21</v>
      </c>
      <c r="D22" s="1" t="s">
        <v>22</v>
      </c>
      <c r="E22" s="1" t="s">
        <v>161</v>
      </c>
      <c r="F22" s="1" t="s">
        <v>162</v>
      </c>
      <c r="G22" s="1" t="s">
        <v>163</v>
      </c>
      <c r="H22" s="1" t="s">
        <v>164</v>
      </c>
      <c r="I22" s="1" t="s">
        <v>163</v>
      </c>
      <c r="J22" s="1" t="s">
        <v>164</v>
      </c>
      <c r="K22" s="1" t="s">
        <v>163</v>
      </c>
      <c r="L22" s="1" t="s">
        <v>164</v>
      </c>
      <c r="M22" s="1" t="s">
        <v>165</v>
      </c>
      <c r="N22">
        <f>VLOOKUP(E22, Locations!B:I, 8, FALSE)</f>
        <v>0</v>
      </c>
      <c r="O22" t="str">
        <f>VLOOKUP(E22, Locations!B:I, 4, FALSE)</f>
        <v>Europe</v>
      </c>
      <c r="P22" t="str">
        <f>VLOOKUP(E22, Locations!B:I, 5, FALSE)</f>
        <v>Western Europe</v>
      </c>
      <c r="Q22">
        <f>VLOOKUP(E22, Locations!B:I, 6, FALSE)</f>
        <v>0</v>
      </c>
      <c r="R22" s="6" t="str">
        <f>VLOOKUP(E22, Locations!B:I, 7, FALSE)</f>
        <v>Middle East</v>
      </c>
      <c r="S22" s="2">
        <v>44455</v>
      </c>
    </row>
    <row r="23" spans="1:19" x14ac:dyDescent="0.3">
      <c r="A23" s="1" t="s">
        <v>166</v>
      </c>
      <c r="B23" s="1" t="s">
        <v>20</v>
      </c>
      <c r="C23" s="1" t="s">
        <v>21</v>
      </c>
      <c r="D23" s="1" t="s">
        <v>22</v>
      </c>
      <c r="E23" s="1" t="s">
        <v>161</v>
      </c>
      <c r="F23" s="1" t="s">
        <v>162</v>
      </c>
      <c r="G23" s="1" t="s">
        <v>167</v>
      </c>
      <c r="H23" s="1" t="s">
        <v>168</v>
      </c>
      <c r="I23" s="1" t="s">
        <v>167</v>
      </c>
      <c r="J23" s="1" t="s">
        <v>168</v>
      </c>
      <c r="K23" s="1" t="s">
        <v>167</v>
      </c>
      <c r="L23" s="1" t="s">
        <v>168</v>
      </c>
      <c r="M23" s="1" t="s">
        <v>169</v>
      </c>
      <c r="N23">
        <f>VLOOKUP(E23, Locations!B:I, 8, FALSE)</f>
        <v>0</v>
      </c>
      <c r="O23" t="str">
        <f>VLOOKUP(E23, Locations!B:I, 4, FALSE)</f>
        <v>Europe</v>
      </c>
      <c r="P23" t="str">
        <f>VLOOKUP(E23, Locations!B:I, 5, FALSE)</f>
        <v>Western Europe</v>
      </c>
      <c r="Q23">
        <f>VLOOKUP(E23, Locations!B:I, 6, FALSE)</f>
        <v>0</v>
      </c>
      <c r="R23" s="6" t="str">
        <f>VLOOKUP(E23, Locations!B:I, 7, FALSE)</f>
        <v>Middle East</v>
      </c>
      <c r="S23" s="2">
        <v>44455</v>
      </c>
    </row>
    <row r="24" spans="1:19" x14ac:dyDescent="0.3">
      <c r="A24" s="1" t="s">
        <v>170</v>
      </c>
      <c r="B24" s="1" t="s">
        <v>20</v>
      </c>
      <c r="C24" s="1" t="s">
        <v>21</v>
      </c>
      <c r="D24" s="1" t="s">
        <v>22</v>
      </c>
      <c r="E24" s="1" t="s">
        <v>171</v>
      </c>
      <c r="F24" s="1" t="s">
        <v>172</v>
      </c>
      <c r="G24" s="1" t="s">
        <v>173</v>
      </c>
      <c r="H24" s="1" t="s">
        <v>174</v>
      </c>
      <c r="I24" s="1" t="s">
        <v>175</v>
      </c>
      <c r="J24" s="1" t="s">
        <v>176</v>
      </c>
      <c r="K24" s="1" t="s">
        <v>177</v>
      </c>
      <c r="L24" s="1" t="s">
        <v>178</v>
      </c>
      <c r="M24" s="1" t="s">
        <v>179</v>
      </c>
      <c r="N24">
        <f>VLOOKUP(E24, Locations!B:I, 8, FALSE)</f>
        <v>0</v>
      </c>
      <c r="O24" t="e">
        <f>VLOOKUP(E24, Locations!B:I, 4, FALSE)</f>
        <v>#N/A</v>
      </c>
      <c r="P24" t="e">
        <f>VLOOKUP(E24, Locations!B:I, 5, FALSE)</f>
        <v>#N/A</v>
      </c>
      <c r="Q24">
        <f>VLOOKUP(E24, Locations!B:I, 6, FALSE)</f>
        <v>0</v>
      </c>
      <c r="R24" s="6" t="str">
        <f>VLOOKUP(E24, Locations!B:I, 7, FALSE)</f>
        <v>Middle East</v>
      </c>
      <c r="S24" s="2">
        <v>44455</v>
      </c>
    </row>
    <row r="25" spans="1:19" x14ac:dyDescent="0.3">
      <c r="A25" s="1" t="s">
        <v>180</v>
      </c>
      <c r="B25" s="1" t="s">
        <v>20</v>
      </c>
      <c r="C25" s="1" t="s">
        <v>21</v>
      </c>
      <c r="D25" s="1" t="s">
        <v>22</v>
      </c>
      <c r="E25" s="1" t="s">
        <v>171</v>
      </c>
      <c r="F25" s="1" t="s">
        <v>172</v>
      </c>
      <c r="G25" s="1" t="s">
        <v>181</v>
      </c>
      <c r="H25" s="1" t="s">
        <v>182</v>
      </c>
      <c r="I25" s="1" t="s">
        <v>183</v>
      </c>
      <c r="J25" s="1" t="s">
        <v>184</v>
      </c>
      <c r="K25" s="1" t="s">
        <v>185</v>
      </c>
      <c r="L25" s="1" t="s">
        <v>186</v>
      </c>
      <c r="M25" s="1" t="s">
        <v>187</v>
      </c>
      <c r="N25">
        <f>VLOOKUP(E25, Locations!B:I, 8, FALSE)</f>
        <v>0</v>
      </c>
      <c r="O25" t="e">
        <f>VLOOKUP(E25, Locations!B:I, 4, FALSE)</f>
        <v>#N/A</v>
      </c>
      <c r="P25" t="e">
        <f>VLOOKUP(E25, Locations!B:I, 5, FALSE)</f>
        <v>#N/A</v>
      </c>
      <c r="Q25">
        <f>VLOOKUP(E25, Locations!B:I, 6, FALSE)</f>
        <v>0</v>
      </c>
      <c r="R25" s="6" t="str">
        <f>VLOOKUP(E25, Locations!B:I, 7, FALSE)</f>
        <v>Middle East</v>
      </c>
      <c r="S25" s="2">
        <v>44455</v>
      </c>
    </row>
    <row r="26" spans="1:19" x14ac:dyDescent="0.3">
      <c r="A26" s="1" t="s">
        <v>188</v>
      </c>
      <c r="B26" s="1" t="s">
        <v>20</v>
      </c>
      <c r="C26" s="1" t="s">
        <v>21</v>
      </c>
      <c r="D26" s="1" t="s">
        <v>22</v>
      </c>
      <c r="E26" s="1" t="s">
        <v>189</v>
      </c>
      <c r="F26" s="1" t="s">
        <v>190</v>
      </c>
      <c r="G26" s="1" t="s">
        <v>191</v>
      </c>
      <c r="H26" s="1" t="s">
        <v>192</v>
      </c>
      <c r="I26" s="1" t="s">
        <v>191</v>
      </c>
      <c r="J26" s="1" t="s">
        <v>192</v>
      </c>
      <c r="K26" s="1" t="s">
        <v>191</v>
      </c>
      <c r="L26" s="1" t="s">
        <v>192</v>
      </c>
      <c r="M26" s="1" t="s">
        <v>193</v>
      </c>
      <c r="N26" t="str">
        <f>VLOOKUP(E26, Locations!B:I, 8, FALSE)</f>
        <v>39.9838623,40.5501139</v>
      </c>
      <c r="O26" t="str">
        <f>VLOOKUP(E26, Locations!B:I, 4, FALSE)</f>
        <v>Asia</v>
      </c>
      <c r="P26" t="str">
        <f>VLOOKUP(E26, Locations!B:I, 5, FALSE)</f>
        <v>South West Asia</v>
      </c>
      <c r="Q26">
        <f>VLOOKUP(E26, Locations!B:I, 6, FALSE)</f>
        <v>0</v>
      </c>
      <c r="R26" s="6" t="str">
        <f>VLOOKUP(E26, Locations!B:I, 7, FALSE)</f>
        <v>Armenia</v>
      </c>
      <c r="S26" s="2">
        <v>44455</v>
      </c>
    </row>
    <row r="27" spans="1:19" x14ac:dyDescent="0.3">
      <c r="A27" s="1" t="s">
        <v>194</v>
      </c>
      <c r="B27" s="1" t="s">
        <v>20</v>
      </c>
      <c r="C27" s="1" t="s">
        <v>195</v>
      </c>
      <c r="D27" s="1" t="s">
        <v>196</v>
      </c>
      <c r="E27" s="1" t="s">
        <v>197</v>
      </c>
      <c r="F27" s="1" t="s">
        <v>198</v>
      </c>
      <c r="G27" s="1" t="s">
        <v>199</v>
      </c>
      <c r="H27" s="1" t="s">
        <v>200</v>
      </c>
      <c r="I27" s="1" t="s">
        <v>199</v>
      </c>
      <c r="J27" s="1" t="s">
        <v>200</v>
      </c>
      <c r="K27" s="1" t="s">
        <v>199</v>
      </c>
      <c r="L27" s="1" t="s">
        <v>200</v>
      </c>
      <c r="M27" s="1" t="s">
        <v>201</v>
      </c>
      <c r="N27">
        <f>VLOOKUP(E27, Locations!B:I, 8, FALSE)</f>
        <v>0</v>
      </c>
      <c r="O27" t="e">
        <f>VLOOKUP(E27, Locations!B:I, 4, FALSE)</f>
        <v>#N/A</v>
      </c>
      <c r="P27" t="e">
        <f>VLOOKUP(E27, Locations!B:I, 5, FALSE)</f>
        <v>#N/A</v>
      </c>
      <c r="Q27">
        <f>VLOOKUP(E27, Locations!B:I, 6, FALSE)</f>
        <v>0</v>
      </c>
      <c r="R27" s="6" t="str">
        <f>VLOOKUP(E27, Locations!B:I, 7, FALSE)</f>
        <v>Argentina and Chile</v>
      </c>
      <c r="S27" s="2">
        <v>44455</v>
      </c>
    </row>
    <row r="28" spans="1:19" x14ac:dyDescent="0.3">
      <c r="A28" s="1" t="s">
        <v>202</v>
      </c>
      <c r="B28" s="1" t="s">
        <v>20</v>
      </c>
      <c r="C28" s="1" t="s">
        <v>195</v>
      </c>
      <c r="D28" s="1" t="s">
        <v>196</v>
      </c>
      <c r="E28" s="1" t="s">
        <v>197</v>
      </c>
      <c r="F28" s="1" t="s">
        <v>198</v>
      </c>
      <c r="G28" s="1" t="s">
        <v>203</v>
      </c>
      <c r="H28" s="1" t="s">
        <v>204</v>
      </c>
      <c r="I28" s="1" t="s">
        <v>203</v>
      </c>
      <c r="J28" s="1" t="s">
        <v>204</v>
      </c>
      <c r="K28" s="1" t="s">
        <v>203</v>
      </c>
      <c r="L28" s="1" t="s">
        <v>204</v>
      </c>
      <c r="M28" s="1" t="s">
        <v>205</v>
      </c>
      <c r="N28">
        <f>VLOOKUP(E28, Locations!B:I, 8, FALSE)</f>
        <v>0</v>
      </c>
      <c r="O28" t="e">
        <f>VLOOKUP(E28, Locations!B:I, 4, FALSE)</f>
        <v>#N/A</v>
      </c>
      <c r="P28" t="e">
        <f>VLOOKUP(E28, Locations!B:I, 5, FALSE)</f>
        <v>#N/A</v>
      </c>
      <c r="Q28">
        <f>VLOOKUP(E28, Locations!B:I, 6, FALSE)</f>
        <v>0</v>
      </c>
      <c r="R28" s="6" t="str">
        <f>VLOOKUP(E28, Locations!B:I, 7, FALSE)</f>
        <v>Argentina and Chile</v>
      </c>
      <c r="S28" s="2">
        <v>44455</v>
      </c>
    </row>
    <row r="29" spans="1:19" x14ac:dyDescent="0.3">
      <c r="A29" s="1" t="s">
        <v>206</v>
      </c>
      <c r="B29" s="1" t="s">
        <v>20</v>
      </c>
      <c r="C29" s="1" t="s">
        <v>195</v>
      </c>
      <c r="D29" s="1" t="s">
        <v>196</v>
      </c>
      <c r="E29" s="1" t="s">
        <v>197</v>
      </c>
      <c r="F29" s="1" t="s">
        <v>198</v>
      </c>
      <c r="G29" s="1" t="s">
        <v>207</v>
      </c>
      <c r="H29" s="1" t="s">
        <v>208</v>
      </c>
      <c r="I29" s="1" t="s">
        <v>209</v>
      </c>
      <c r="J29" s="1" t="s">
        <v>210</v>
      </c>
      <c r="K29" s="1" t="s">
        <v>211</v>
      </c>
      <c r="L29" s="1" t="s">
        <v>212</v>
      </c>
      <c r="M29" s="1" t="s">
        <v>213</v>
      </c>
      <c r="N29">
        <f>VLOOKUP(E29, Locations!B:I, 8, FALSE)</f>
        <v>0</v>
      </c>
      <c r="O29" t="e">
        <f>VLOOKUP(E29, Locations!B:I, 4, FALSE)</f>
        <v>#N/A</v>
      </c>
      <c r="P29" t="e">
        <f>VLOOKUP(E29, Locations!B:I, 5, FALSE)</f>
        <v>#N/A</v>
      </c>
      <c r="Q29">
        <f>VLOOKUP(E29, Locations!B:I, 6, FALSE)</f>
        <v>0</v>
      </c>
      <c r="R29" s="6" t="str">
        <f>VLOOKUP(E29, Locations!B:I, 7, FALSE)</f>
        <v>Argentina and Chile</v>
      </c>
      <c r="S29" s="2">
        <v>44455</v>
      </c>
    </row>
    <row r="30" spans="1:19" x14ac:dyDescent="0.3">
      <c r="A30" s="1" t="s">
        <v>214</v>
      </c>
      <c r="B30" s="1" t="s">
        <v>20</v>
      </c>
      <c r="C30" s="1" t="s">
        <v>195</v>
      </c>
      <c r="D30" s="1" t="s">
        <v>196</v>
      </c>
      <c r="E30" s="1" t="s">
        <v>215</v>
      </c>
      <c r="F30" s="1" t="s">
        <v>216</v>
      </c>
      <c r="G30" s="1" t="s">
        <v>217</v>
      </c>
      <c r="H30" s="1" t="s">
        <v>218</v>
      </c>
      <c r="I30" s="1" t="s">
        <v>219</v>
      </c>
      <c r="J30" s="1" t="s">
        <v>220</v>
      </c>
      <c r="K30" s="1" t="s">
        <v>221</v>
      </c>
      <c r="L30" s="1" t="s">
        <v>222</v>
      </c>
      <c r="M30" s="1" t="s">
        <v>223</v>
      </c>
      <c r="N30" t="str">
        <f>VLOOKUP(E30, Locations!B:I, 8, FALSE)</f>
        <v>-53.7645753,-74.2285668</v>
      </c>
      <c r="O30" t="e">
        <f>VLOOKUP(E30, Locations!B:I, 4, FALSE)</f>
        <v>#N/A</v>
      </c>
      <c r="P30" t="e">
        <f>VLOOKUP(E30, Locations!B:I, 5, FALSE)</f>
        <v>#N/A</v>
      </c>
      <c r="Q30" t="str">
        <f>VLOOKUP(E30, Locations!B:I, 6, FALSE)</f>
        <v>Isla Grande de Tierra del Fuego</v>
      </c>
      <c r="R30" s="6" t="str">
        <f>VLOOKUP(E30, Locations!B:I, 7, FALSE)</f>
        <v>Argentina and Chile</v>
      </c>
      <c r="S30" s="2">
        <v>44455</v>
      </c>
    </row>
    <row r="31" spans="1:19" x14ac:dyDescent="0.3">
      <c r="A31" s="1" t="s">
        <v>224</v>
      </c>
      <c r="B31" s="1" t="s">
        <v>20</v>
      </c>
      <c r="C31" s="1" t="s">
        <v>195</v>
      </c>
      <c r="D31" s="1" t="s">
        <v>196</v>
      </c>
      <c r="E31" s="1" t="s">
        <v>225</v>
      </c>
      <c r="F31" s="1" t="s">
        <v>226</v>
      </c>
      <c r="G31" s="1" t="s">
        <v>227</v>
      </c>
      <c r="H31" s="1" t="s">
        <v>228</v>
      </c>
      <c r="I31" s="1" t="s">
        <v>229</v>
      </c>
      <c r="J31" s="1" t="s">
        <v>230</v>
      </c>
      <c r="K31" s="1" t="s">
        <v>231</v>
      </c>
      <c r="L31" s="1" t="s">
        <v>232</v>
      </c>
      <c r="M31" s="1" t="s">
        <v>233</v>
      </c>
      <c r="N31" t="str">
        <f>VLOOKUP(E31, Locations!B:I, 8, FALSE)</f>
        <v>-45.6920765,-78.2363331</v>
      </c>
      <c r="O31" t="e">
        <f>VLOOKUP(E31, Locations!B:I, 4, FALSE)</f>
        <v>#N/A</v>
      </c>
      <c r="P31" t="e">
        <f>VLOOKUP(E31, Locations!B:I, 5, FALSE)</f>
        <v>#N/A</v>
      </c>
      <c r="Q31" t="str">
        <f>VLOOKUP(E31, Locations!B:I, 6, FALSE)</f>
        <v>Patagonia</v>
      </c>
      <c r="R31" s="6" t="str">
        <f>VLOOKUP(E31, Locations!B:I, 7, FALSE)</f>
        <v>Argentina and Chile</v>
      </c>
      <c r="S31" s="2">
        <v>44455</v>
      </c>
    </row>
    <row r="32" spans="1:19" x14ac:dyDescent="0.3">
      <c r="A32" s="1" t="s">
        <v>234</v>
      </c>
      <c r="B32" s="1" t="s">
        <v>20</v>
      </c>
      <c r="C32" s="1" t="s">
        <v>195</v>
      </c>
      <c r="D32" s="1" t="s">
        <v>196</v>
      </c>
      <c r="E32" s="1" t="s">
        <v>235</v>
      </c>
      <c r="F32" s="1" t="s">
        <v>236</v>
      </c>
      <c r="G32" s="1" t="s">
        <v>237</v>
      </c>
      <c r="H32" s="1" t="s">
        <v>238</v>
      </c>
      <c r="I32" s="1" t="s">
        <v>237</v>
      </c>
      <c r="J32" s="1" t="s">
        <v>238</v>
      </c>
      <c r="K32" s="1" t="s">
        <v>237</v>
      </c>
      <c r="L32" s="1" t="s">
        <v>238</v>
      </c>
      <c r="M32" s="1" t="s">
        <v>239</v>
      </c>
      <c r="N32">
        <f>VLOOKUP(E32, Locations!B:I, 8, FALSE)</f>
        <v>0</v>
      </c>
      <c r="O32" t="e">
        <f>VLOOKUP(E32, Locations!B:I, 4, FALSE)</f>
        <v>#N/A</v>
      </c>
      <c r="P32" t="e">
        <f>VLOOKUP(E32, Locations!B:I, 5, FALSE)</f>
        <v>#N/A</v>
      </c>
      <c r="Q32">
        <f>VLOOKUP(E32, Locations!B:I, 6, FALSE)</f>
        <v>0</v>
      </c>
      <c r="R32" s="6" t="str">
        <f>VLOOKUP(E32, Locations!B:I, 7, FALSE)</f>
        <v>Argentina and Chile</v>
      </c>
      <c r="S32" s="2">
        <v>44455</v>
      </c>
    </row>
    <row r="33" spans="1:19" x14ac:dyDescent="0.3">
      <c r="A33" s="1" t="s">
        <v>240</v>
      </c>
      <c r="B33" s="1" t="s">
        <v>20</v>
      </c>
      <c r="C33" s="1" t="s">
        <v>195</v>
      </c>
      <c r="D33" s="1" t="s">
        <v>196</v>
      </c>
      <c r="E33" s="1" t="s">
        <v>235</v>
      </c>
      <c r="F33" s="1" t="s">
        <v>236</v>
      </c>
      <c r="G33" s="1" t="s">
        <v>241</v>
      </c>
      <c r="H33" s="1" t="s">
        <v>242</v>
      </c>
      <c r="I33" s="1" t="s">
        <v>241</v>
      </c>
      <c r="J33" s="1" t="s">
        <v>242</v>
      </c>
      <c r="K33" s="1" t="s">
        <v>241</v>
      </c>
      <c r="L33" s="1" t="s">
        <v>242</v>
      </c>
      <c r="M33" s="1" t="s">
        <v>243</v>
      </c>
      <c r="N33">
        <f>VLOOKUP(E33, Locations!B:I, 8, FALSE)</f>
        <v>0</v>
      </c>
      <c r="O33" t="e">
        <f>VLOOKUP(E33, Locations!B:I, 4, FALSE)</f>
        <v>#N/A</v>
      </c>
      <c r="P33" t="e">
        <f>VLOOKUP(E33, Locations!B:I, 5, FALSE)</f>
        <v>#N/A</v>
      </c>
      <c r="Q33">
        <f>VLOOKUP(E33, Locations!B:I, 6, FALSE)</f>
        <v>0</v>
      </c>
      <c r="R33" s="6" t="str">
        <f>VLOOKUP(E33, Locations!B:I, 7, FALSE)</f>
        <v>Argentina and Chile</v>
      </c>
      <c r="S33" s="2">
        <v>44455</v>
      </c>
    </row>
    <row r="34" spans="1:19" x14ac:dyDescent="0.3">
      <c r="A34" s="1" t="s">
        <v>244</v>
      </c>
      <c r="B34" s="1" t="s">
        <v>20</v>
      </c>
      <c r="C34" s="1" t="s">
        <v>195</v>
      </c>
      <c r="D34" s="1" t="s">
        <v>196</v>
      </c>
      <c r="E34" s="1" t="s">
        <v>245</v>
      </c>
      <c r="F34" s="1" t="s">
        <v>246</v>
      </c>
      <c r="G34" s="1" t="s">
        <v>247</v>
      </c>
      <c r="H34" s="1" t="s">
        <v>248</v>
      </c>
      <c r="I34" s="1" t="s">
        <v>249</v>
      </c>
      <c r="J34" s="1" t="s">
        <v>250</v>
      </c>
      <c r="K34" s="1" t="s">
        <v>251</v>
      </c>
      <c r="L34" s="1" t="s">
        <v>252</v>
      </c>
      <c r="M34" s="1" t="s">
        <v>253</v>
      </c>
      <c r="N34" t="str">
        <f>VLOOKUP(E34, Locations!B:I, 8, FALSE)</f>
        <v>-38.1459636,-65.9165181</v>
      </c>
      <c r="O34" t="str">
        <f>VLOOKUP(E34, Locations!B:I, 4, FALSE)</f>
        <v>Americas</v>
      </c>
      <c r="P34" t="str">
        <f>VLOOKUP(E34, Locations!B:I, 5, FALSE)</f>
        <v>South America</v>
      </c>
      <c r="Q34">
        <f>VLOOKUP(E34, Locations!B:I, 6, FALSE)</f>
        <v>0</v>
      </c>
      <c r="R34" s="6" t="str">
        <f>VLOOKUP(E34, Locations!B:I, 7, FALSE)</f>
        <v>Argentina</v>
      </c>
      <c r="S34" s="2">
        <v>44455</v>
      </c>
    </row>
    <row r="35" spans="1:19" x14ac:dyDescent="0.3">
      <c r="A35" s="1" t="s">
        <v>254</v>
      </c>
      <c r="B35" s="1" t="s">
        <v>20</v>
      </c>
      <c r="C35" s="1" t="s">
        <v>255</v>
      </c>
      <c r="D35" s="1" t="s">
        <v>256</v>
      </c>
      <c r="E35" s="1" t="s">
        <v>257</v>
      </c>
      <c r="F35" s="1" t="s">
        <v>258</v>
      </c>
      <c r="G35" s="1" t="s">
        <v>259</v>
      </c>
      <c r="H35" s="1" t="s">
        <v>260</v>
      </c>
      <c r="I35" s="1" t="s">
        <v>259</v>
      </c>
      <c r="J35" s="1" t="s">
        <v>260</v>
      </c>
      <c r="K35" s="1" t="s">
        <v>259</v>
      </c>
      <c r="L35" s="1" t="s">
        <v>260</v>
      </c>
      <c r="M35" s="1" t="s">
        <v>261</v>
      </c>
      <c r="N35" t="str">
        <f>VLOOKUP(E35, Locations!B:I, 8, FALSE)</f>
        <v>-38.8308157,-71.1715218</v>
      </c>
      <c r="O35" t="str">
        <f>VLOOKUP(E35, Locations!B:I, 4, FALSE)</f>
        <v>Americas</v>
      </c>
      <c r="P35" t="str">
        <f>VLOOKUP(E35, Locations!B:I, 5, FALSE)</f>
        <v>South America</v>
      </c>
      <c r="Q35">
        <f>VLOOKUP(E35, Locations!B:I, 6, FALSE)</f>
        <v>0</v>
      </c>
      <c r="R35" s="6" t="str">
        <f>VLOOKUP(E35, Locations!B:I, 7, FALSE)</f>
        <v>Chile</v>
      </c>
      <c r="S35" s="2">
        <v>44455</v>
      </c>
    </row>
    <row r="36" spans="1:19" x14ac:dyDescent="0.3">
      <c r="A36" s="1" t="s">
        <v>262</v>
      </c>
      <c r="B36" s="1" t="s">
        <v>20</v>
      </c>
      <c r="C36" s="1" t="s">
        <v>255</v>
      </c>
      <c r="D36" s="1" t="s">
        <v>256</v>
      </c>
      <c r="E36" s="1" t="s">
        <v>257</v>
      </c>
      <c r="F36" s="1" t="s">
        <v>258</v>
      </c>
      <c r="G36" s="1" t="s">
        <v>263</v>
      </c>
      <c r="H36" s="1" t="s">
        <v>264</v>
      </c>
      <c r="I36" s="1" t="s">
        <v>263</v>
      </c>
      <c r="J36" s="1" t="s">
        <v>264</v>
      </c>
      <c r="K36" s="1" t="s">
        <v>263</v>
      </c>
      <c r="L36" s="1" t="s">
        <v>264</v>
      </c>
      <c r="M36" s="1" t="s">
        <v>265</v>
      </c>
      <c r="N36" t="str">
        <f>VLOOKUP(E36, Locations!B:I, 8, FALSE)</f>
        <v>-38.8308157,-71.1715218</v>
      </c>
      <c r="O36" t="str">
        <f>VLOOKUP(E36, Locations!B:I, 4, FALSE)</f>
        <v>Americas</v>
      </c>
      <c r="P36" t="str">
        <f>VLOOKUP(E36, Locations!B:I, 5, FALSE)</f>
        <v>South America</v>
      </c>
      <c r="Q36">
        <f>VLOOKUP(E36, Locations!B:I, 6, FALSE)</f>
        <v>0</v>
      </c>
      <c r="R36" s="6" t="str">
        <f>VLOOKUP(E36, Locations!B:I, 7, FALSE)</f>
        <v>Chile</v>
      </c>
      <c r="S36" s="2">
        <v>44455</v>
      </c>
    </row>
    <row r="37" spans="1:19" x14ac:dyDescent="0.3">
      <c r="A37" s="1" t="s">
        <v>266</v>
      </c>
      <c r="B37" s="1" t="s">
        <v>20</v>
      </c>
      <c r="C37" s="1" t="s">
        <v>255</v>
      </c>
      <c r="D37" s="1" t="s">
        <v>256</v>
      </c>
      <c r="E37" s="1" t="s">
        <v>257</v>
      </c>
      <c r="F37" s="1" t="s">
        <v>258</v>
      </c>
      <c r="G37" s="1" t="s">
        <v>267</v>
      </c>
      <c r="H37" s="1" t="s">
        <v>268</v>
      </c>
      <c r="I37" s="1" t="s">
        <v>267</v>
      </c>
      <c r="J37" s="1" t="s">
        <v>268</v>
      </c>
      <c r="K37" s="1" t="s">
        <v>267</v>
      </c>
      <c r="L37" s="1" t="s">
        <v>268</v>
      </c>
      <c r="M37" s="1" t="s">
        <v>269</v>
      </c>
      <c r="N37" t="str">
        <f>VLOOKUP(E37, Locations!B:I, 8, FALSE)</f>
        <v>-38.8308157,-71.1715218</v>
      </c>
      <c r="O37" t="str">
        <f>VLOOKUP(E37, Locations!B:I, 4, FALSE)</f>
        <v>Americas</v>
      </c>
      <c r="P37" t="str">
        <f>VLOOKUP(E37, Locations!B:I, 5, FALSE)</f>
        <v>South America</v>
      </c>
      <c r="Q37">
        <f>VLOOKUP(E37, Locations!B:I, 6, FALSE)</f>
        <v>0</v>
      </c>
      <c r="R37" s="6" t="str">
        <f>VLOOKUP(E37, Locations!B:I, 7, FALSE)</f>
        <v>Chile</v>
      </c>
      <c r="S37" s="2">
        <v>44455</v>
      </c>
    </row>
    <row r="38" spans="1:19" x14ac:dyDescent="0.3">
      <c r="A38" s="1" t="s">
        <v>270</v>
      </c>
      <c r="B38" s="1" t="s">
        <v>20</v>
      </c>
      <c r="C38" s="1" t="s">
        <v>255</v>
      </c>
      <c r="D38" s="1" t="s">
        <v>256</v>
      </c>
      <c r="E38" s="1" t="s">
        <v>257</v>
      </c>
      <c r="F38" s="1" t="s">
        <v>258</v>
      </c>
      <c r="G38" s="1" t="s">
        <v>271</v>
      </c>
      <c r="H38" s="1" t="s">
        <v>272</v>
      </c>
      <c r="I38" s="1" t="s">
        <v>271</v>
      </c>
      <c r="J38" s="1" t="s">
        <v>272</v>
      </c>
      <c r="K38" s="1" t="s">
        <v>271</v>
      </c>
      <c r="L38" s="1" t="s">
        <v>272</v>
      </c>
      <c r="M38" s="1" t="s">
        <v>273</v>
      </c>
      <c r="N38" t="str">
        <f>VLOOKUP(E38, Locations!B:I, 8, FALSE)</f>
        <v>-38.8308157,-71.1715218</v>
      </c>
      <c r="O38" t="str">
        <f>VLOOKUP(E38, Locations!B:I, 4, FALSE)</f>
        <v>Americas</v>
      </c>
      <c r="P38" t="str">
        <f>VLOOKUP(E38, Locations!B:I, 5, FALSE)</f>
        <v>South America</v>
      </c>
      <c r="Q38">
        <f>VLOOKUP(E38, Locations!B:I, 6, FALSE)</f>
        <v>0</v>
      </c>
      <c r="R38" s="6" t="str">
        <f>VLOOKUP(E38, Locations!B:I, 7, FALSE)</f>
        <v>Chile</v>
      </c>
      <c r="S38" s="2">
        <v>44455</v>
      </c>
    </row>
    <row r="39" spans="1:19" x14ac:dyDescent="0.3">
      <c r="A39" s="1" t="s">
        <v>274</v>
      </c>
      <c r="B39" s="1" t="s">
        <v>20</v>
      </c>
      <c r="C39" s="1" t="s">
        <v>255</v>
      </c>
      <c r="D39" s="1" t="s">
        <v>256</v>
      </c>
      <c r="E39" s="1" t="s">
        <v>275</v>
      </c>
      <c r="F39" s="1" t="s">
        <v>276</v>
      </c>
      <c r="G39" s="1" t="s">
        <v>277</v>
      </c>
      <c r="H39" s="1" t="s">
        <v>278</v>
      </c>
      <c r="I39" s="1" t="s">
        <v>277</v>
      </c>
      <c r="J39" s="1" t="s">
        <v>278</v>
      </c>
      <c r="K39" s="1" t="s">
        <v>277</v>
      </c>
      <c r="L39" s="1" t="s">
        <v>278</v>
      </c>
      <c r="M39" s="1" t="s">
        <v>279</v>
      </c>
      <c r="N39" t="str">
        <f>VLOOKUP(E39, Locations!B:I, 8, FALSE)</f>
        <v>4.3370161,88.9125733</v>
      </c>
      <c r="O39" t="str">
        <f>VLOOKUP(E39, Locations!B:I, 4, FALSE)</f>
        <v>Asia</v>
      </c>
      <c r="P39" t="str">
        <f>VLOOKUP(E39, Locations!B:I, 5, FALSE)</f>
        <v>South East Asia</v>
      </c>
      <c r="Q39">
        <f>VLOOKUP(E39, Locations!B:I, 6, FALSE)</f>
        <v>0</v>
      </c>
      <c r="R39" s="6" t="str">
        <f>VLOOKUP(E39, Locations!B:I, 7, FALSE)</f>
        <v>Indonesia</v>
      </c>
      <c r="S39" s="2">
        <v>44455</v>
      </c>
    </row>
    <row r="40" spans="1:19" x14ac:dyDescent="0.3">
      <c r="A40" s="1" t="s">
        <v>280</v>
      </c>
      <c r="B40" s="1" t="s">
        <v>20</v>
      </c>
      <c r="C40" s="1" t="s">
        <v>255</v>
      </c>
      <c r="D40" s="1" t="s">
        <v>256</v>
      </c>
      <c r="E40" s="1" t="s">
        <v>281</v>
      </c>
      <c r="F40" s="1" t="s">
        <v>282</v>
      </c>
      <c r="G40" s="1" t="s">
        <v>283</v>
      </c>
      <c r="H40" s="1" t="s">
        <v>284</v>
      </c>
      <c r="I40" s="1" t="s">
        <v>283</v>
      </c>
      <c r="J40" s="1" t="s">
        <v>284</v>
      </c>
      <c r="K40" s="1" t="s">
        <v>283</v>
      </c>
      <c r="L40" s="1" t="s">
        <v>284</v>
      </c>
      <c r="M40" s="1" t="s">
        <v>285</v>
      </c>
      <c r="N40" t="str">
        <f>VLOOKUP(E40, Locations!B:I, 8, FALSE)</f>
        <v>-21.6637296,-63.850447</v>
      </c>
      <c r="O40" t="str">
        <f>VLOOKUP(E40, Locations!B:I, 4, FALSE)</f>
        <v>Americas</v>
      </c>
      <c r="P40" t="str">
        <f>VLOOKUP(E40, Locations!B:I, 5, FALSE)</f>
        <v>South America</v>
      </c>
      <c r="Q40">
        <f>VLOOKUP(E40, Locations!B:I, 6, FALSE)</f>
        <v>0</v>
      </c>
      <c r="R40" s="6" t="str">
        <f>VLOOKUP(E40, Locations!B:I, 7, FALSE)</f>
        <v>Bolivia</v>
      </c>
      <c r="S40" s="2">
        <v>44455</v>
      </c>
    </row>
    <row r="41" spans="1:19" x14ac:dyDescent="0.3">
      <c r="A41" s="1" t="s">
        <v>286</v>
      </c>
      <c r="B41" s="1" t="s">
        <v>20</v>
      </c>
      <c r="C41" s="1" t="s">
        <v>255</v>
      </c>
      <c r="D41" s="1" t="s">
        <v>256</v>
      </c>
      <c r="E41" s="1" t="s">
        <v>281</v>
      </c>
      <c r="F41" s="1" t="s">
        <v>282</v>
      </c>
      <c r="G41" s="1" t="s">
        <v>287</v>
      </c>
      <c r="H41" s="1" t="s">
        <v>288</v>
      </c>
      <c r="I41" s="1" t="s">
        <v>287</v>
      </c>
      <c r="J41" s="1" t="s">
        <v>288</v>
      </c>
      <c r="K41" s="1" t="s">
        <v>287</v>
      </c>
      <c r="L41" s="1" t="s">
        <v>288</v>
      </c>
      <c r="M41" s="1" t="s">
        <v>289</v>
      </c>
      <c r="N41" t="str">
        <f>VLOOKUP(E41, Locations!B:I, 8, FALSE)</f>
        <v>-21.6637296,-63.850447</v>
      </c>
      <c r="O41" t="str">
        <f>VLOOKUP(E41, Locations!B:I, 4, FALSE)</f>
        <v>Americas</v>
      </c>
      <c r="P41" t="str">
        <f>VLOOKUP(E41, Locations!B:I, 5, FALSE)</f>
        <v>South America</v>
      </c>
      <c r="Q41">
        <f>VLOOKUP(E41, Locations!B:I, 6, FALSE)</f>
        <v>0</v>
      </c>
      <c r="R41" s="6" t="str">
        <f>VLOOKUP(E41, Locations!B:I, 7, FALSE)</f>
        <v>Bolivia</v>
      </c>
      <c r="S41" s="2">
        <v>44455</v>
      </c>
    </row>
    <row r="42" spans="1:19" x14ac:dyDescent="0.3">
      <c r="A42" s="1" t="s">
        <v>290</v>
      </c>
      <c r="B42" s="1" t="s">
        <v>20</v>
      </c>
      <c r="C42" s="1" t="s">
        <v>255</v>
      </c>
      <c r="D42" s="1" t="s">
        <v>256</v>
      </c>
      <c r="E42" s="1" t="s">
        <v>291</v>
      </c>
      <c r="F42" s="1" t="s">
        <v>292</v>
      </c>
      <c r="G42" s="1" t="s">
        <v>293</v>
      </c>
      <c r="H42" s="1" t="s">
        <v>294</v>
      </c>
      <c r="I42" s="1" t="s">
        <v>293</v>
      </c>
      <c r="J42" s="1" t="s">
        <v>294</v>
      </c>
      <c r="K42" s="1" t="s">
        <v>293</v>
      </c>
      <c r="L42" s="1" t="s">
        <v>294</v>
      </c>
      <c r="M42" s="1" t="s">
        <v>295</v>
      </c>
      <c r="N42" t="str">
        <f>VLOOKUP(E42, Locations!B:I, 8, FALSE)</f>
        <v>-22.5187987,-63.790575</v>
      </c>
      <c r="O42" t="str">
        <f>VLOOKUP(E42, Locations!B:I, 4, FALSE)</f>
        <v>Americas</v>
      </c>
      <c r="P42" t="str">
        <f>VLOOKUP(E42, Locations!B:I, 5, FALSE)</f>
        <v>South America</v>
      </c>
      <c r="Q42">
        <f>VLOOKUP(E42, Locations!B:I, 6, FALSE)</f>
        <v>0</v>
      </c>
      <c r="R42" s="6" t="str">
        <f>VLOOKUP(E42, Locations!B:I, 7, FALSE)</f>
        <v>Argentina</v>
      </c>
      <c r="S42" s="2">
        <v>44455</v>
      </c>
    </row>
    <row r="43" spans="1:19" x14ac:dyDescent="0.3">
      <c r="A43" s="1" t="s">
        <v>296</v>
      </c>
      <c r="B43" s="1" t="s">
        <v>20</v>
      </c>
      <c r="C43" s="1" t="s">
        <v>297</v>
      </c>
      <c r="D43" s="1" t="s">
        <v>298</v>
      </c>
      <c r="E43" s="1" t="s">
        <v>299</v>
      </c>
      <c r="F43" s="1" t="s">
        <v>300</v>
      </c>
      <c r="G43" s="1" t="s">
        <v>301</v>
      </c>
      <c r="H43" s="1" t="s">
        <v>302</v>
      </c>
      <c r="I43" s="1" t="s">
        <v>301</v>
      </c>
      <c r="J43" s="1" t="s">
        <v>302</v>
      </c>
      <c r="K43" s="1" t="s">
        <v>301</v>
      </c>
      <c r="L43" s="1" t="s">
        <v>302</v>
      </c>
      <c r="M43" s="1" t="s">
        <v>303</v>
      </c>
      <c r="N43" t="str">
        <f>VLOOKUP(E43, Locations!B:I, 8, FALSE)</f>
        <v>-24.0967947,-61.4760567</v>
      </c>
      <c r="O43" t="str">
        <f>VLOOKUP(E43, Locations!B:I, 4, FALSE)</f>
        <v>Americas</v>
      </c>
      <c r="P43" t="str">
        <f>VLOOKUP(E43, Locations!B:I, 5, FALSE)</f>
        <v>South America</v>
      </c>
      <c r="Q43">
        <f>VLOOKUP(E43, Locations!B:I, 6, FALSE)</f>
        <v>0</v>
      </c>
      <c r="R43" s="6" t="str">
        <f>VLOOKUP(E43, Locations!B:I, 7, FALSE)</f>
        <v>Argentina</v>
      </c>
      <c r="S43" s="2">
        <v>44455</v>
      </c>
    </row>
    <row r="44" spans="1:19" x14ac:dyDescent="0.3">
      <c r="A44" s="1" t="s">
        <v>304</v>
      </c>
      <c r="B44" s="1" t="s">
        <v>20</v>
      </c>
      <c r="C44" s="1" t="s">
        <v>297</v>
      </c>
      <c r="D44" s="1" t="s">
        <v>298</v>
      </c>
      <c r="E44" s="1" t="s">
        <v>305</v>
      </c>
      <c r="F44" s="1" t="s">
        <v>306</v>
      </c>
      <c r="G44" s="1" t="s">
        <v>307</v>
      </c>
      <c r="H44" s="1" t="s">
        <v>308</v>
      </c>
      <c r="I44" s="1" t="s">
        <v>307</v>
      </c>
      <c r="J44" s="1" t="s">
        <v>308</v>
      </c>
      <c r="K44" s="1" t="s">
        <v>307</v>
      </c>
      <c r="L44" s="1" t="s">
        <v>308</v>
      </c>
      <c r="M44" s="1" t="s">
        <v>309</v>
      </c>
      <c r="N44" t="str">
        <f>VLOOKUP(E44, Locations!B:I, 8, FALSE)</f>
        <v>-28.0605259,-57.3298884</v>
      </c>
      <c r="O44" t="str">
        <f>VLOOKUP(E44, Locations!B:I, 4, FALSE)</f>
        <v>Americas</v>
      </c>
      <c r="P44" t="str">
        <f>VLOOKUP(E44, Locations!B:I, 5, FALSE)</f>
        <v>South America</v>
      </c>
      <c r="Q44">
        <f>VLOOKUP(E44, Locations!B:I, 6, FALSE)</f>
        <v>0</v>
      </c>
      <c r="R44" s="6" t="str">
        <f>VLOOKUP(E44, Locations!B:I, 7, FALSE)</f>
        <v>Brazil</v>
      </c>
      <c r="S44" s="2">
        <v>44455</v>
      </c>
    </row>
    <row r="45" spans="1:19" x14ac:dyDescent="0.3">
      <c r="A45" s="1" t="s">
        <v>310</v>
      </c>
      <c r="B45" s="1" t="s">
        <v>20</v>
      </c>
      <c r="C45" s="1" t="s">
        <v>297</v>
      </c>
      <c r="D45" s="1" t="s">
        <v>298</v>
      </c>
      <c r="E45" s="1" t="s">
        <v>311</v>
      </c>
      <c r="F45" s="1" t="s">
        <v>312</v>
      </c>
      <c r="G45" s="1" t="s">
        <v>313</v>
      </c>
      <c r="H45" s="1" t="s">
        <v>314</v>
      </c>
      <c r="I45" s="1" t="s">
        <v>313</v>
      </c>
      <c r="J45" s="1" t="s">
        <v>314</v>
      </c>
      <c r="K45" s="1" t="s">
        <v>313</v>
      </c>
      <c r="L45" s="1" t="s">
        <v>314</v>
      </c>
      <c r="M45" s="1" t="s">
        <v>315</v>
      </c>
      <c r="N45" t="str">
        <f>VLOOKUP(E45, Locations!B:I, 8, FALSE)</f>
        <v>-23.3703595,-62.944166</v>
      </c>
      <c r="O45" t="str">
        <f>VLOOKUP(E45, Locations!B:I, 4, FALSE)</f>
        <v>Americas</v>
      </c>
      <c r="P45" t="str">
        <f>VLOOKUP(E45, Locations!B:I, 5, FALSE)</f>
        <v>South America</v>
      </c>
      <c r="Q45">
        <f>VLOOKUP(E45, Locations!B:I, 6, FALSE)</f>
        <v>0</v>
      </c>
      <c r="R45" s="6" t="str">
        <f>VLOOKUP(E45, Locations!B:I, 7, FALSE)</f>
        <v>Paraguay</v>
      </c>
      <c r="S45" s="2">
        <v>44455</v>
      </c>
    </row>
    <row r="46" spans="1:19" x14ac:dyDescent="0.3">
      <c r="A46" s="1" t="s">
        <v>316</v>
      </c>
      <c r="B46" s="1" t="s">
        <v>20</v>
      </c>
      <c r="C46" s="1" t="s">
        <v>297</v>
      </c>
      <c r="D46" s="1" t="s">
        <v>298</v>
      </c>
      <c r="E46" s="1" t="s">
        <v>311</v>
      </c>
      <c r="F46" s="1" t="s">
        <v>312</v>
      </c>
      <c r="G46" s="1" t="s">
        <v>317</v>
      </c>
      <c r="H46" s="1" t="s">
        <v>318</v>
      </c>
      <c r="I46" s="1" t="s">
        <v>319</v>
      </c>
      <c r="J46" s="1" t="s">
        <v>320</v>
      </c>
      <c r="K46" s="1" t="s">
        <v>321</v>
      </c>
      <c r="L46" s="1" t="s">
        <v>322</v>
      </c>
      <c r="M46" s="1" t="s">
        <v>323</v>
      </c>
      <c r="N46" t="str">
        <f>VLOOKUP(E46, Locations!B:I, 8, FALSE)</f>
        <v>-23.3703595,-62.944166</v>
      </c>
      <c r="O46" t="str">
        <f>VLOOKUP(E46, Locations!B:I, 4, FALSE)</f>
        <v>Americas</v>
      </c>
      <c r="P46" t="str">
        <f>VLOOKUP(E46, Locations!B:I, 5, FALSE)</f>
        <v>South America</v>
      </c>
      <c r="Q46">
        <f>VLOOKUP(E46, Locations!B:I, 6, FALSE)</f>
        <v>0</v>
      </c>
      <c r="R46" s="6" t="str">
        <f>VLOOKUP(E46, Locations!B:I, 7, FALSE)</f>
        <v>Paraguay</v>
      </c>
      <c r="S46" s="2">
        <v>44455</v>
      </c>
    </row>
    <row r="47" spans="1:19" x14ac:dyDescent="0.3">
      <c r="A47" s="1" t="s">
        <v>324</v>
      </c>
      <c r="B47" s="1" t="s">
        <v>20</v>
      </c>
      <c r="C47" s="1" t="s">
        <v>297</v>
      </c>
      <c r="D47" s="1" t="s">
        <v>298</v>
      </c>
      <c r="E47" s="1" t="s">
        <v>311</v>
      </c>
      <c r="F47" s="1" t="s">
        <v>312</v>
      </c>
      <c r="G47" s="1" t="s">
        <v>325</v>
      </c>
      <c r="H47" s="1" t="s">
        <v>326</v>
      </c>
      <c r="I47" s="1" t="s">
        <v>325</v>
      </c>
      <c r="J47" s="1" t="s">
        <v>326</v>
      </c>
      <c r="K47" s="1" t="s">
        <v>325</v>
      </c>
      <c r="L47" s="1" t="s">
        <v>326</v>
      </c>
      <c r="M47" s="1" t="s">
        <v>327</v>
      </c>
      <c r="N47" t="str">
        <f>VLOOKUP(E47, Locations!B:I, 8, FALSE)</f>
        <v>-23.3703595,-62.944166</v>
      </c>
      <c r="O47" t="str">
        <f>VLOOKUP(E47, Locations!B:I, 4, FALSE)</f>
        <v>Americas</v>
      </c>
      <c r="P47" t="str">
        <f>VLOOKUP(E47, Locations!B:I, 5, FALSE)</f>
        <v>South America</v>
      </c>
      <c r="Q47">
        <f>VLOOKUP(E47, Locations!B:I, 6, FALSE)</f>
        <v>0</v>
      </c>
      <c r="R47" s="6" t="str">
        <f>VLOOKUP(E47, Locations!B:I, 7, FALSE)</f>
        <v>Paraguay</v>
      </c>
      <c r="S47" s="2">
        <v>44455</v>
      </c>
    </row>
    <row r="48" spans="1:19" x14ac:dyDescent="0.3">
      <c r="A48" s="1" t="s">
        <v>328</v>
      </c>
      <c r="B48" s="1" t="s">
        <v>20</v>
      </c>
      <c r="C48" s="1" t="s">
        <v>297</v>
      </c>
      <c r="D48" s="1" t="s">
        <v>298</v>
      </c>
      <c r="E48" s="1" t="s">
        <v>311</v>
      </c>
      <c r="F48" s="1" t="s">
        <v>312</v>
      </c>
      <c r="G48" s="1" t="s">
        <v>329</v>
      </c>
      <c r="H48" s="1" t="s">
        <v>330</v>
      </c>
      <c r="I48" s="1" t="s">
        <v>329</v>
      </c>
      <c r="J48" s="1" t="s">
        <v>330</v>
      </c>
      <c r="K48" s="1" t="s">
        <v>329</v>
      </c>
      <c r="L48" s="1" t="s">
        <v>330</v>
      </c>
      <c r="M48" s="1" t="s">
        <v>331</v>
      </c>
      <c r="N48" t="str">
        <f>VLOOKUP(E48, Locations!B:I, 8, FALSE)</f>
        <v>-23.3703595,-62.944166</v>
      </c>
      <c r="O48" t="str">
        <f>VLOOKUP(E48, Locations!B:I, 4, FALSE)</f>
        <v>Americas</v>
      </c>
      <c r="P48" t="str">
        <f>VLOOKUP(E48, Locations!B:I, 5, FALSE)</f>
        <v>South America</v>
      </c>
      <c r="Q48">
        <f>VLOOKUP(E48, Locations!B:I, 6, FALSE)</f>
        <v>0</v>
      </c>
      <c r="R48" s="6" t="str">
        <f>VLOOKUP(E48, Locations!B:I, 7, FALSE)</f>
        <v>Paraguay</v>
      </c>
      <c r="S48" s="2">
        <v>44455</v>
      </c>
    </row>
    <row r="49" spans="1:19" x14ac:dyDescent="0.3">
      <c r="A49" s="1" t="s">
        <v>332</v>
      </c>
      <c r="B49" s="1" t="s">
        <v>20</v>
      </c>
      <c r="C49" s="1" t="s">
        <v>297</v>
      </c>
      <c r="D49" s="1" t="s">
        <v>298</v>
      </c>
      <c r="E49" s="1" t="s">
        <v>333</v>
      </c>
      <c r="F49" s="1" t="s">
        <v>334</v>
      </c>
      <c r="G49" s="1" t="s">
        <v>335</v>
      </c>
      <c r="H49" s="1" t="s">
        <v>336</v>
      </c>
      <c r="I49" s="1" t="s">
        <v>335</v>
      </c>
      <c r="J49" s="1" t="s">
        <v>336</v>
      </c>
      <c r="K49" s="1" t="s">
        <v>335</v>
      </c>
      <c r="L49" s="1" t="s">
        <v>336</v>
      </c>
      <c r="M49" s="1" t="s">
        <v>337</v>
      </c>
      <c r="N49" t="str">
        <f>VLOOKUP(E49, Locations!B:I, 8, FALSE)</f>
        <v>-22.732746,-47.5675154</v>
      </c>
      <c r="O49" t="str">
        <f>VLOOKUP(E49, Locations!B:I, 4, FALSE)</f>
        <v>Americas</v>
      </c>
      <c r="P49" t="str">
        <f>VLOOKUP(E49, Locations!B:I, 5, FALSE)</f>
        <v>South America</v>
      </c>
      <c r="Q49">
        <f>VLOOKUP(E49, Locations!B:I, 6, FALSE)</f>
        <v>0</v>
      </c>
      <c r="R49" s="6" t="str">
        <f>VLOOKUP(E49, Locations!B:I, 7, FALSE)</f>
        <v>Brazil</v>
      </c>
      <c r="S49" s="2">
        <v>44455</v>
      </c>
    </row>
    <row r="50" spans="1:19" x14ac:dyDescent="0.3">
      <c r="A50" s="1" t="s">
        <v>338</v>
      </c>
      <c r="B50" s="1" t="s">
        <v>20</v>
      </c>
      <c r="C50" s="1" t="s">
        <v>297</v>
      </c>
      <c r="D50" s="1" t="s">
        <v>298</v>
      </c>
      <c r="E50" s="1" t="s">
        <v>339</v>
      </c>
      <c r="F50" s="1" t="s">
        <v>340</v>
      </c>
      <c r="G50" s="1" t="s">
        <v>341</v>
      </c>
      <c r="H50" s="1" t="s">
        <v>342</v>
      </c>
      <c r="I50" s="1" t="s">
        <v>341</v>
      </c>
      <c r="J50" s="1" t="s">
        <v>342</v>
      </c>
      <c r="K50" s="1" t="s">
        <v>341</v>
      </c>
      <c r="L50" s="1" t="s">
        <v>342</v>
      </c>
      <c r="M50" s="1" t="s">
        <v>343</v>
      </c>
      <c r="N50" t="str">
        <f>VLOOKUP(E50, Locations!B:I, 8, FALSE)</f>
        <v>-12.6574809,-60.4266995</v>
      </c>
      <c r="O50" t="str">
        <f>VLOOKUP(E50, Locations!B:I, 4, FALSE)</f>
        <v>Americas</v>
      </c>
      <c r="P50" t="str">
        <f>VLOOKUP(E50, Locations!B:I, 5, FALSE)</f>
        <v>South America</v>
      </c>
      <c r="Q50" t="str">
        <f>VLOOKUP(E50, Locations!B:I, 6, FALSE)</f>
        <v>Mato Grosso</v>
      </c>
      <c r="R50" s="6" t="str">
        <f>VLOOKUP(E50, Locations!B:I, 7, FALSE)</f>
        <v>Brazil</v>
      </c>
      <c r="S50" s="2">
        <v>44455</v>
      </c>
    </row>
    <row r="51" spans="1:19" x14ac:dyDescent="0.3">
      <c r="A51" s="1" t="s">
        <v>344</v>
      </c>
      <c r="B51" s="1" t="s">
        <v>20</v>
      </c>
      <c r="C51" s="1" t="s">
        <v>297</v>
      </c>
      <c r="D51" s="1" t="s">
        <v>298</v>
      </c>
      <c r="E51" s="1" t="s">
        <v>345</v>
      </c>
      <c r="F51" s="1" t="s">
        <v>346</v>
      </c>
      <c r="G51" s="1" t="s">
        <v>347</v>
      </c>
      <c r="H51" s="1" t="s">
        <v>348</v>
      </c>
      <c r="I51" s="1" t="s">
        <v>347</v>
      </c>
      <c r="J51" s="1" t="s">
        <v>348</v>
      </c>
      <c r="K51" s="1" t="s">
        <v>347</v>
      </c>
      <c r="L51" s="1" t="s">
        <v>348</v>
      </c>
      <c r="M51" s="1" t="s">
        <v>349</v>
      </c>
      <c r="N51" t="str">
        <f>VLOOKUP(E51, Locations!B:I, 8, FALSE)</f>
        <v>-10.6520347,-50.8101494</v>
      </c>
      <c r="O51" t="str">
        <f>VLOOKUP(E51, Locations!B:I, 4, FALSE)</f>
        <v>Americas</v>
      </c>
      <c r="P51" t="str">
        <f>VLOOKUP(E51, Locations!B:I, 5, FALSE)</f>
        <v>South America</v>
      </c>
      <c r="Q51">
        <f>VLOOKUP(E51, Locations!B:I, 6, FALSE)</f>
        <v>0</v>
      </c>
      <c r="R51" s="6" t="str">
        <f>VLOOKUP(E51, Locations!B:I, 7, FALSE)</f>
        <v>Brazil</v>
      </c>
      <c r="S51" s="2">
        <v>44455</v>
      </c>
    </row>
    <row r="52" spans="1:19" x14ac:dyDescent="0.3">
      <c r="A52" s="1" t="s">
        <v>350</v>
      </c>
      <c r="B52" s="1" t="s">
        <v>20</v>
      </c>
      <c r="C52" s="1" t="s">
        <v>297</v>
      </c>
      <c r="D52" s="1" t="s">
        <v>298</v>
      </c>
      <c r="E52" s="1" t="s">
        <v>351</v>
      </c>
      <c r="F52" s="1" t="s">
        <v>352</v>
      </c>
      <c r="G52" s="1" t="s">
        <v>353</v>
      </c>
      <c r="H52" s="1" t="s">
        <v>354</v>
      </c>
      <c r="I52" s="1" t="s">
        <v>353</v>
      </c>
      <c r="J52" s="1" t="s">
        <v>354</v>
      </c>
      <c r="K52" s="1" t="s">
        <v>353</v>
      </c>
      <c r="L52" s="1" t="s">
        <v>354</v>
      </c>
      <c r="M52" s="1" t="s">
        <v>355</v>
      </c>
      <c r="N52" t="str">
        <f>VLOOKUP(E52, Locations!B:I, 8, FALSE)</f>
        <v>-12.6574809,-60.4266995</v>
      </c>
      <c r="O52" t="str">
        <f>VLOOKUP(E52, Locations!B:I, 4, FALSE)</f>
        <v>Americas</v>
      </c>
      <c r="P52" t="str">
        <f>VLOOKUP(E52, Locations!B:I, 5, FALSE)</f>
        <v>South America</v>
      </c>
      <c r="Q52" t="str">
        <f>VLOOKUP(E52, Locations!B:I, 6, FALSE)</f>
        <v>Mato Grosso</v>
      </c>
      <c r="R52" s="6" t="str">
        <f>VLOOKUP(E52, Locations!B:I, 7, FALSE)</f>
        <v>Brazil</v>
      </c>
      <c r="S52" s="2">
        <v>44455</v>
      </c>
    </row>
    <row r="53" spans="1:19" x14ac:dyDescent="0.3">
      <c r="A53" s="1" t="s">
        <v>356</v>
      </c>
      <c r="B53" s="1" t="s">
        <v>20</v>
      </c>
      <c r="C53" s="1" t="s">
        <v>297</v>
      </c>
      <c r="D53" s="1" t="s">
        <v>298</v>
      </c>
      <c r="E53" s="1" t="s">
        <v>357</v>
      </c>
      <c r="F53" s="1" t="s">
        <v>358</v>
      </c>
      <c r="G53" s="1" t="s">
        <v>359</v>
      </c>
      <c r="H53" s="1" t="s">
        <v>360</v>
      </c>
      <c r="I53" s="1" t="s">
        <v>359</v>
      </c>
      <c r="J53" s="1" t="s">
        <v>360</v>
      </c>
      <c r="K53" s="1" t="s">
        <v>359</v>
      </c>
      <c r="L53" s="1" t="s">
        <v>360</v>
      </c>
      <c r="M53" s="1" t="s">
        <v>361</v>
      </c>
      <c r="N53" t="str">
        <f>VLOOKUP(E53, Locations!B:I, 8, FALSE)</f>
        <v>-13.7025895,-69.6892262</v>
      </c>
      <c r="O53" t="str">
        <f>VLOOKUP(E53, Locations!B:I, 4, FALSE)</f>
        <v>Americas</v>
      </c>
      <c r="P53" t="str">
        <f>VLOOKUP(E53, Locations!B:I, 5, FALSE)</f>
        <v>South America</v>
      </c>
      <c r="Q53">
        <f>VLOOKUP(E53, Locations!B:I, 6, FALSE)</f>
        <v>0</v>
      </c>
      <c r="R53" s="6" t="str">
        <f>VLOOKUP(E53, Locations!B:I, 7, FALSE)</f>
        <v>Brazil</v>
      </c>
      <c r="S53" s="2">
        <v>44455</v>
      </c>
    </row>
    <row r="54" spans="1:19" x14ac:dyDescent="0.3">
      <c r="A54" s="1" t="s">
        <v>362</v>
      </c>
      <c r="B54" s="1" t="s">
        <v>20</v>
      </c>
      <c r="C54" s="1" t="s">
        <v>363</v>
      </c>
      <c r="D54" s="1" t="s">
        <v>364</v>
      </c>
      <c r="E54" s="1" t="s">
        <v>365</v>
      </c>
      <c r="F54" s="1" t="s">
        <v>366</v>
      </c>
      <c r="G54" s="1" t="s">
        <v>367</v>
      </c>
      <c r="H54" s="1" t="s">
        <v>368</v>
      </c>
      <c r="I54" s="1" t="s">
        <v>367</v>
      </c>
      <c r="J54" s="1" t="s">
        <v>368</v>
      </c>
      <c r="K54" s="1" t="s">
        <v>367</v>
      </c>
      <c r="L54" s="1" t="s">
        <v>368</v>
      </c>
      <c r="M54" s="1" t="s">
        <v>369</v>
      </c>
      <c r="N54" t="str">
        <f>VLOOKUP(E54, Locations!B:I, 8, FALSE)</f>
        <v>-14.3325751,-58.8744106</v>
      </c>
      <c r="O54" t="str">
        <f>VLOOKUP(E54, Locations!B:I, 4, FALSE)</f>
        <v>Americas</v>
      </c>
      <c r="P54" t="str">
        <f>VLOOKUP(E54, Locations!B:I, 5, FALSE)</f>
        <v>South America</v>
      </c>
      <c r="Q54">
        <f>VLOOKUP(E54, Locations!B:I, 6, FALSE)</f>
        <v>0</v>
      </c>
      <c r="R54" s="6" t="str">
        <f>VLOOKUP(E54, Locations!B:I, 7, FALSE)</f>
        <v>Brazil</v>
      </c>
      <c r="S54" s="2">
        <v>44455</v>
      </c>
    </row>
    <row r="55" spans="1:19" x14ac:dyDescent="0.3">
      <c r="A55" s="1" t="s">
        <v>370</v>
      </c>
      <c r="B55" s="1" t="s">
        <v>20</v>
      </c>
      <c r="C55" s="1" t="s">
        <v>363</v>
      </c>
      <c r="D55" s="1" t="s">
        <v>364</v>
      </c>
      <c r="E55" s="1" t="s">
        <v>371</v>
      </c>
      <c r="F55" s="1" t="s">
        <v>372</v>
      </c>
      <c r="G55" s="1" t="s">
        <v>373</v>
      </c>
      <c r="H55" s="1" t="s">
        <v>374</v>
      </c>
      <c r="I55" s="1" t="s">
        <v>373</v>
      </c>
      <c r="J55" s="1" t="s">
        <v>374</v>
      </c>
      <c r="K55" s="1" t="s">
        <v>373</v>
      </c>
      <c r="L55" s="1" t="s">
        <v>374</v>
      </c>
      <c r="M55" s="1" t="s">
        <v>375</v>
      </c>
      <c r="N55" t="str">
        <f>VLOOKUP(E55, Locations!B:I, 8, FALSE)</f>
        <v>-2.462608,-54.7312462</v>
      </c>
      <c r="O55" t="str">
        <f>VLOOKUP(E55, Locations!B:I, 4, FALSE)</f>
        <v>Americas</v>
      </c>
      <c r="P55" t="str">
        <f>VLOOKUP(E55, Locations!B:I, 5, FALSE)</f>
        <v>South America</v>
      </c>
      <c r="Q55">
        <f>VLOOKUP(E55, Locations!B:I, 6, FALSE)</f>
        <v>0</v>
      </c>
      <c r="R55" s="6" t="str">
        <f>VLOOKUP(E55, Locations!B:I, 7, FALSE)</f>
        <v>Brazil</v>
      </c>
      <c r="S55" s="2">
        <v>44455</v>
      </c>
    </row>
    <row r="56" spans="1:19" x14ac:dyDescent="0.3">
      <c r="A56" s="1" t="s">
        <v>376</v>
      </c>
      <c r="B56" s="1" t="s">
        <v>20</v>
      </c>
      <c r="C56" s="1" t="s">
        <v>363</v>
      </c>
      <c r="D56" s="1" t="s">
        <v>364</v>
      </c>
      <c r="E56" s="1" t="s">
        <v>23</v>
      </c>
      <c r="F56" s="1" t="s">
        <v>377</v>
      </c>
      <c r="G56" s="1" t="s">
        <v>378</v>
      </c>
      <c r="H56" s="1" t="s">
        <v>379</v>
      </c>
      <c r="I56" s="1" t="s">
        <v>378</v>
      </c>
      <c r="J56" s="1" t="s">
        <v>379</v>
      </c>
      <c r="K56" s="1" t="s">
        <v>378</v>
      </c>
      <c r="L56" s="1" t="s">
        <v>379</v>
      </c>
      <c r="M56" s="1" t="s">
        <v>380</v>
      </c>
      <c r="N56" t="str">
        <f>VLOOKUP(E56, Locations!B:I, 8, FALSE)</f>
        <v>16.7531534,-91.3261083</v>
      </c>
      <c r="O56" t="str">
        <f>VLOOKUP(E56, Locations!B:I, 4, FALSE)</f>
        <v>Americas</v>
      </c>
      <c r="P56" t="str">
        <f>VLOOKUP(E56, Locations!B:I, 5, FALSE)</f>
        <v>Central America</v>
      </c>
      <c r="Q56">
        <f>VLOOKUP(E56, Locations!B:I, 6, FALSE)</f>
        <v>0</v>
      </c>
      <c r="R56" s="6" t="str">
        <f>VLOOKUP(E56, Locations!B:I, 7, FALSE)</f>
        <v>Guatemala</v>
      </c>
      <c r="S56" s="2">
        <v>44455</v>
      </c>
    </row>
    <row r="57" spans="1:19" x14ac:dyDescent="0.3">
      <c r="A57" s="1" t="s">
        <v>381</v>
      </c>
      <c r="B57" s="1" t="s">
        <v>20</v>
      </c>
      <c r="C57" s="1" t="s">
        <v>363</v>
      </c>
      <c r="D57" s="1" t="s">
        <v>364</v>
      </c>
      <c r="E57" s="1" t="s">
        <v>23</v>
      </c>
      <c r="F57" s="1" t="s">
        <v>377</v>
      </c>
      <c r="G57" s="1" t="s">
        <v>382</v>
      </c>
      <c r="H57" s="1" t="s">
        <v>383</v>
      </c>
      <c r="I57" s="1" t="s">
        <v>382</v>
      </c>
      <c r="J57" s="1" t="s">
        <v>383</v>
      </c>
      <c r="K57" s="1" t="s">
        <v>382</v>
      </c>
      <c r="L57" s="1" t="s">
        <v>383</v>
      </c>
      <c r="M57" s="1" t="s">
        <v>384</v>
      </c>
      <c r="N57" t="str">
        <f>VLOOKUP(E57, Locations!B:I, 8, FALSE)</f>
        <v>16.7531534,-91.3261083</v>
      </c>
      <c r="O57" t="str">
        <f>VLOOKUP(E57, Locations!B:I, 4, FALSE)</f>
        <v>Americas</v>
      </c>
      <c r="P57" t="str">
        <f>VLOOKUP(E57, Locations!B:I, 5, FALSE)</f>
        <v>Central America</v>
      </c>
      <c r="Q57">
        <f>VLOOKUP(E57, Locations!B:I, 6, FALSE)</f>
        <v>0</v>
      </c>
      <c r="R57" s="6" t="str">
        <f>VLOOKUP(E57, Locations!B:I, 7, FALSE)</f>
        <v>Guatemala</v>
      </c>
      <c r="S57" s="2">
        <v>44455</v>
      </c>
    </row>
    <row r="58" spans="1:19" x14ac:dyDescent="0.3">
      <c r="A58" s="1" t="s">
        <v>385</v>
      </c>
      <c r="B58" s="1" t="s">
        <v>20</v>
      </c>
      <c r="C58" s="1" t="s">
        <v>363</v>
      </c>
      <c r="D58" s="1" t="s">
        <v>364</v>
      </c>
      <c r="E58" s="1" t="s">
        <v>23</v>
      </c>
      <c r="F58" s="1" t="s">
        <v>377</v>
      </c>
      <c r="G58" s="1" t="s">
        <v>386</v>
      </c>
      <c r="H58" s="1" t="s">
        <v>387</v>
      </c>
      <c r="I58" s="1" t="s">
        <v>386</v>
      </c>
      <c r="J58" s="1" t="s">
        <v>387</v>
      </c>
      <c r="K58" s="1" t="s">
        <v>386</v>
      </c>
      <c r="L58" s="1" t="s">
        <v>387</v>
      </c>
      <c r="M58" s="1" t="s">
        <v>388</v>
      </c>
      <c r="N58" t="str">
        <f>VLOOKUP(E58, Locations!B:I, 8, FALSE)</f>
        <v>16.7531534,-91.3261083</v>
      </c>
      <c r="O58" t="str">
        <f>VLOOKUP(E58, Locations!B:I, 4, FALSE)</f>
        <v>Americas</v>
      </c>
      <c r="P58" t="str">
        <f>VLOOKUP(E58, Locations!B:I, 5, FALSE)</f>
        <v>Central America</v>
      </c>
      <c r="Q58">
        <f>VLOOKUP(E58, Locations!B:I, 6, FALSE)</f>
        <v>0</v>
      </c>
      <c r="R58" s="6" t="str">
        <f>VLOOKUP(E58, Locations!B:I, 7, FALSE)</f>
        <v>Guatemala</v>
      </c>
      <c r="S58" s="2">
        <v>44455</v>
      </c>
    </row>
    <row r="59" spans="1:19" x14ac:dyDescent="0.3">
      <c r="A59" s="1" t="s">
        <v>389</v>
      </c>
      <c r="B59" s="1" t="s">
        <v>20</v>
      </c>
      <c r="C59" s="1" t="s">
        <v>363</v>
      </c>
      <c r="D59" s="1" t="s">
        <v>364</v>
      </c>
      <c r="E59" s="1" t="s">
        <v>390</v>
      </c>
      <c r="F59" s="1" t="s">
        <v>391</v>
      </c>
      <c r="G59" s="1" t="s">
        <v>392</v>
      </c>
      <c r="H59" s="1" t="s">
        <v>393</v>
      </c>
      <c r="I59" s="1" t="s">
        <v>392</v>
      </c>
      <c r="J59" s="1" t="s">
        <v>393</v>
      </c>
      <c r="K59" s="1" t="s">
        <v>392</v>
      </c>
      <c r="L59" s="1" t="s">
        <v>393</v>
      </c>
      <c r="M59" s="1" t="s">
        <v>394</v>
      </c>
      <c r="N59" t="str">
        <f>VLOOKUP(E59, Locations!B:I, 8, FALSE)</f>
        <v>-9.0656386,-67.2531829</v>
      </c>
      <c r="O59" t="str">
        <f>VLOOKUP(E59, Locations!B:I, 4, FALSE)</f>
        <v>Americas</v>
      </c>
      <c r="P59" t="str">
        <f>VLOOKUP(E59, Locations!B:I, 5, FALSE)</f>
        <v>South America</v>
      </c>
      <c r="Q59">
        <f>VLOOKUP(E59, Locations!B:I, 6, FALSE)</f>
        <v>0</v>
      </c>
      <c r="R59" s="6" t="str">
        <f>VLOOKUP(E59, Locations!B:I, 7, FALSE)</f>
        <v>Brazil</v>
      </c>
      <c r="S59" s="2">
        <v>44455</v>
      </c>
    </row>
    <row r="60" spans="1:19" x14ac:dyDescent="0.3">
      <c r="A60" s="1" t="s">
        <v>395</v>
      </c>
      <c r="B60" s="1" t="s">
        <v>20</v>
      </c>
      <c r="C60" s="1" t="s">
        <v>363</v>
      </c>
      <c r="D60" s="1" t="s">
        <v>364</v>
      </c>
      <c r="E60" s="1" t="s">
        <v>396</v>
      </c>
      <c r="F60" s="1" t="s">
        <v>397</v>
      </c>
      <c r="G60" s="1" t="s">
        <v>398</v>
      </c>
      <c r="H60" s="1" t="s">
        <v>399</v>
      </c>
      <c r="I60" s="1" t="s">
        <v>400</v>
      </c>
      <c r="J60" s="1" t="s">
        <v>401</v>
      </c>
      <c r="K60" s="1" t="s">
        <v>402</v>
      </c>
      <c r="L60" s="1" t="s">
        <v>403</v>
      </c>
      <c r="M60" s="1" t="s">
        <v>404</v>
      </c>
      <c r="N60" t="str">
        <f>VLOOKUP(E60, Locations!B:I, 8, FALSE)</f>
        <v>-6.8001789,-68.373487</v>
      </c>
      <c r="O60" t="str">
        <f>VLOOKUP(E60, Locations!B:I, 4, FALSE)</f>
        <v>Americas</v>
      </c>
      <c r="P60" t="str">
        <f>VLOOKUP(E60, Locations!B:I, 5, FALSE)</f>
        <v>South America</v>
      </c>
      <c r="Q60">
        <f>VLOOKUP(E60, Locations!B:I, 6, FALSE)</f>
        <v>0</v>
      </c>
      <c r="R60" s="6" t="str">
        <f>VLOOKUP(E60, Locations!B:I, 7, FALSE)</f>
        <v>Brazil</v>
      </c>
      <c r="S60" s="2">
        <v>44455</v>
      </c>
    </row>
    <row r="61" spans="1:19" x14ac:dyDescent="0.3">
      <c r="A61" s="1" t="s">
        <v>405</v>
      </c>
      <c r="B61" s="1" t="s">
        <v>20</v>
      </c>
      <c r="C61" s="1" t="s">
        <v>363</v>
      </c>
      <c r="D61" s="1" t="s">
        <v>364</v>
      </c>
      <c r="E61" s="1" t="s">
        <v>406</v>
      </c>
      <c r="F61" s="1" t="s">
        <v>407</v>
      </c>
      <c r="G61" s="1" t="s">
        <v>408</v>
      </c>
      <c r="H61" s="1" t="s">
        <v>409</v>
      </c>
      <c r="I61" s="1" t="s">
        <v>408</v>
      </c>
      <c r="J61" s="1" t="s">
        <v>409</v>
      </c>
      <c r="K61" s="1" t="s">
        <v>408</v>
      </c>
      <c r="L61" s="1" t="s">
        <v>409</v>
      </c>
      <c r="M61" s="1" t="s">
        <v>410</v>
      </c>
      <c r="N61" t="str">
        <f>VLOOKUP(E61, Locations!B:I, 8, FALSE)</f>
        <v>-9.5364578,-72.4193936</v>
      </c>
      <c r="O61" t="str">
        <f>VLOOKUP(E61, Locations!B:I, 4, FALSE)</f>
        <v>Americas</v>
      </c>
      <c r="P61" t="str">
        <f>VLOOKUP(E61, Locations!B:I, 5, FALSE)</f>
        <v>South America</v>
      </c>
      <c r="Q61">
        <f>VLOOKUP(E61, Locations!B:I, 6, FALSE)</f>
        <v>0</v>
      </c>
      <c r="R61" s="6" t="str">
        <f>VLOOKUP(E61, Locations!B:I, 7, FALSE)</f>
        <v>Brazil</v>
      </c>
      <c r="S61" s="2">
        <v>44455</v>
      </c>
    </row>
    <row r="62" spans="1:19" x14ac:dyDescent="0.3">
      <c r="A62" s="1" t="s">
        <v>411</v>
      </c>
      <c r="B62" s="1" t="s">
        <v>20</v>
      </c>
      <c r="C62" s="1" t="s">
        <v>363</v>
      </c>
      <c r="D62" s="1" t="s">
        <v>364</v>
      </c>
      <c r="E62" s="1" t="s">
        <v>412</v>
      </c>
      <c r="F62" s="1" t="s">
        <v>413</v>
      </c>
      <c r="G62" s="1" t="s">
        <v>414</v>
      </c>
      <c r="H62" s="1" t="s">
        <v>415</v>
      </c>
      <c r="I62" s="1" t="s">
        <v>414</v>
      </c>
      <c r="J62" s="1" t="s">
        <v>415</v>
      </c>
      <c r="K62" s="1" t="s">
        <v>414</v>
      </c>
      <c r="L62" s="1" t="s">
        <v>415</v>
      </c>
      <c r="M62" s="1" t="s">
        <v>416</v>
      </c>
      <c r="N62" t="str">
        <f>VLOOKUP(E62, Locations!B:I, 8, FALSE)</f>
        <v>-4.2912848,-76.0867913</v>
      </c>
      <c r="O62" t="str">
        <f>VLOOKUP(E62, Locations!B:I, 4, FALSE)</f>
        <v>Americas</v>
      </c>
      <c r="P62" t="str">
        <f>VLOOKUP(E62, Locations!B:I, 5, FALSE)</f>
        <v>South America</v>
      </c>
      <c r="Q62">
        <f>VLOOKUP(E62, Locations!B:I, 6, FALSE)</f>
        <v>0</v>
      </c>
      <c r="R62" s="6" t="str">
        <f>VLOOKUP(E62, Locations!B:I, 7, FALSE)</f>
        <v>Peru</v>
      </c>
      <c r="S62" s="2">
        <v>44455</v>
      </c>
    </row>
    <row r="63" spans="1:19" x14ac:dyDescent="0.3">
      <c r="A63" s="1" t="s">
        <v>417</v>
      </c>
      <c r="B63" s="1" t="s">
        <v>20</v>
      </c>
      <c r="C63" s="1" t="s">
        <v>363</v>
      </c>
      <c r="D63" s="1" t="s">
        <v>364</v>
      </c>
      <c r="E63" s="1" t="s">
        <v>418</v>
      </c>
      <c r="F63" s="1" t="s">
        <v>419</v>
      </c>
      <c r="G63" s="1" t="s">
        <v>420</v>
      </c>
      <c r="H63" s="1" t="s">
        <v>421</v>
      </c>
      <c r="I63" s="1" t="s">
        <v>420</v>
      </c>
      <c r="J63" s="1" t="s">
        <v>421</v>
      </c>
      <c r="K63" s="1" t="s">
        <v>420</v>
      </c>
      <c r="L63" s="1" t="s">
        <v>421</v>
      </c>
      <c r="M63" s="1" t="s">
        <v>422</v>
      </c>
      <c r="N63" t="str">
        <f>VLOOKUP(E63, Locations!B:I, 8, FALSE)</f>
        <v>-0.639139,-68.4234499</v>
      </c>
      <c r="O63" t="str">
        <f>VLOOKUP(E63, Locations!B:I, 4, FALSE)</f>
        <v>Americas</v>
      </c>
      <c r="P63" t="str">
        <f>VLOOKUP(E63, Locations!B:I, 5, FALSE)</f>
        <v>South America</v>
      </c>
      <c r="Q63">
        <f>VLOOKUP(E63, Locations!B:I, 6, FALSE)</f>
        <v>0</v>
      </c>
      <c r="R63" s="6" t="str">
        <f>VLOOKUP(E63, Locations!B:I, 7, FALSE)</f>
        <v>Brazil</v>
      </c>
      <c r="S63" s="2">
        <v>44455</v>
      </c>
    </row>
    <row r="64" spans="1:19" x14ac:dyDescent="0.3">
      <c r="A64" s="1" t="s">
        <v>423</v>
      </c>
      <c r="B64" s="1" t="s">
        <v>20</v>
      </c>
      <c r="C64" s="1" t="s">
        <v>363</v>
      </c>
      <c r="D64" s="1" t="s">
        <v>364</v>
      </c>
      <c r="E64" s="1" t="s">
        <v>424</v>
      </c>
      <c r="F64" s="1" t="s">
        <v>425</v>
      </c>
      <c r="G64" s="1" t="s">
        <v>426</v>
      </c>
      <c r="H64" s="1" t="s">
        <v>427</v>
      </c>
      <c r="I64" s="1" t="s">
        <v>426</v>
      </c>
      <c r="J64" s="1" t="s">
        <v>427</v>
      </c>
      <c r="K64" s="1" t="s">
        <v>426</v>
      </c>
      <c r="L64" s="1" t="s">
        <v>427</v>
      </c>
      <c r="M64" s="1" t="s">
        <v>428</v>
      </c>
      <c r="N64" t="str">
        <f>VLOOKUP(E64, Locations!B:I, 8, FALSE)</f>
        <v>0.9734193,-71.763929</v>
      </c>
      <c r="O64" t="str">
        <f>VLOOKUP(E64, Locations!B:I, 4, FALSE)</f>
        <v>Americas</v>
      </c>
      <c r="P64" t="str">
        <f>VLOOKUP(E64, Locations!B:I, 5, FALSE)</f>
        <v>South America</v>
      </c>
      <c r="Q64">
        <f>VLOOKUP(E64, Locations!B:I, 6, FALSE)</f>
        <v>0</v>
      </c>
      <c r="R64" s="6" t="str">
        <f>VLOOKUP(E64, Locations!B:I, 7, FALSE)</f>
        <v>Colombia</v>
      </c>
      <c r="S64" s="2">
        <v>44455</v>
      </c>
    </row>
    <row r="65" spans="1:19" x14ac:dyDescent="0.3">
      <c r="A65" s="1" t="s">
        <v>429</v>
      </c>
      <c r="B65" s="1" t="s">
        <v>20</v>
      </c>
      <c r="C65" s="1" t="s">
        <v>363</v>
      </c>
      <c r="D65" s="1" t="s">
        <v>364</v>
      </c>
      <c r="E65" s="1" t="s">
        <v>430</v>
      </c>
      <c r="F65" s="1" t="s">
        <v>431</v>
      </c>
      <c r="G65" s="1" t="s">
        <v>432</v>
      </c>
      <c r="H65" s="1" t="s">
        <v>433</v>
      </c>
      <c r="I65" s="1" t="s">
        <v>432</v>
      </c>
      <c r="J65" s="1" t="s">
        <v>433</v>
      </c>
      <c r="K65" s="1" t="s">
        <v>432</v>
      </c>
      <c r="L65" s="1" t="s">
        <v>433</v>
      </c>
      <c r="M65" s="1" t="s">
        <v>434</v>
      </c>
      <c r="N65" t="str">
        <f>VLOOKUP(E65, Locations!B:I, 8, FALSE)</f>
        <v>1.981956,-66.1492043</v>
      </c>
      <c r="O65" t="str">
        <f>VLOOKUP(E65, Locations!B:I, 4, FALSE)</f>
        <v>Americas</v>
      </c>
      <c r="P65" t="str">
        <f>VLOOKUP(E65, Locations!B:I, 5, FALSE)</f>
        <v>South America</v>
      </c>
      <c r="Q65">
        <f>VLOOKUP(E65, Locations!B:I, 6, FALSE)</f>
        <v>0</v>
      </c>
      <c r="R65" s="6" t="str">
        <f>VLOOKUP(E65, Locations!B:I, 7, FALSE)</f>
        <v>Brazil</v>
      </c>
      <c r="S65" s="2">
        <v>44455</v>
      </c>
    </row>
    <row r="66" spans="1:19" x14ac:dyDescent="0.3">
      <c r="A66" s="1" t="s">
        <v>435</v>
      </c>
      <c r="B66" s="1" t="s">
        <v>20</v>
      </c>
      <c r="C66" s="1" t="s">
        <v>363</v>
      </c>
      <c r="D66" s="1" t="s">
        <v>364</v>
      </c>
      <c r="E66" s="1" t="s">
        <v>430</v>
      </c>
      <c r="F66" s="1" t="s">
        <v>431</v>
      </c>
      <c r="G66" s="1" t="s">
        <v>436</v>
      </c>
      <c r="H66" s="1" t="s">
        <v>437</v>
      </c>
      <c r="I66" s="1" t="s">
        <v>436</v>
      </c>
      <c r="J66" s="1" t="s">
        <v>437</v>
      </c>
      <c r="K66" s="1" t="s">
        <v>436</v>
      </c>
      <c r="L66" s="1" t="s">
        <v>437</v>
      </c>
      <c r="M66" s="1" t="s">
        <v>438</v>
      </c>
      <c r="N66" t="str">
        <f>VLOOKUP(E66, Locations!B:I, 8, FALSE)</f>
        <v>1.981956,-66.1492043</v>
      </c>
      <c r="O66" t="str">
        <f>VLOOKUP(E66, Locations!B:I, 4, FALSE)</f>
        <v>Americas</v>
      </c>
      <c r="P66" t="str">
        <f>VLOOKUP(E66, Locations!B:I, 5, FALSE)</f>
        <v>South America</v>
      </c>
      <c r="Q66">
        <f>VLOOKUP(E66, Locations!B:I, 6, FALSE)</f>
        <v>0</v>
      </c>
      <c r="R66" s="6" t="str">
        <f>VLOOKUP(E66, Locations!B:I, 7, FALSE)</f>
        <v>Brazil</v>
      </c>
      <c r="S66" s="2">
        <v>44455</v>
      </c>
    </row>
    <row r="67" spans="1:19" x14ac:dyDescent="0.3">
      <c r="A67" s="1" t="s">
        <v>439</v>
      </c>
      <c r="B67" s="1" t="s">
        <v>20</v>
      </c>
      <c r="C67" s="1" t="s">
        <v>363</v>
      </c>
      <c r="D67" s="1" t="s">
        <v>364</v>
      </c>
      <c r="E67" s="1" t="s">
        <v>430</v>
      </c>
      <c r="F67" s="1" t="s">
        <v>431</v>
      </c>
      <c r="G67" s="1" t="s">
        <v>440</v>
      </c>
      <c r="H67" s="1" t="s">
        <v>441</v>
      </c>
      <c r="I67" s="1" t="s">
        <v>442</v>
      </c>
      <c r="J67" s="1" t="s">
        <v>443</v>
      </c>
      <c r="K67" s="1" t="s">
        <v>444</v>
      </c>
      <c r="L67" s="1" t="s">
        <v>445</v>
      </c>
      <c r="M67" s="1" t="s">
        <v>446</v>
      </c>
      <c r="N67" t="str">
        <f>VLOOKUP(E67, Locations!B:I, 8, FALSE)</f>
        <v>1.981956,-66.1492043</v>
      </c>
      <c r="O67" t="str">
        <f>VLOOKUP(E67, Locations!B:I, 4, FALSE)</f>
        <v>Americas</v>
      </c>
      <c r="P67" t="str">
        <f>VLOOKUP(E67, Locations!B:I, 5, FALSE)</f>
        <v>South America</v>
      </c>
      <c r="Q67">
        <f>VLOOKUP(E67, Locations!B:I, 6, FALSE)</f>
        <v>0</v>
      </c>
      <c r="R67" s="6" t="str">
        <f>VLOOKUP(E67, Locations!B:I, 7, FALSE)</f>
        <v>Brazil</v>
      </c>
      <c r="S67" s="2">
        <v>44455</v>
      </c>
    </row>
    <row r="68" spans="1:19" x14ac:dyDescent="0.3">
      <c r="A68" s="1" t="s">
        <v>447</v>
      </c>
      <c r="B68" s="1" t="s">
        <v>20</v>
      </c>
      <c r="C68" s="1" t="s">
        <v>363</v>
      </c>
      <c r="D68" s="1" t="s">
        <v>364</v>
      </c>
      <c r="E68" s="1" t="s">
        <v>448</v>
      </c>
      <c r="F68" s="1" t="s">
        <v>449</v>
      </c>
      <c r="G68" s="1" t="s">
        <v>450</v>
      </c>
      <c r="H68" s="1" t="s">
        <v>451</v>
      </c>
      <c r="I68" s="1" t="s">
        <v>450</v>
      </c>
      <c r="J68" s="1" t="s">
        <v>451</v>
      </c>
      <c r="K68" s="1" t="s">
        <v>450</v>
      </c>
      <c r="L68" s="1" t="s">
        <v>451</v>
      </c>
      <c r="M68" s="1" t="s">
        <v>452</v>
      </c>
      <c r="N68" t="str">
        <f>VLOOKUP(E68, Locations!B:I, 8, FALSE)</f>
        <v>1.8441615,-64.1047671</v>
      </c>
      <c r="O68" t="e">
        <f>VLOOKUP(E68, Locations!B:I, 4, FALSE)</f>
        <v>#N/A</v>
      </c>
      <c r="P68" t="e">
        <f>VLOOKUP(E68, Locations!B:I, 5, FALSE)</f>
        <v>#N/A</v>
      </c>
      <c r="Q68">
        <f>VLOOKUP(E68, Locations!B:I, 6, FALSE)</f>
        <v>0</v>
      </c>
      <c r="R68" s="6" t="str">
        <f>VLOOKUP(E68, Locations!B:I, 7, FALSE)</f>
        <v>Brazil and Venezuela</v>
      </c>
      <c r="S68" s="2">
        <v>44455</v>
      </c>
    </row>
    <row r="69" spans="1:19" x14ac:dyDescent="0.3">
      <c r="A69" s="1" t="s">
        <v>453</v>
      </c>
      <c r="B69" s="1" t="s">
        <v>20</v>
      </c>
      <c r="C69" s="1" t="s">
        <v>363</v>
      </c>
      <c r="D69" s="1" t="s">
        <v>364</v>
      </c>
      <c r="E69" s="1" t="s">
        <v>454</v>
      </c>
      <c r="F69" s="1" t="s">
        <v>455</v>
      </c>
      <c r="G69" s="1" t="s">
        <v>456</v>
      </c>
      <c r="H69" s="1" t="s">
        <v>457</v>
      </c>
      <c r="I69" s="1" t="s">
        <v>456</v>
      </c>
      <c r="J69" s="1" t="s">
        <v>457</v>
      </c>
      <c r="K69" s="1" t="s">
        <v>456</v>
      </c>
      <c r="L69" s="1" t="s">
        <v>457</v>
      </c>
      <c r="M69" s="1" t="s">
        <v>458</v>
      </c>
      <c r="N69" t="str">
        <f>VLOOKUP(E69, Locations!B:I, 8, FALSE)</f>
        <v>4.135846,-73.6237917</v>
      </c>
      <c r="O69" t="str">
        <f>VLOOKUP(E69, Locations!B:I, 4, FALSE)</f>
        <v>Americas</v>
      </c>
      <c r="P69" t="str">
        <f>VLOOKUP(E69, Locations!B:I, 5, FALSE)</f>
        <v>South America</v>
      </c>
      <c r="Q69">
        <f>VLOOKUP(E69, Locations!B:I, 6, FALSE)</f>
        <v>0</v>
      </c>
      <c r="R69" s="6" t="str">
        <f>VLOOKUP(E69, Locations!B:I, 7, FALSE)</f>
        <v>Colombia</v>
      </c>
      <c r="S69" s="2">
        <v>44455</v>
      </c>
    </row>
    <row r="70" spans="1:19" x14ac:dyDescent="0.3">
      <c r="A70" s="1" t="s">
        <v>459</v>
      </c>
      <c r="B70" s="1" t="s">
        <v>20</v>
      </c>
      <c r="C70" s="1" t="s">
        <v>460</v>
      </c>
      <c r="D70" s="1" t="s">
        <v>461</v>
      </c>
      <c r="E70" s="1" t="s">
        <v>462</v>
      </c>
      <c r="F70" s="1" t="s">
        <v>463</v>
      </c>
      <c r="G70" s="1" t="s">
        <v>464</v>
      </c>
      <c r="H70" s="1" t="s">
        <v>465</v>
      </c>
      <c r="I70" s="1" t="s">
        <v>464</v>
      </c>
      <c r="J70" s="1" t="s">
        <v>465</v>
      </c>
      <c r="K70" s="1" t="s">
        <v>464</v>
      </c>
      <c r="L70" s="1" t="s">
        <v>465</v>
      </c>
      <c r="M70" s="1" t="s">
        <v>466</v>
      </c>
      <c r="N70" t="str">
        <f>VLOOKUP(E70, Locations!B:I, 8, FALSE)</f>
        <v>-13.3918195,-71.9136847</v>
      </c>
      <c r="O70" t="str">
        <f>VLOOKUP(E70, Locations!B:I, 4, FALSE)</f>
        <v>Americas</v>
      </c>
      <c r="P70" t="str">
        <f>VLOOKUP(E70, Locations!B:I, 5, FALSE)</f>
        <v>South America</v>
      </c>
      <c r="Q70">
        <f>VLOOKUP(E70, Locations!B:I, 6, FALSE)</f>
        <v>0</v>
      </c>
      <c r="R70" s="6" t="str">
        <f>VLOOKUP(E70, Locations!B:I, 7, FALSE)</f>
        <v>Peru</v>
      </c>
      <c r="S70" s="2">
        <v>44455</v>
      </c>
    </row>
    <row r="71" spans="1:19" x14ac:dyDescent="0.3">
      <c r="A71" s="1" t="s">
        <v>467</v>
      </c>
      <c r="B71" s="1" t="s">
        <v>20</v>
      </c>
      <c r="C71" s="1" t="s">
        <v>460</v>
      </c>
      <c r="D71" s="1" t="s">
        <v>461</v>
      </c>
      <c r="E71" s="1" t="s">
        <v>468</v>
      </c>
      <c r="F71" s="1" t="s">
        <v>469</v>
      </c>
      <c r="G71" s="1" t="s">
        <v>470</v>
      </c>
      <c r="H71" s="1" t="s">
        <v>471</v>
      </c>
      <c r="I71" s="1" t="s">
        <v>470</v>
      </c>
      <c r="J71" s="1" t="s">
        <v>471</v>
      </c>
      <c r="K71" s="1" t="s">
        <v>470</v>
      </c>
      <c r="L71" s="1" t="s">
        <v>471</v>
      </c>
      <c r="M71" s="1" t="s">
        <v>472</v>
      </c>
      <c r="N71" t="str">
        <f>VLOOKUP(E71, Locations!B:I, 8, FALSE)</f>
        <v>-13.2516666,-71.9940328</v>
      </c>
      <c r="O71" t="str">
        <f>VLOOKUP(E71, Locations!B:I, 4, FALSE)</f>
        <v>Americas</v>
      </c>
      <c r="P71" t="str">
        <f>VLOOKUP(E71, Locations!B:I, 5, FALSE)</f>
        <v>South America</v>
      </c>
      <c r="Q71">
        <f>VLOOKUP(E71, Locations!B:I, 6, FALSE)</f>
        <v>0</v>
      </c>
      <c r="R71" s="6" t="str">
        <f>VLOOKUP(E71, Locations!B:I, 7, FALSE)</f>
        <v>Peru</v>
      </c>
      <c r="S71" s="2">
        <v>44455</v>
      </c>
    </row>
    <row r="72" spans="1:19" x14ac:dyDescent="0.3">
      <c r="A72" s="1" t="s">
        <v>473</v>
      </c>
      <c r="B72" s="1" t="s">
        <v>20</v>
      </c>
      <c r="C72" s="1" t="s">
        <v>460</v>
      </c>
      <c r="D72" s="1" t="s">
        <v>461</v>
      </c>
      <c r="E72" s="1" t="s">
        <v>474</v>
      </c>
      <c r="F72" s="1" t="s">
        <v>475</v>
      </c>
      <c r="G72" s="1" t="s">
        <v>476</v>
      </c>
      <c r="H72" s="1" t="s">
        <v>477</v>
      </c>
      <c r="I72" s="1" t="s">
        <v>476</v>
      </c>
      <c r="J72" s="1" t="s">
        <v>477</v>
      </c>
      <c r="K72" s="1" t="s">
        <v>476</v>
      </c>
      <c r="L72" s="1" t="s">
        <v>477</v>
      </c>
      <c r="M72" s="1" t="s">
        <v>478</v>
      </c>
      <c r="N72" t="str">
        <f>VLOOKUP(E72, Locations!B:I, 8, FALSE)</f>
        <v>-9.1305345,-84.0649192</v>
      </c>
      <c r="O72" t="str">
        <f>VLOOKUP(E72, Locations!B:I, 4, FALSE)</f>
        <v>Americas</v>
      </c>
      <c r="P72" t="str">
        <f>VLOOKUP(E72, Locations!B:I, 5, FALSE)</f>
        <v>South America</v>
      </c>
      <c r="Q72">
        <f>VLOOKUP(E72, Locations!B:I, 6, FALSE)</f>
        <v>0</v>
      </c>
      <c r="R72" s="6" t="str">
        <f>VLOOKUP(E72, Locations!B:I, 7, FALSE)</f>
        <v>Peru</v>
      </c>
      <c r="S72" s="2">
        <v>44455</v>
      </c>
    </row>
    <row r="73" spans="1:19" x14ac:dyDescent="0.3">
      <c r="A73" s="1" t="s">
        <v>479</v>
      </c>
      <c r="B73" s="1" t="s">
        <v>20</v>
      </c>
      <c r="C73" s="1" t="s">
        <v>460</v>
      </c>
      <c r="D73" s="1" t="s">
        <v>461</v>
      </c>
      <c r="E73" s="1" t="s">
        <v>474</v>
      </c>
      <c r="F73" s="1" t="s">
        <v>475</v>
      </c>
      <c r="G73" s="1" t="s">
        <v>480</v>
      </c>
      <c r="H73" s="1" t="s">
        <v>481</v>
      </c>
      <c r="I73" s="1" t="s">
        <v>480</v>
      </c>
      <c r="J73" s="1" t="s">
        <v>481</v>
      </c>
      <c r="K73" s="1" t="s">
        <v>480</v>
      </c>
      <c r="L73" s="1" t="s">
        <v>481</v>
      </c>
      <c r="M73" s="1" t="s">
        <v>482</v>
      </c>
      <c r="N73" t="str">
        <f>VLOOKUP(E73, Locations!B:I, 8, FALSE)</f>
        <v>-9.1305345,-84.0649192</v>
      </c>
      <c r="O73" t="str">
        <f>VLOOKUP(E73, Locations!B:I, 4, FALSE)</f>
        <v>Americas</v>
      </c>
      <c r="P73" t="str">
        <f>VLOOKUP(E73, Locations!B:I, 5, FALSE)</f>
        <v>South America</v>
      </c>
      <c r="Q73">
        <f>VLOOKUP(E73, Locations!B:I, 6, FALSE)</f>
        <v>0</v>
      </c>
      <c r="R73" s="6" t="str">
        <f>VLOOKUP(E73, Locations!B:I, 7, FALSE)</f>
        <v>Peru</v>
      </c>
      <c r="S73" s="2">
        <v>44455</v>
      </c>
    </row>
    <row r="74" spans="1:19" x14ac:dyDescent="0.3">
      <c r="A74" s="1" t="s">
        <v>483</v>
      </c>
      <c r="B74" s="1" t="s">
        <v>20</v>
      </c>
      <c r="C74" s="1" t="s">
        <v>460</v>
      </c>
      <c r="D74" s="1" t="s">
        <v>461</v>
      </c>
      <c r="E74" s="1" t="s">
        <v>474</v>
      </c>
      <c r="F74" s="1" t="s">
        <v>475</v>
      </c>
      <c r="G74" s="1" t="s">
        <v>484</v>
      </c>
      <c r="H74" s="1" t="s">
        <v>485</v>
      </c>
      <c r="I74" s="1" t="s">
        <v>484</v>
      </c>
      <c r="J74" s="1" t="s">
        <v>485</v>
      </c>
      <c r="K74" s="1" t="s">
        <v>484</v>
      </c>
      <c r="L74" s="1" t="s">
        <v>485</v>
      </c>
      <c r="M74" s="1" t="s">
        <v>486</v>
      </c>
      <c r="N74" t="str">
        <f>VLOOKUP(E74, Locations!B:I, 8, FALSE)</f>
        <v>-9.1305345,-84.0649192</v>
      </c>
      <c r="O74" t="str">
        <f>VLOOKUP(E74, Locations!B:I, 4, FALSE)</f>
        <v>Americas</v>
      </c>
      <c r="P74" t="str">
        <f>VLOOKUP(E74, Locations!B:I, 5, FALSE)</f>
        <v>South America</v>
      </c>
      <c r="Q74">
        <f>VLOOKUP(E74, Locations!B:I, 6, FALSE)</f>
        <v>0</v>
      </c>
      <c r="R74" s="6" t="str">
        <f>VLOOKUP(E74, Locations!B:I, 7, FALSE)</f>
        <v>Peru</v>
      </c>
      <c r="S74" s="2">
        <v>44455</v>
      </c>
    </row>
    <row r="75" spans="1:19" x14ac:dyDescent="0.3">
      <c r="A75" s="1" t="s">
        <v>487</v>
      </c>
      <c r="B75" s="1" t="s">
        <v>20</v>
      </c>
      <c r="C75" s="1" t="s">
        <v>460</v>
      </c>
      <c r="D75" s="1" t="s">
        <v>461</v>
      </c>
      <c r="E75" s="1" t="s">
        <v>488</v>
      </c>
      <c r="F75" s="1" t="s">
        <v>489</v>
      </c>
      <c r="G75" s="1" t="s">
        <v>490</v>
      </c>
      <c r="H75" s="1" t="s">
        <v>491</v>
      </c>
      <c r="I75" s="1" t="s">
        <v>490</v>
      </c>
      <c r="J75" s="1" t="s">
        <v>491</v>
      </c>
      <c r="K75" s="1" t="s">
        <v>490</v>
      </c>
      <c r="L75" s="1" t="s">
        <v>491</v>
      </c>
      <c r="M75" s="1" t="s">
        <v>492</v>
      </c>
      <c r="N75" t="str">
        <f>VLOOKUP(E75, Locations!B:I, 8, FALSE)</f>
        <v>-9.416308,-78.8134365</v>
      </c>
      <c r="O75" t="str">
        <f>VLOOKUP(E75, Locations!B:I, 4, FALSE)</f>
        <v>Americas</v>
      </c>
      <c r="P75" t="str">
        <f>VLOOKUP(E75, Locations!B:I, 5, FALSE)</f>
        <v>South America</v>
      </c>
      <c r="Q75">
        <f>VLOOKUP(E75, Locations!B:I, 6, FALSE)</f>
        <v>0</v>
      </c>
      <c r="R75" s="6" t="str">
        <f>VLOOKUP(E75, Locations!B:I, 7, FALSE)</f>
        <v>Peru</v>
      </c>
      <c r="S75" s="2">
        <v>44455</v>
      </c>
    </row>
    <row r="76" spans="1:19" x14ac:dyDescent="0.3">
      <c r="A76" s="1" t="s">
        <v>493</v>
      </c>
      <c r="B76" s="1" t="s">
        <v>20</v>
      </c>
      <c r="C76" s="1" t="s">
        <v>460</v>
      </c>
      <c r="D76" s="1" t="s">
        <v>461</v>
      </c>
      <c r="E76" s="1" t="s">
        <v>494</v>
      </c>
      <c r="F76" s="1" t="s">
        <v>495</v>
      </c>
      <c r="G76" s="1" t="s">
        <v>496</v>
      </c>
      <c r="H76" s="1" t="s">
        <v>497</v>
      </c>
      <c r="I76" s="1" t="s">
        <v>496</v>
      </c>
      <c r="J76" s="1" t="s">
        <v>497</v>
      </c>
      <c r="K76" s="1" t="s">
        <v>496</v>
      </c>
      <c r="L76" s="1" t="s">
        <v>497</v>
      </c>
      <c r="M76" s="1" t="s">
        <v>498</v>
      </c>
      <c r="N76" t="str">
        <f>VLOOKUP(E76, Locations!B:I, 8, FALSE)</f>
        <v>-2.8922687,-79.0243996</v>
      </c>
      <c r="O76" t="str">
        <f>VLOOKUP(E76, Locations!B:I, 4, FALSE)</f>
        <v>Americas</v>
      </c>
      <c r="P76" t="str">
        <f>VLOOKUP(E76, Locations!B:I, 5, FALSE)</f>
        <v>South America</v>
      </c>
      <c r="Q76">
        <f>VLOOKUP(E76, Locations!B:I, 6, FALSE)</f>
        <v>0</v>
      </c>
      <c r="R76" s="6" t="str">
        <f>VLOOKUP(E76, Locations!B:I, 7, FALSE)</f>
        <v>Ecuador</v>
      </c>
      <c r="S76" s="2">
        <v>44455</v>
      </c>
    </row>
    <row r="77" spans="1:19" x14ac:dyDescent="0.3">
      <c r="A77" s="1" t="s">
        <v>499</v>
      </c>
      <c r="B77" s="1" t="s">
        <v>20</v>
      </c>
      <c r="C77" s="1" t="s">
        <v>460</v>
      </c>
      <c r="D77" s="1" t="s">
        <v>461</v>
      </c>
      <c r="E77" s="1" t="s">
        <v>500</v>
      </c>
      <c r="F77" s="1" t="s">
        <v>501</v>
      </c>
      <c r="G77" s="1" t="s">
        <v>502</v>
      </c>
      <c r="H77" s="1" t="s">
        <v>503</v>
      </c>
      <c r="I77" s="1" t="s">
        <v>502</v>
      </c>
      <c r="J77" s="1" t="s">
        <v>503</v>
      </c>
      <c r="K77" s="1" t="s">
        <v>502</v>
      </c>
      <c r="L77" s="1" t="s">
        <v>503</v>
      </c>
      <c r="M77" s="1" t="s">
        <v>504</v>
      </c>
      <c r="N77" t="str">
        <f>VLOOKUP(E77, Locations!B:I, 8, FALSE)</f>
        <v>-12.1379348,-76.2395383</v>
      </c>
      <c r="O77" t="str">
        <f>VLOOKUP(E77, Locations!B:I, 4, FALSE)</f>
        <v>Americas</v>
      </c>
      <c r="P77" t="str">
        <f>VLOOKUP(E77, Locations!B:I, 5, FALSE)</f>
        <v>South America</v>
      </c>
      <c r="Q77">
        <f>VLOOKUP(E77, Locations!B:I, 6, FALSE)</f>
        <v>0</v>
      </c>
      <c r="R77" s="6" t="str">
        <f>VLOOKUP(E77, Locations!B:I, 7, FALSE)</f>
        <v>Peru</v>
      </c>
      <c r="S77" s="2">
        <v>44455</v>
      </c>
    </row>
    <row r="78" spans="1:19" x14ac:dyDescent="0.3">
      <c r="A78" s="1" t="s">
        <v>505</v>
      </c>
      <c r="B78" s="1" t="s">
        <v>20</v>
      </c>
      <c r="C78" s="1" t="s">
        <v>460</v>
      </c>
      <c r="D78" s="1" t="s">
        <v>461</v>
      </c>
      <c r="E78" s="1" t="s">
        <v>500</v>
      </c>
      <c r="F78" s="1" t="s">
        <v>501</v>
      </c>
      <c r="G78" s="1" t="s">
        <v>506</v>
      </c>
      <c r="H78" s="1" t="s">
        <v>507</v>
      </c>
      <c r="I78" s="1" t="s">
        <v>506</v>
      </c>
      <c r="J78" s="1" t="s">
        <v>507</v>
      </c>
      <c r="K78" s="1" t="s">
        <v>506</v>
      </c>
      <c r="L78" s="1" t="s">
        <v>507</v>
      </c>
      <c r="M78" s="1" t="s">
        <v>508</v>
      </c>
      <c r="N78" t="str">
        <f>VLOOKUP(E78, Locations!B:I, 8, FALSE)</f>
        <v>-12.1379348,-76.2395383</v>
      </c>
      <c r="O78" t="str">
        <f>VLOOKUP(E78, Locations!B:I, 4, FALSE)</f>
        <v>Americas</v>
      </c>
      <c r="P78" t="str">
        <f>VLOOKUP(E78, Locations!B:I, 5, FALSE)</f>
        <v>South America</v>
      </c>
      <c r="Q78">
        <f>VLOOKUP(E78, Locations!B:I, 6, FALSE)</f>
        <v>0</v>
      </c>
      <c r="R78" s="6" t="str">
        <f>VLOOKUP(E78, Locations!B:I, 7, FALSE)</f>
        <v>Peru</v>
      </c>
      <c r="S78" s="2">
        <v>44455</v>
      </c>
    </row>
    <row r="79" spans="1:19" x14ac:dyDescent="0.3">
      <c r="A79" s="1" t="s">
        <v>509</v>
      </c>
      <c r="B79" s="1" t="s">
        <v>20</v>
      </c>
      <c r="C79" s="1" t="s">
        <v>460</v>
      </c>
      <c r="D79" s="1" t="s">
        <v>461</v>
      </c>
      <c r="E79" s="1" t="s">
        <v>500</v>
      </c>
      <c r="F79" s="1" t="s">
        <v>501</v>
      </c>
      <c r="G79" s="1" t="s">
        <v>510</v>
      </c>
      <c r="H79" s="1" t="s">
        <v>511</v>
      </c>
      <c r="I79" s="1" t="s">
        <v>510</v>
      </c>
      <c r="J79" s="1" t="s">
        <v>511</v>
      </c>
      <c r="K79" s="1" t="s">
        <v>510</v>
      </c>
      <c r="L79" s="1" t="s">
        <v>511</v>
      </c>
      <c r="M79" s="1" t="s">
        <v>512</v>
      </c>
      <c r="N79" t="str">
        <f>VLOOKUP(E79, Locations!B:I, 8, FALSE)</f>
        <v>-12.1379348,-76.2395383</v>
      </c>
      <c r="O79" t="str">
        <f>VLOOKUP(E79, Locations!B:I, 4, FALSE)</f>
        <v>Americas</v>
      </c>
      <c r="P79" t="str">
        <f>VLOOKUP(E79, Locations!B:I, 5, FALSE)</f>
        <v>South America</v>
      </c>
      <c r="Q79">
        <f>VLOOKUP(E79, Locations!B:I, 6, FALSE)</f>
        <v>0</v>
      </c>
      <c r="R79" s="6" t="str">
        <f>VLOOKUP(E79, Locations!B:I, 7, FALSE)</f>
        <v>Peru</v>
      </c>
      <c r="S79" s="2">
        <v>44455</v>
      </c>
    </row>
    <row r="80" spans="1:19" x14ac:dyDescent="0.3">
      <c r="A80" s="1" t="s">
        <v>513</v>
      </c>
      <c r="B80" s="1" t="s">
        <v>20</v>
      </c>
      <c r="C80" s="1" t="s">
        <v>460</v>
      </c>
      <c r="D80" s="1" t="s">
        <v>461</v>
      </c>
      <c r="E80" s="1" t="s">
        <v>500</v>
      </c>
      <c r="F80" s="1" t="s">
        <v>501</v>
      </c>
      <c r="G80" s="1" t="s">
        <v>514</v>
      </c>
      <c r="H80" s="1" t="s">
        <v>515</v>
      </c>
      <c r="I80" s="1" t="s">
        <v>514</v>
      </c>
      <c r="J80" s="1" t="s">
        <v>515</v>
      </c>
      <c r="K80" s="1" t="s">
        <v>514</v>
      </c>
      <c r="L80" s="1" t="s">
        <v>515</v>
      </c>
      <c r="M80" s="1" t="s">
        <v>516</v>
      </c>
      <c r="N80" t="str">
        <f>VLOOKUP(E80, Locations!B:I, 8, FALSE)</f>
        <v>-12.1379348,-76.2395383</v>
      </c>
      <c r="O80" t="str">
        <f>VLOOKUP(E80, Locations!B:I, 4, FALSE)</f>
        <v>Americas</v>
      </c>
      <c r="P80" t="str">
        <f>VLOOKUP(E80, Locations!B:I, 5, FALSE)</f>
        <v>South America</v>
      </c>
      <c r="Q80">
        <f>VLOOKUP(E80, Locations!B:I, 6, FALSE)</f>
        <v>0</v>
      </c>
      <c r="R80" s="6" t="str">
        <f>VLOOKUP(E80, Locations!B:I, 7, FALSE)</f>
        <v>Peru</v>
      </c>
      <c r="S80" s="2">
        <v>44455</v>
      </c>
    </row>
    <row r="81" spans="1:19" x14ac:dyDescent="0.3">
      <c r="A81" s="1" t="s">
        <v>517</v>
      </c>
      <c r="B81" s="1" t="s">
        <v>20</v>
      </c>
      <c r="C81" s="1" t="s">
        <v>460</v>
      </c>
      <c r="D81" s="1" t="s">
        <v>461</v>
      </c>
      <c r="E81" s="1" t="s">
        <v>500</v>
      </c>
      <c r="F81" s="1" t="s">
        <v>501</v>
      </c>
      <c r="G81" s="1" t="s">
        <v>518</v>
      </c>
      <c r="H81" s="1" t="s">
        <v>519</v>
      </c>
      <c r="I81" s="1" t="s">
        <v>518</v>
      </c>
      <c r="J81" s="1" t="s">
        <v>519</v>
      </c>
      <c r="K81" s="1" t="s">
        <v>518</v>
      </c>
      <c r="L81" s="1" t="s">
        <v>519</v>
      </c>
      <c r="M81" s="1" t="s">
        <v>520</v>
      </c>
      <c r="N81" t="str">
        <f>VLOOKUP(E81, Locations!B:I, 8, FALSE)</f>
        <v>-12.1379348,-76.2395383</v>
      </c>
      <c r="O81" t="str">
        <f>VLOOKUP(E81, Locations!B:I, 4, FALSE)</f>
        <v>Americas</v>
      </c>
      <c r="P81" t="str">
        <f>VLOOKUP(E81, Locations!B:I, 5, FALSE)</f>
        <v>South America</v>
      </c>
      <c r="Q81">
        <f>VLOOKUP(E81, Locations!B:I, 6, FALSE)</f>
        <v>0</v>
      </c>
      <c r="R81" s="6" t="str">
        <f>VLOOKUP(E81, Locations!B:I, 7, FALSE)</f>
        <v>Peru</v>
      </c>
      <c r="S81" s="2">
        <v>44455</v>
      </c>
    </row>
    <row r="82" spans="1:19" x14ac:dyDescent="0.3">
      <c r="A82" s="1" t="s">
        <v>521</v>
      </c>
      <c r="B82" s="1" t="s">
        <v>20</v>
      </c>
      <c r="C82" s="1" t="s">
        <v>460</v>
      </c>
      <c r="D82" s="1" t="s">
        <v>461</v>
      </c>
      <c r="E82" s="1" t="s">
        <v>522</v>
      </c>
      <c r="F82" s="1" t="s">
        <v>523</v>
      </c>
      <c r="G82" s="1" t="s">
        <v>524</v>
      </c>
      <c r="H82" s="1" t="s">
        <v>525</v>
      </c>
      <c r="I82" s="1" t="s">
        <v>526</v>
      </c>
      <c r="J82" s="1" t="s">
        <v>527</v>
      </c>
      <c r="K82" s="1" t="s">
        <v>528</v>
      </c>
      <c r="L82" s="1" t="s">
        <v>529</v>
      </c>
      <c r="M82" s="1" t="s">
        <v>530</v>
      </c>
      <c r="N82" t="str">
        <f>VLOOKUP(E82, Locations!B:I, 8, FALSE)</f>
        <v>-9.1305345,-84.0649192</v>
      </c>
      <c r="O82" t="str">
        <f>VLOOKUP(E82, Locations!B:I, 4, FALSE)</f>
        <v>Americas</v>
      </c>
      <c r="P82" t="str">
        <f>VLOOKUP(E82, Locations!B:I, 5, FALSE)</f>
        <v>South America</v>
      </c>
      <c r="Q82">
        <f>VLOOKUP(E82, Locations!B:I, 6, FALSE)</f>
        <v>0</v>
      </c>
      <c r="R82" s="6" t="str">
        <f>VLOOKUP(E82, Locations!B:I, 7, FALSE)</f>
        <v>Peru</v>
      </c>
      <c r="S82" s="2">
        <v>44455</v>
      </c>
    </row>
    <row r="83" spans="1:19" x14ac:dyDescent="0.3">
      <c r="A83" s="1" t="s">
        <v>531</v>
      </c>
      <c r="B83" s="1" t="s">
        <v>20</v>
      </c>
      <c r="C83" s="1" t="s">
        <v>460</v>
      </c>
      <c r="D83" s="1" t="s">
        <v>461</v>
      </c>
      <c r="E83" s="1" t="s">
        <v>532</v>
      </c>
      <c r="F83" s="1" t="s">
        <v>533</v>
      </c>
      <c r="G83" s="1" t="s">
        <v>534</v>
      </c>
      <c r="H83" s="1" t="s">
        <v>535</v>
      </c>
      <c r="I83" s="1" t="s">
        <v>534</v>
      </c>
      <c r="J83" s="1" t="s">
        <v>535</v>
      </c>
      <c r="K83" s="1" t="s">
        <v>534</v>
      </c>
      <c r="L83" s="1" t="s">
        <v>535</v>
      </c>
      <c r="M83" s="1" t="s">
        <v>536</v>
      </c>
      <c r="N83" t="str">
        <f>VLOOKUP(E83, Locations!B:I, 8, FALSE)</f>
        <v>-2.5243354,-79.3308892</v>
      </c>
      <c r="O83" t="str">
        <f>VLOOKUP(E83, Locations!B:I, 4, FALSE)</f>
        <v>Americas</v>
      </c>
      <c r="P83" t="str">
        <f>VLOOKUP(E83, Locations!B:I, 5, FALSE)</f>
        <v>South America</v>
      </c>
      <c r="Q83">
        <f>VLOOKUP(E83, Locations!B:I, 6, FALSE)</f>
        <v>0</v>
      </c>
      <c r="R83" s="6" t="str">
        <f>VLOOKUP(E83, Locations!B:I, 7, FALSE)</f>
        <v>Ecuador</v>
      </c>
      <c r="S83" s="2">
        <v>44455</v>
      </c>
    </row>
    <row r="84" spans="1:19" x14ac:dyDescent="0.3">
      <c r="A84" s="1" t="s">
        <v>537</v>
      </c>
      <c r="B84" s="1" t="s">
        <v>20</v>
      </c>
      <c r="C84" s="1" t="s">
        <v>460</v>
      </c>
      <c r="D84" s="1" t="s">
        <v>461</v>
      </c>
      <c r="E84" s="1" t="s">
        <v>538</v>
      </c>
      <c r="F84" s="1" t="s">
        <v>539</v>
      </c>
      <c r="G84" s="1" t="s">
        <v>540</v>
      </c>
      <c r="H84" s="1" t="s">
        <v>541</v>
      </c>
      <c r="I84" s="1" t="s">
        <v>540</v>
      </c>
      <c r="J84" s="1" t="s">
        <v>541</v>
      </c>
      <c r="K84" s="1" t="s">
        <v>540</v>
      </c>
      <c r="L84" s="1" t="s">
        <v>541</v>
      </c>
      <c r="M84" s="1" t="s">
        <v>542</v>
      </c>
      <c r="N84" t="str">
        <f>VLOOKUP(E84, Locations!B:I, 8, FALSE)</f>
        <v>-6.3910993,-78.3274351</v>
      </c>
      <c r="O84" t="str">
        <f>VLOOKUP(E84, Locations!B:I, 4, FALSE)</f>
        <v>Americas</v>
      </c>
      <c r="P84" t="str">
        <f>VLOOKUP(E84, Locations!B:I, 5, FALSE)</f>
        <v>South America</v>
      </c>
      <c r="Q84">
        <f>VLOOKUP(E84, Locations!B:I, 6, FALSE)</f>
        <v>0</v>
      </c>
      <c r="R84" s="6" t="str">
        <f>VLOOKUP(E84, Locations!B:I, 7, FALSE)</f>
        <v>Peru</v>
      </c>
      <c r="S84" s="2">
        <v>44455</v>
      </c>
    </row>
    <row r="85" spans="1:19" x14ac:dyDescent="0.3">
      <c r="A85" s="1" t="s">
        <v>543</v>
      </c>
      <c r="B85" s="1" t="s">
        <v>20</v>
      </c>
      <c r="C85" s="1" t="s">
        <v>460</v>
      </c>
      <c r="D85" s="1" t="s">
        <v>461</v>
      </c>
      <c r="E85" s="1" t="s">
        <v>538</v>
      </c>
      <c r="F85" s="1" t="s">
        <v>539</v>
      </c>
      <c r="G85" s="1" t="s">
        <v>544</v>
      </c>
      <c r="H85" s="1" t="s">
        <v>545</v>
      </c>
      <c r="I85" s="1" t="s">
        <v>544</v>
      </c>
      <c r="J85" s="1" t="s">
        <v>545</v>
      </c>
      <c r="K85" s="1" t="s">
        <v>544</v>
      </c>
      <c r="L85" s="1" t="s">
        <v>545</v>
      </c>
      <c r="M85" s="1" t="s">
        <v>546</v>
      </c>
      <c r="N85" t="str">
        <f>VLOOKUP(E85, Locations!B:I, 8, FALSE)</f>
        <v>-6.3910993,-78.3274351</v>
      </c>
      <c r="O85" t="str">
        <f>VLOOKUP(E85, Locations!B:I, 4, FALSE)</f>
        <v>Americas</v>
      </c>
      <c r="P85" t="str">
        <f>VLOOKUP(E85, Locations!B:I, 5, FALSE)</f>
        <v>South America</v>
      </c>
      <c r="Q85">
        <f>VLOOKUP(E85, Locations!B:I, 6, FALSE)</f>
        <v>0</v>
      </c>
      <c r="R85" s="6" t="str">
        <f>VLOOKUP(E85, Locations!B:I, 7, FALSE)</f>
        <v>Peru</v>
      </c>
      <c r="S85" s="2">
        <v>44455</v>
      </c>
    </row>
    <row r="86" spans="1:19" x14ac:dyDescent="0.3">
      <c r="A86" s="1" t="s">
        <v>547</v>
      </c>
      <c r="B86" s="1" t="s">
        <v>20</v>
      </c>
      <c r="C86" s="1" t="s">
        <v>460</v>
      </c>
      <c r="D86" s="1" t="s">
        <v>461</v>
      </c>
      <c r="E86" s="1" t="s">
        <v>538</v>
      </c>
      <c r="F86" s="1" t="s">
        <v>539</v>
      </c>
      <c r="G86" s="1" t="s">
        <v>548</v>
      </c>
      <c r="H86" s="1" t="s">
        <v>549</v>
      </c>
      <c r="I86" s="1" t="s">
        <v>548</v>
      </c>
      <c r="J86" s="1" t="s">
        <v>549</v>
      </c>
      <c r="K86" s="1" t="s">
        <v>548</v>
      </c>
      <c r="L86" s="1" t="s">
        <v>549</v>
      </c>
      <c r="M86" s="1" t="s">
        <v>550</v>
      </c>
      <c r="N86" t="str">
        <f>VLOOKUP(E86, Locations!B:I, 8, FALSE)</f>
        <v>-6.3910993,-78.3274351</v>
      </c>
      <c r="O86" t="str">
        <f>VLOOKUP(E86, Locations!B:I, 4, FALSE)</f>
        <v>Americas</v>
      </c>
      <c r="P86" t="str">
        <f>VLOOKUP(E86, Locations!B:I, 5, FALSE)</f>
        <v>South America</v>
      </c>
      <c r="Q86">
        <f>VLOOKUP(E86, Locations!B:I, 6, FALSE)</f>
        <v>0</v>
      </c>
      <c r="R86" s="6" t="str">
        <f>VLOOKUP(E86, Locations!B:I, 7, FALSE)</f>
        <v>Peru</v>
      </c>
      <c r="S86" s="2">
        <v>44455</v>
      </c>
    </row>
    <row r="87" spans="1:19" x14ac:dyDescent="0.3">
      <c r="A87" s="1" t="s">
        <v>551</v>
      </c>
      <c r="B87" s="1" t="s">
        <v>20</v>
      </c>
      <c r="C87" s="1" t="s">
        <v>460</v>
      </c>
      <c r="D87" s="1" t="s">
        <v>461</v>
      </c>
      <c r="E87" s="1" t="s">
        <v>552</v>
      </c>
      <c r="F87" s="1" t="s">
        <v>553</v>
      </c>
      <c r="G87" s="1" t="s">
        <v>554</v>
      </c>
      <c r="H87" s="1" t="s">
        <v>555</v>
      </c>
      <c r="I87" s="1" t="s">
        <v>556</v>
      </c>
      <c r="J87" s="1" t="s">
        <v>557</v>
      </c>
      <c r="K87" s="1" t="s">
        <v>558</v>
      </c>
      <c r="L87" s="1" t="s">
        <v>559</v>
      </c>
      <c r="M87" s="1" t="s">
        <v>560</v>
      </c>
      <c r="N87" t="str">
        <f>VLOOKUP(E87, Locations!B:I, 8, FALSE)</f>
        <v>-1.8067807,-78.0022037</v>
      </c>
      <c r="O87" t="str">
        <f>VLOOKUP(E87, Locations!B:I, 4, FALSE)</f>
        <v>Americas</v>
      </c>
      <c r="P87" t="str">
        <f>VLOOKUP(E87, Locations!B:I, 5, FALSE)</f>
        <v>South America</v>
      </c>
      <c r="Q87" t="str">
        <f>VLOOKUP(E87, Locations!B:I, 6, FALSE)</f>
        <v>Pastaza</v>
      </c>
      <c r="R87" s="6" t="str">
        <f>VLOOKUP(E87, Locations!B:I, 7, FALSE)</f>
        <v>Ecuador</v>
      </c>
      <c r="S87" s="2">
        <v>44455</v>
      </c>
    </row>
    <row r="88" spans="1:19" x14ac:dyDescent="0.3">
      <c r="A88" s="1" t="s">
        <v>561</v>
      </c>
      <c r="B88" s="1" t="s">
        <v>20</v>
      </c>
      <c r="C88" s="1" t="s">
        <v>460</v>
      </c>
      <c r="D88" s="1" t="s">
        <v>461</v>
      </c>
      <c r="E88" s="1" t="s">
        <v>552</v>
      </c>
      <c r="F88" s="1" t="s">
        <v>553</v>
      </c>
      <c r="G88" s="1" t="s">
        <v>562</v>
      </c>
      <c r="H88" s="1" t="s">
        <v>563</v>
      </c>
      <c r="I88" s="1" t="s">
        <v>562</v>
      </c>
      <c r="J88" s="1" t="s">
        <v>563</v>
      </c>
      <c r="K88" s="1" t="s">
        <v>562</v>
      </c>
      <c r="L88" s="1" t="s">
        <v>563</v>
      </c>
      <c r="M88" s="1" t="s">
        <v>560</v>
      </c>
      <c r="N88" t="str">
        <f>VLOOKUP(E88, Locations!B:I, 8, FALSE)</f>
        <v>-1.8067807,-78.0022037</v>
      </c>
      <c r="O88" t="str">
        <f>VLOOKUP(E88, Locations!B:I, 4, FALSE)</f>
        <v>Americas</v>
      </c>
      <c r="P88" t="str">
        <f>VLOOKUP(E88, Locations!B:I, 5, FALSE)</f>
        <v>South America</v>
      </c>
      <c r="Q88" t="str">
        <f>VLOOKUP(E88, Locations!B:I, 6, FALSE)</f>
        <v>Pastaza</v>
      </c>
      <c r="R88" s="6" t="str">
        <f>VLOOKUP(E88, Locations!B:I, 7, FALSE)</f>
        <v>Ecuador</v>
      </c>
      <c r="S88" s="2">
        <v>44455</v>
      </c>
    </row>
    <row r="89" spans="1:19" x14ac:dyDescent="0.3">
      <c r="A89" s="1" t="s">
        <v>564</v>
      </c>
      <c r="B89" s="1" t="s">
        <v>20</v>
      </c>
      <c r="C89" s="1" t="s">
        <v>460</v>
      </c>
      <c r="D89" s="1" t="s">
        <v>461</v>
      </c>
      <c r="E89" s="1" t="s">
        <v>552</v>
      </c>
      <c r="F89" s="1" t="s">
        <v>553</v>
      </c>
      <c r="G89" s="1" t="s">
        <v>565</v>
      </c>
      <c r="H89" s="1" t="s">
        <v>566</v>
      </c>
      <c r="I89" s="1" t="s">
        <v>565</v>
      </c>
      <c r="J89" s="1" t="s">
        <v>566</v>
      </c>
      <c r="K89" s="1" t="s">
        <v>565</v>
      </c>
      <c r="L89" s="1" t="s">
        <v>566</v>
      </c>
      <c r="M89" s="1" t="s">
        <v>560</v>
      </c>
      <c r="N89" t="str">
        <f>VLOOKUP(E89, Locations!B:I, 8, FALSE)</f>
        <v>-1.8067807,-78.0022037</v>
      </c>
      <c r="O89" t="str">
        <f>VLOOKUP(E89, Locations!B:I, 4, FALSE)</f>
        <v>Americas</v>
      </c>
      <c r="P89" t="str">
        <f>VLOOKUP(E89, Locations!B:I, 5, FALSE)</f>
        <v>South America</v>
      </c>
      <c r="Q89" t="str">
        <f>VLOOKUP(E89, Locations!B:I, 6, FALSE)</f>
        <v>Pastaza</v>
      </c>
      <c r="R89" s="6" t="str">
        <f>VLOOKUP(E89, Locations!B:I, 7, FALSE)</f>
        <v>Ecuador</v>
      </c>
      <c r="S89" s="2">
        <v>44455</v>
      </c>
    </row>
    <row r="90" spans="1:19" x14ac:dyDescent="0.3">
      <c r="A90" s="1" t="s">
        <v>567</v>
      </c>
      <c r="B90" s="1" t="s">
        <v>20</v>
      </c>
      <c r="C90" s="1" t="s">
        <v>460</v>
      </c>
      <c r="D90" s="1" t="s">
        <v>461</v>
      </c>
      <c r="E90" s="1" t="s">
        <v>552</v>
      </c>
      <c r="F90" s="1" t="s">
        <v>553</v>
      </c>
      <c r="G90" s="1" t="s">
        <v>568</v>
      </c>
      <c r="H90" s="1" t="s">
        <v>569</v>
      </c>
      <c r="I90" s="1" t="s">
        <v>570</v>
      </c>
      <c r="J90" s="1" t="s">
        <v>571</v>
      </c>
      <c r="K90" s="1" t="s">
        <v>572</v>
      </c>
      <c r="L90" s="1" t="s">
        <v>573</v>
      </c>
      <c r="M90" s="1" t="s">
        <v>574</v>
      </c>
      <c r="N90" t="str">
        <f>VLOOKUP(E90, Locations!B:I, 8, FALSE)</f>
        <v>-1.8067807,-78.0022037</v>
      </c>
      <c r="O90" t="str">
        <f>VLOOKUP(E90, Locations!B:I, 4, FALSE)</f>
        <v>Americas</v>
      </c>
      <c r="P90" t="str">
        <f>VLOOKUP(E90, Locations!B:I, 5, FALSE)</f>
        <v>South America</v>
      </c>
      <c r="Q90" t="str">
        <f>VLOOKUP(E90, Locations!B:I, 6, FALSE)</f>
        <v>Pastaza</v>
      </c>
      <c r="R90" s="6" t="str">
        <f>VLOOKUP(E90, Locations!B:I, 7, FALSE)</f>
        <v>Ecuador</v>
      </c>
      <c r="S90" s="2">
        <v>44455</v>
      </c>
    </row>
    <row r="91" spans="1:19" x14ac:dyDescent="0.3">
      <c r="A91" s="1" t="s">
        <v>575</v>
      </c>
      <c r="B91" s="1" t="s">
        <v>20</v>
      </c>
      <c r="C91" s="1" t="s">
        <v>460</v>
      </c>
      <c r="D91" s="1" t="s">
        <v>461</v>
      </c>
      <c r="E91" s="1" t="s">
        <v>576</v>
      </c>
      <c r="F91" s="1" t="s">
        <v>577</v>
      </c>
      <c r="G91" s="1" t="s">
        <v>578</v>
      </c>
      <c r="H91" s="1" t="s">
        <v>579</v>
      </c>
      <c r="I91" s="1" t="s">
        <v>578</v>
      </c>
      <c r="J91" s="1" t="s">
        <v>579</v>
      </c>
      <c r="K91" s="1" t="s">
        <v>578</v>
      </c>
      <c r="L91" s="1" t="s">
        <v>579</v>
      </c>
      <c r="M91" s="1" t="s">
        <v>580</v>
      </c>
      <c r="N91" t="str">
        <f>VLOOKUP(E91, Locations!B:I, 8, FALSE)</f>
        <v>-1.8067807,-78.0022037</v>
      </c>
      <c r="O91" t="str">
        <f>VLOOKUP(E91, Locations!B:I, 4, FALSE)</f>
        <v>Americas</v>
      </c>
      <c r="P91" t="str">
        <f>VLOOKUP(E91, Locations!B:I, 5, FALSE)</f>
        <v>South America</v>
      </c>
      <c r="Q91" t="str">
        <f>VLOOKUP(E91, Locations!B:I, 6, FALSE)</f>
        <v>Pastaza</v>
      </c>
      <c r="R91" s="6" t="str">
        <f>VLOOKUP(E91, Locations!B:I, 7, FALSE)</f>
        <v>Ecuador</v>
      </c>
      <c r="S91" s="2">
        <v>44455</v>
      </c>
    </row>
    <row r="92" spans="1:19" x14ac:dyDescent="0.3">
      <c r="A92" s="1" t="s">
        <v>581</v>
      </c>
      <c r="B92" s="1" t="s">
        <v>20</v>
      </c>
      <c r="C92" s="1" t="s">
        <v>460</v>
      </c>
      <c r="D92" s="1" t="s">
        <v>461</v>
      </c>
      <c r="E92" s="1" t="s">
        <v>582</v>
      </c>
      <c r="F92" s="1" t="s">
        <v>583</v>
      </c>
      <c r="G92" s="1" t="s">
        <v>584</v>
      </c>
      <c r="H92" s="1" t="s">
        <v>585</v>
      </c>
      <c r="I92" s="1" t="s">
        <v>584</v>
      </c>
      <c r="J92" s="1" t="s">
        <v>585</v>
      </c>
      <c r="K92" s="1" t="s">
        <v>584</v>
      </c>
      <c r="L92" s="1" t="s">
        <v>585</v>
      </c>
      <c r="M92" s="1" t="s">
        <v>586</v>
      </c>
      <c r="N92" t="str">
        <f>VLOOKUP(E92, Locations!B:I, 8, FALSE)</f>
        <v>-1.8067807,-78.0022037</v>
      </c>
      <c r="O92" t="str">
        <f>VLOOKUP(E92, Locations!B:I, 4, FALSE)</f>
        <v>Americas</v>
      </c>
      <c r="P92" t="str">
        <f>VLOOKUP(E92, Locations!B:I, 5, FALSE)</f>
        <v>South America</v>
      </c>
      <c r="Q92" t="str">
        <f>VLOOKUP(E92, Locations!B:I, 6, FALSE)</f>
        <v>Pastaza</v>
      </c>
      <c r="R92" s="6" t="str">
        <f>VLOOKUP(E92, Locations!B:I, 7, FALSE)</f>
        <v>Ecuador</v>
      </c>
      <c r="S92" s="2">
        <v>44455</v>
      </c>
    </row>
    <row r="93" spans="1:19" x14ac:dyDescent="0.3">
      <c r="A93" s="1" t="s">
        <v>587</v>
      </c>
      <c r="B93" s="1" t="s">
        <v>20</v>
      </c>
      <c r="C93" s="1" t="s">
        <v>460</v>
      </c>
      <c r="D93" s="1" t="s">
        <v>461</v>
      </c>
      <c r="E93" s="1" t="s">
        <v>588</v>
      </c>
      <c r="F93" s="1" t="s">
        <v>589</v>
      </c>
      <c r="G93" s="1" t="s">
        <v>590</v>
      </c>
      <c r="H93" s="1" t="s">
        <v>591</v>
      </c>
      <c r="I93" s="1" t="s">
        <v>590</v>
      </c>
      <c r="J93" s="1" t="s">
        <v>591</v>
      </c>
      <c r="K93" s="1" t="s">
        <v>590</v>
      </c>
      <c r="L93" s="1" t="s">
        <v>591</v>
      </c>
      <c r="M93" s="1" t="s">
        <v>592</v>
      </c>
      <c r="N93" t="str">
        <f>VLOOKUP(E93, Locations!B:I, 8, FALSE)</f>
        <v>-1.8067807,-78.0022037</v>
      </c>
      <c r="O93" t="str">
        <f>VLOOKUP(E93, Locations!B:I, 4, FALSE)</f>
        <v>Americas</v>
      </c>
      <c r="P93" t="str">
        <f>VLOOKUP(E93, Locations!B:I, 5, FALSE)</f>
        <v>South America</v>
      </c>
      <c r="Q93" t="str">
        <f>VLOOKUP(E93, Locations!B:I, 6, FALSE)</f>
        <v>Pastaza</v>
      </c>
      <c r="R93" s="6" t="str">
        <f>VLOOKUP(E93, Locations!B:I, 7, FALSE)</f>
        <v>Ecuador</v>
      </c>
      <c r="S93" s="2">
        <v>44455</v>
      </c>
    </row>
    <row r="94" spans="1:19" x14ac:dyDescent="0.3">
      <c r="A94" s="1" t="s">
        <v>593</v>
      </c>
      <c r="B94" s="1" t="s">
        <v>20</v>
      </c>
      <c r="C94" s="1" t="s">
        <v>460</v>
      </c>
      <c r="D94" s="1" t="s">
        <v>461</v>
      </c>
      <c r="E94" s="1" t="s">
        <v>588</v>
      </c>
      <c r="F94" s="1" t="s">
        <v>589</v>
      </c>
      <c r="G94" s="1" t="s">
        <v>594</v>
      </c>
      <c r="H94" s="1" t="s">
        <v>595</v>
      </c>
      <c r="I94" s="1" t="s">
        <v>594</v>
      </c>
      <c r="J94" s="1" t="s">
        <v>595</v>
      </c>
      <c r="K94" s="1" t="s">
        <v>594</v>
      </c>
      <c r="L94" s="1" t="s">
        <v>595</v>
      </c>
      <c r="M94" s="1" t="s">
        <v>596</v>
      </c>
      <c r="N94" t="str">
        <f>VLOOKUP(E94, Locations!B:I, 8, FALSE)</f>
        <v>-1.8067807,-78.0022037</v>
      </c>
      <c r="O94" t="str">
        <f>VLOOKUP(E94, Locations!B:I, 4, FALSE)</f>
        <v>Americas</v>
      </c>
      <c r="P94" t="str">
        <f>VLOOKUP(E94, Locations!B:I, 5, FALSE)</f>
        <v>South America</v>
      </c>
      <c r="Q94" t="str">
        <f>VLOOKUP(E94, Locations!B:I, 6, FALSE)</f>
        <v>Pastaza</v>
      </c>
      <c r="R94" s="6" t="str">
        <f>VLOOKUP(E94, Locations!B:I, 7, FALSE)</f>
        <v>Ecuador</v>
      </c>
      <c r="S94" s="2">
        <v>44455</v>
      </c>
    </row>
    <row r="95" spans="1:19" x14ac:dyDescent="0.3">
      <c r="A95" s="1" t="s">
        <v>597</v>
      </c>
      <c r="B95" s="1" t="s">
        <v>20</v>
      </c>
      <c r="C95" s="1" t="s">
        <v>460</v>
      </c>
      <c r="D95" s="1" t="s">
        <v>461</v>
      </c>
      <c r="E95" s="1" t="s">
        <v>598</v>
      </c>
      <c r="F95" s="1" t="s">
        <v>599</v>
      </c>
      <c r="G95" s="1" t="s">
        <v>600</v>
      </c>
      <c r="H95" s="1" t="s">
        <v>601</v>
      </c>
      <c r="I95" s="1" t="s">
        <v>600</v>
      </c>
      <c r="J95" s="1" t="s">
        <v>601</v>
      </c>
      <c r="K95" s="1" t="s">
        <v>600</v>
      </c>
      <c r="L95" s="1" t="s">
        <v>601</v>
      </c>
      <c r="M95" s="1" t="s">
        <v>602</v>
      </c>
      <c r="N95" t="str">
        <f>VLOOKUP(E95, Locations!B:I, 8, FALSE)</f>
        <v>-0.6069707,-78.2893631</v>
      </c>
      <c r="O95" t="str">
        <f>VLOOKUP(E95, Locations!B:I, 4, FALSE)</f>
        <v>Americas</v>
      </c>
      <c r="P95" t="str">
        <f>VLOOKUP(E95, Locations!B:I, 5, FALSE)</f>
        <v>South America</v>
      </c>
      <c r="Q95" t="str">
        <f>VLOOKUP(E95, Locations!B:I, 6, FALSE)</f>
        <v>Napo</v>
      </c>
      <c r="R95" s="6" t="str">
        <f>VLOOKUP(E95, Locations!B:I, 7, FALSE)</f>
        <v>Ecuador</v>
      </c>
      <c r="S95" s="2">
        <v>44455</v>
      </c>
    </row>
    <row r="96" spans="1:19" x14ac:dyDescent="0.3">
      <c r="A96" s="1" t="s">
        <v>603</v>
      </c>
      <c r="B96" s="1" t="s">
        <v>20</v>
      </c>
      <c r="C96" s="1" t="s">
        <v>460</v>
      </c>
      <c r="D96" s="1" t="s">
        <v>461</v>
      </c>
      <c r="E96" s="1" t="s">
        <v>604</v>
      </c>
      <c r="F96" s="1" t="s">
        <v>605</v>
      </c>
      <c r="G96" s="1" t="s">
        <v>606</v>
      </c>
      <c r="H96" s="1" t="s">
        <v>607</v>
      </c>
      <c r="I96" s="1" t="s">
        <v>606</v>
      </c>
      <c r="J96" s="1" t="s">
        <v>607</v>
      </c>
      <c r="K96" s="1" t="s">
        <v>606</v>
      </c>
      <c r="L96" s="1" t="s">
        <v>607</v>
      </c>
      <c r="M96" s="1" t="s">
        <v>608</v>
      </c>
      <c r="N96" t="str">
        <f>VLOOKUP(E96, Locations!B:I, 8, FALSE)</f>
        <v>-0.9973366,-76.1645475</v>
      </c>
      <c r="O96" t="str">
        <f>VLOOKUP(E96, Locations!B:I, 4, FALSE)</f>
        <v>Americas</v>
      </c>
      <c r="P96" t="str">
        <f>VLOOKUP(E96, Locations!B:I, 5, FALSE)</f>
        <v>South America</v>
      </c>
      <c r="Q96" t="str">
        <f>VLOOKUP(E96, Locations!B:I, 6, FALSE)</f>
        <v>Secoya</v>
      </c>
      <c r="R96" s="6" t="str">
        <f>VLOOKUP(E96, Locations!B:I, 7, FALSE)</f>
        <v>Ecuador</v>
      </c>
      <c r="S96" s="2">
        <v>44455</v>
      </c>
    </row>
    <row r="97" spans="1:19" x14ac:dyDescent="0.3">
      <c r="A97" s="1" t="s">
        <v>609</v>
      </c>
      <c r="B97" s="1" t="s">
        <v>20</v>
      </c>
      <c r="C97" s="1" t="s">
        <v>460</v>
      </c>
      <c r="D97" s="1" t="s">
        <v>461</v>
      </c>
      <c r="E97" s="1" t="s">
        <v>610</v>
      </c>
      <c r="F97" s="1" t="s">
        <v>611</v>
      </c>
      <c r="G97" s="1" t="s">
        <v>612</v>
      </c>
      <c r="H97" s="1" t="s">
        <v>613</v>
      </c>
      <c r="I97" s="1" t="s">
        <v>612</v>
      </c>
      <c r="J97" s="1" t="s">
        <v>613</v>
      </c>
      <c r="K97" s="1" t="s">
        <v>612</v>
      </c>
      <c r="L97" s="1" t="s">
        <v>613</v>
      </c>
      <c r="M97" s="1" t="s">
        <v>614</v>
      </c>
      <c r="N97" t="str">
        <f>VLOOKUP(E97, Locations!B:I, 8, FALSE)</f>
        <v>2.1444516,-77.9570637</v>
      </c>
      <c r="O97" t="str">
        <f>VLOOKUP(E97, Locations!B:I, 4, FALSE)</f>
        <v>Americas</v>
      </c>
      <c r="P97" t="str">
        <f>VLOOKUP(E97, Locations!B:I, 5, FALSE)</f>
        <v>South America</v>
      </c>
      <c r="Q97" t="str">
        <f>VLOOKUP(E97, Locations!B:I, 6, FALSE)</f>
        <v>Cauca</v>
      </c>
      <c r="R97" s="6" t="str">
        <f>VLOOKUP(E97, Locations!B:I, 7, FALSE)</f>
        <v>Colombia</v>
      </c>
      <c r="S97" s="2">
        <v>44455</v>
      </c>
    </row>
    <row r="98" spans="1:19" x14ac:dyDescent="0.3">
      <c r="A98" s="1" t="s">
        <v>615</v>
      </c>
      <c r="B98" s="1" t="s">
        <v>20</v>
      </c>
      <c r="C98" s="1" t="s">
        <v>616</v>
      </c>
      <c r="D98" s="1" t="s">
        <v>617</v>
      </c>
      <c r="E98" s="1" t="s">
        <v>618</v>
      </c>
      <c r="F98" s="1" t="s">
        <v>619</v>
      </c>
      <c r="G98" s="1" t="s">
        <v>620</v>
      </c>
      <c r="H98" s="1" t="s">
        <v>621</v>
      </c>
      <c r="I98" s="1" t="s">
        <v>622</v>
      </c>
      <c r="J98" s="1" t="s">
        <v>623</v>
      </c>
      <c r="K98" s="1" t="s">
        <v>624</v>
      </c>
      <c r="L98" s="1" t="s">
        <v>625</v>
      </c>
      <c r="M98" s="1" t="s">
        <v>626</v>
      </c>
      <c r="N98" t="str">
        <f>VLOOKUP(E98, Locations!B:I, 8, FALSE)</f>
        <v>3.9748623,-58.9420097</v>
      </c>
      <c r="O98" t="str">
        <f>VLOOKUP(E98, Locations!B:I, 4, FALSE)</f>
        <v>Americas</v>
      </c>
      <c r="P98" t="str">
        <f>VLOOKUP(E98, Locations!B:I, 5, FALSE)</f>
        <v>South America</v>
      </c>
      <c r="Q98" t="str">
        <f>VLOOKUP(E98, Locations!B:I, 6, FALSE)</f>
        <v>Suriname</v>
      </c>
      <c r="R98" s="6" t="str">
        <f>VLOOKUP(E98, Locations!B:I, 7, FALSE)</f>
        <v>Brazil</v>
      </c>
      <c r="S98" s="2">
        <v>44455</v>
      </c>
    </row>
    <row r="99" spans="1:19" x14ac:dyDescent="0.3">
      <c r="A99" s="1" t="s">
        <v>627</v>
      </c>
      <c r="B99" s="1" t="s">
        <v>20</v>
      </c>
      <c r="C99" s="1" t="s">
        <v>616</v>
      </c>
      <c r="D99" s="1" t="s">
        <v>617</v>
      </c>
      <c r="E99" s="1" t="s">
        <v>628</v>
      </c>
      <c r="F99" s="1" t="s">
        <v>629</v>
      </c>
      <c r="G99" s="1" t="s">
        <v>630</v>
      </c>
      <c r="H99" s="1" t="s">
        <v>631</v>
      </c>
      <c r="I99" s="1" t="s">
        <v>630</v>
      </c>
      <c r="J99" s="1" t="s">
        <v>631</v>
      </c>
      <c r="K99" s="1" t="s">
        <v>630</v>
      </c>
      <c r="L99" s="1" t="s">
        <v>631</v>
      </c>
      <c r="M99" s="1" t="s">
        <v>331</v>
      </c>
      <c r="N99" t="str">
        <f>VLOOKUP(E99, Locations!B:I, 8, FALSE)</f>
        <v>6.2647208,-63.3429431</v>
      </c>
      <c r="O99" t="str">
        <f>VLOOKUP(E99, Locations!B:I, 4, FALSE)</f>
        <v>Americas</v>
      </c>
      <c r="P99" t="str">
        <f>VLOOKUP(E99, Locations!B:I, 5, FALSE)</f>
        <v>South America</v>
      </c>
      <c r="Q99">
        <f>VLOOKUP(E99, Locations!B:I, 6, FALSE)</f>
        <v>0</v>
      </c>
      <c r="R99" s="6" t="str">
        <f>VLOOKUP(E99, Locations!B:I, 7, FALSE)</f>
        <v>Guyana</v>
      </c>
      <c r="S99" s="2">
        <v>44455</v>
      </c>
    </row>
    <row r="100" spans="1:19" x14ac:dyDescent="0.3">
      <c r="A100" s="1" t="s">
        <v>632</v>
      </c>
      <c r="B100" s="1" t="s">
        <v>20</v>
      </c>
      <c r="C100" s="1" t="s">
        <v>616</v>
      </c>
      <c r="D100" s="1" t="s">
        <v>617</v>
      </c>
      <c r="E100" s="1" t="s">
        <v>633</v>
      </c>
      <c r="F100" s="1" t="s">
        <v>634</v>
      </c>
      <c r="G100" s="1" t="s">
        <v>635</v>
      </c>
      <c r="H100" s="1" t="s">
        <v>636</v>
      </c>
      <c r="I100" s="1" t="s">
        <v>635</v>
      </c>
      <c r="J100" s="1" t="s">
        <v>636</v>
      </c>
      <c r="K100" s="1" t="s">
        <v>635</v>
      </c>
      <c r="L100" s="1" t="s">
        <v>636</v>
      </c>
      <c r="M100" s="1" t="s">
        <v>637</v>
      </c>
      <c r="N100" t="str">
        <f>VLOOKUP(E100, Locations!B:I, 8, FALSE)</f>
        <v>6.3538558,-62.5094866</v>
      </c>
      <c r="O100" t="str">
        <f>VLOOKUP(E100, Locations!B:I, 4, FALSE)</f>
        <v>Americas</v>
      </c>
      <c r="P100" t="str">
        <f>VLOOKUP(E100, Locations!B:I, 5, FALSE)</f>
        <v>South America</v>
      </c>
      <c r="Q100">
        <f>VLOOKUP(E100, Locations!B:I, 6, FALSE)</f>
        <v>0</v>
      </c>
      <c r="R100" s="6" t="str">
        <f>VLOOKUP(E100, Locations!B:I, 7, FALSE)</f>
        <v>Venezuela</v>
      </c>
      <c r="S100" s="2">
        <v>44455</v>
      </c>
    </row>
    <row r="101" spans="1:19" x14ac:dyDescent="0.3">
      <c r="A101" s="1" t="s">
        <v>638</v>
      </c>
      <c r="B101" s="1" t="s">
        <v>20</v>
      </c>
      <c r="C101" s="1" t="s">
        <v>616</v>
      </c>
      <c r="D101" s="1" t="s">
        <v>617</v>
      </c>
      <c r="E101" s="1" t="s">
        <v>633</v>
      </c>
      <c r="F101" s="1" t="s">
        <v>634</v>
      </c>
      <c r="G101" s="1" t="s">
        <v>639</v>
      </c>
      <c r="H101" s="1" t="s">
        <v>640</v>
      </c>
      <c r="I101" s="1" t="s">
        <v>639</v>
      </c>
      <c r="J101" s="1" t="s">
        <v>640</v>
      </c>
      <c r="K101" s="1" t="s">
        <v>639</v>
      </c>
      <c r="L101" s="1" t="s">
        <v>640</v>
      </c>
      <c r="M101" s="1" t="s">
        <v>641</v>
      </c>
      <c r="N101" t="str">
        <f>VLOOKUP(E101, Locations!B:I, 8, FALSE)</f>
        <v>6.3538558,-62.5094866</v>
      </c>
      <c r="O101" t="str">
        <f>VLOOKUP(E101, Locations!B:I, 4, FALSE)</f>
        <v>Americas</v>
      </c>
      <c r="P101" t="str">
        <f>VLOOKUP(E101, Locations!B:I, 5, FALSE)</f>
        <v>South America</v>
      </c>
      <c r="Q101">
        <f>VLOOKUP(E101, Locations!B:I, 6, FALSE)</f>
        <v>0</v>
      </c>
      <c r="R101" s="6" t="str">
        <f>VLOOKUP(E101, Locations!B:I, 7, FALSE)</f>
        <v>Venezuela</v>
      </c>
      <c r="S101" s="2">
        <v>44455</v>
      </c>
    </row>
    <row r="102" spans="1:19" x14ac:dyDescent="0.3">
      <c r="A102" s="1" t="s">
        <v>642</v>
      </c>
      <c r="B102" s="1" t="s">
        <v>20</v>
      </c>
      <c r="C102" s="1" t="s">
        <v>616</v>
      </c>
      <c r="D102" s="1" t="s">
        <v>617</v>
      </c>
      <c r="E102" s="1" t="s">
        <v>643</v>
      </c>
      <c r="F102" s="1" t="s">
        <v>644</v>
      </c>
      <c r="G102" s="1" t="s">
        <v>645</v>
      </c>
      <c r="H102" s="1" t="s">
        <v>646</v>
      </c>
      <c r="I102" s="1" t="s">
        <v>647</v>
      </c>
      <c r="J102" s="1" t="s">
        <v>648</v>
      </c>
      <c r="K102" s="1" t="s">
        <v>649</v>
      </c>
      <c r="L102" s="1" t="s">
        <v>649</v>
      </c>
      <c r="M102" s="1" t="s">
        <v>650</v>
      </c>
      <c r="N102" t="str">
        <f>VLOOKUP(E102, Locations!B:I, 8, FALSE)</f>
        <v>14.1057472,-84.7058943</v>
      </c>
      <c r="O102" t="str">
        <f>VLOOKUP(E102, Locations!B:I, 4, FALSE)</f>
        <v>Americas</v>
      </c>
      <c r="P102" t="str">
        <f>VLOOKUP(E102, Locations!B:I, 5, FALSE)</f>
        <v>Central America</v>
      </c>
      <c r="Q102">
        <f>VLOOKUP(E102, Locations!B:I, 6, FALSE)</f>
        <v>0</v>
      </c>
      <c r="R102" s="6" t="str">
        <f>VLOOKUP(E102, Locations!B:I, 7, FALSE)</f>
        <v>El Salvador</v>
      </c>
      <c r="S102" s="2">
        <v>44455</v>
      </c>
    </row>
    <row r="103" spans="1:19" x14ac:dyDescent="0.3">
      <c r="A103" s="1" t="s">
        <v>651</v>
      </c>
      <c r="B103" s="1" t="s">
        <v>20</v>
      </c>
      <c r="C103" s="1" t="s">
        <v>616</v>
      </c>
      <c r="D103" s="1" t="s">
        <v>617</v>
      </c>
      <c r="E103" s="1" t="s">
        <v>652</v>
      </c>
      <c r="F103" s="1" t="s">
        <v>653</v>
      </c>
      <c r="G103" s="1" t="s">
        <v>654</v>
      </c>
      <c r="H103" s="1" t="s">
        <v>655</v>
      </c>
      <c r="I103" s="1" t="s">
        <v>654</v>
      </c>
      <c r="J103" s="1" t="s">
        <v>655</v>
      </c>
      <c r="K103" s="1" t="s">
        <v>654</v>
      </c>
      <c r="L103" s="1" t="s">
        <v>655</v>
      </c>
      <c r="M103" s="1" t="s">
        <v>656</v>
      </c>
      <c r="N103" t="str">
        <f>VLOOKUP(E103, Locations!B:I, 8, FALSE)</f>
        <v>6.1714726,-68.2949279</v>
      </c>
      <c r="O103" t="str">
        <f>VLOOKUP(E103, Locations!B:I, 4, FALSE)</f>
        <v>Americas</v>
      </c>
      <c r="P103" t="str">
        <f>VLOOKUP(E103, Locations!B:I, 5, FALSE)</f>
        <v>South America</v>
      </c>
      <c r="Q103">
        <f>VLOOKUP(E103, Locations!B:I, 6, FALSE)</f>
        <v>0</v>
      </c>
      <c r="R103" s="6" t="str">
        <f>VLOOKUP(E103, Locations!B:I, 7, FALSE)</f>
        <v>Venezuela</v>
      </c>
      <c r="S103" s="2">
        <v>44455</v>
      </c>
    </row>
    <row r="104" spans="1:19" x14ac:dyDescent="0.3">
      <c r="A104" s="1" t="s">
        <v>657</v>
      </c>
      <c r="B104" s="1" t="s">
        <v>20</v>
      </c>
      <c r="C104" s="1" t="s">
        <v>616</v>
      </c>
      <c r="D104" s="1" t="s">
        <v>617</v>
      </c>
      <c r="E104" s="1" t="s">
        <v>652</v>
      </c>
      <c r="F104" s="1" t="s">
        <v>653</v>
      </c>
      <c r="G104" s="1" t="s">
        <v>658</v>
      </c>
      <c r="H104" s="1" t="s">
        <v>659</v>
      </c>
      <c r="I104" s="1" t="s">
        <v>658</v>
      </c>
      <c r="J104" s="1" t="s">
        <v>659</v>
      </c>
      <c r="K104" s="1" t="s">
        <v>658</v>
      </c>
      <c r="L104" s="1" t="s">
        <v>659</v>
      </c>
      <c r="M104" s="1" t="s">
        <v>660</v>
      </c>
      <c r="N104" t="str">
        <f>VLOOKUP(E104, Locations!B:I, 8, FALSE)</f>
        <v>6.1714726,-68.2949279</v>
      </c>
      <c r="O104" t="str">
        <f>VLOOKUP(E104, Locations!B:I, 4, FALSE)</f>
        <v>Americas</v>
      </c>
      <c r="P104" t="str">
        <f>VLOOKUP(E104, Locations!B:I, 5, FALSE)</f>
        <v>South America</v>
      </c>
      <c r="Q104">
        <f>VLOOKUP(E104, Locations!B:I, 6, FALSE)</f>
        <v>0</v>
      </c>
      <c r="R104" s="6" t="str">
        <f>VLOOKUP(E104, Locations!B:I, 7, FALSE)</f>
        <v>Venezuela</v>
      </c>
      <c r="S104" s="2">
        <v>44455</v>
      </c>
    </row>
    <row r="105" spans="1:19" x14ac:dyDescent="0.3">
      <c r="A105" s="1" t="s">
        <v>661</v>
      </c>
      <c r="B105" s="1" t="s">
        <v>20</v>
      </c>
      <c r="C105" s="1" t="s">
        <v>616</v>
      </c>
      <c r="D105" s="1" t="s">
        <v>617</v>
      </c>
      <c r="E105" s="1" t="s">
        <v>662</v>
      </c>
      <c r="F105" s="1" t="s">
        <v>663</v>
      </c>
      <c r="G105" s="1" t="s">
        <v>664</v>
      </c>
      <c r="H105" s="1" t="s">
        <v>665</v>
      </c>
      <c r="I105" s="1" t="s">
        <v>666</v>
      </c>
      <c r="J105" s="1" t="s">
        <v>667</v>
      </c>
      <c r="K105" s="1" t="s">
        <v>668</v>
      </c>
      <c r="L105" s="1" t="s">
        <v>669</v>
      </c>
      <c r="M105" s="1" t="s">
        <v>670</v>
      </c>
      <c r="N105" t="str">
        <f>VLOOKUP(E105, Locations!B:I, 8, FALSE)</f>
        <v>6.8290083,-72.5475343</v>
      </c>
      <c r="O105" t="str">
        <f>VLOOKUP(E105, Locations!B:I, 4, FALSE)</f>
        <v>Americas</v>
      </c>
      <c r="P105" t="str">
        <f>VLOOKUP(E105, Locations!B:I, 5, FALSE)</f>
        <v>South America</v>
      </c>
      <c r="Q105">
        <f>VLOOKUP(E105, Locations!B:I, 6, FALSE)</f>
        <v>0</v>
      </c>
      <c r="R105" s="6" t="str">
        <f>VLOOKUP(E105, Locations!B:I, 7, FALSE)</f>
        <v>Colombia</v>
      </c>
      <c r="S105" s="2">
        <v>44455</v>
      </c>
    </row>
    <row r="106" spans="1:19" x14ac:dyDescent="0.3">
      <c r="A106" s="1" t="s">
        <v>671</v>
      </c>
      <c r="B106" s="1" t="s">
        <v>20</v>
      </c>
      <c r="C106" s="1" t="s">
        <v>616</v>
      </c>
      <c r="D106" s="1" t="s">
        <v>617</v>
      </c>
      <c r="E106" s="1" t="s">
        <v>662</v>
      </c>
      <c r="F106" s="1" t="s">
        <v>663</v>
      </c>
      <c r="G106" s="1" t="s">
        <v>672</v>
      </c>
      <c r="H106" s="1" t="s">
        <v>673</v>
      </c>
      <c r="I106" s="1" t="s">
        <v>672</v>
      </c>
      <c r="J106" s="1" t="s">
        <v>673</v>
      </c>
      <c r="K106" s="1" t="s">
        <v>672</v>
      </c>
      <c r="L106" s="1" t="s">
        <v>673</v>
      </c>
      <c r="M106" s="1" t="s">
        <v>674</v>
      </c>
      <c r="N106" t="str">
        <f>VLOOKUP(E106, Locations!B:I, 8, FALSE)</f>
        <v>6.8290083,-72.5475343</v>
      </c>
      <c r="O106" t="str">
        <f>VLOOKUP(E106, Locations!B:I, 4, FALSE)</f>
        <v>Americas</v>
      </c>
      <c r="P106" t="str">
        <f>VLOOKUP(E106, Locations!B:I, 5, FALSE)</f>
        <v>South America</v>
      </c>
      <c r="Q106">
        <f>VLOOKUP(E106, Locations!B:I, 6, FALSE)</f>
        <v>0</v>
      </c>
      <c r="R106" s="6" t="str">
        <f>VLOOKUP(E106, Locations!B:I, 7, FALSE)</f>
        <v>Colombia</v>
      </c>
      <c r="S106" s="2">
        <v>44455</v>
      </c>
    </row>
    <row r="107" spans="1:19" x14ac:dyDescent="0.3">
      <c r="A107" s="1" t="s">
        <v>675</v>
      </c>
      <c r="B107" s="1" t="s">
        <v>20</v>
      </c>
      <c r="C107" s="1" t="s">
        <v>616</v>
      </c>
      <c r="D107" s="1" t="s">
        <v>617</v>
      </c>
      <c r="E107" s="1" t="s">
        <v>676</v>
      </c>
      <c r="F107" s="1" t="s">
        <v>677</v>
      </c>
      <c r="G107" s="1" t="s">
        <v>678</v>
      </c>
      <c r="H107" s="1" t="s">
        <v>679</v>
      </c>
      <c r="I107" s="1" t="s">
        <v>678</v>
      </c>
      <c r="J107" s="1" t="s">
        <v>679</v>
      </c>
      <c r="K107" s="1" t="s">
        <v>678</v>
      </c>
      <c r="L107" s="1" t="s">
        <v>679</v>
      </c>
      <c r="M107" s="1" t="s">
        <v>680</v>
      </c>
      <c r="N107" t="str">
        <f>VLOOKUP(E107, Locations!B:I, 8, FALSE)</f>
        <v>5.4554555,-67.2583562</v>
      </c>
      <c r="O107" t="str">
        <f>VLOOKUP(E107, Locations!B:I, 4, FALSE)</f>
        <v>Americas</v>
      </c>
      <c r="P107" t="str">
        <f>VLOOKUP(E107, Locations!B:I, 5, FALSE)</f>
        <v>South America</v>
      </c>
      <c r="Q107">
        <f>VLOOKUP(E107, Locations!B:I, 6, FALSE)</f>
        <v>0</v>
      </c>
      <c r="R107" s="6" t="str">
        <f>VLOOKUP(E107, Locations!B:I, 7, FALSE)</f>
        <v>Venezuela</v>
      </c>
      <c r="S107" s="2">
        <v>44455</v>
      </c>
    </row>
    <row r="108" spans="1:19" x14ac:dyDescent="0.3">
      <c r="A108" s="1" t="s">
        <v>681</v>
      </c>
      <c r="B108" s="1" t="s">
        <v>20</v>
      </c>
      <c r="C108" s="1" t="s">
        <v>616</v>
      </c>
      <c r="D108" s="1" t="s">
        <v>617</v>
      </c>
      <c r="E108" s="1" t="s">
        <v>682</v>
      </c>
      <c r="F108" s="1" t="s">
        <v>683</v>
      </c>
      <c r="G108" s="1" t="s">
        <v>684</v>
      </c>
      <c r="H108" s="1" t="s">
        <v>685</v>
      </c>
      <c r="I108" s="1" t="s">
        <v>684</v>
      </c>
      <c r="J108" s="1" t="s">
        <v>685</v>
      </c>
      <c r="K108" s="1" t="s">
        <v>684</v>
      </c>
      <c r="L108" s="1" t="s">
        <v>685</v>
      </c>
      <c r="M108" s="1" t="s">
        <v>686</v>
      </c>
      <c r="N108">
        <f>VLOOKUP(E108, Locations!B:I, 8, FALSE)</f>
        <v>0</v>
      </c>
      <c r="O108" t="e">
        <f>VLOOKUP(E108, Locations!B:I, 4, FALSE)</f>
        <v>#N/A</v>
      </c>
      <c r="P108" t="e">
        <f>VLOOKUP(E108, Locations!B:I, 5, FALSE)</f>
        <v>#N/A</v>
      </c>
      <c r="Q108">
        <f>VLOOKUP(E108, Locations!B:I, 6, FALSE)</f>
        <v>0</v>
      </c>
      <c r="R108" s="6" t="str">
        <f>VLOOKUP(E108, Locations!B:I, 7, FALSE)</f>
        <v>Roraima (Brazil), Guyana, and Venezuela</v>
      </c>
      <c r="S108" s="2">
        <v>44455</v>
      </c>
    </row>
    <row r="109" spans="1:19" x14ac:dyDescent="0.3">
      <c r="A109" s="1" t="s">
        <v>687</v>
      </c>
      <c r="B109" s="1" t="s">
        <v>20</v>
      </c>
      <c r="C109" s="1" t="s">
        <v>616</v>
      </c>
      <c r="D109" s="1" t="s">
        <v>617</v>
      </c>
      <c r="E109" s="1" t="s">
        <v>688</v>
      </c>
      <c r="F109" s="1" t="s">
        <v>689</v>
      </c>
      <c r="G109" s="1" t="s">
        <v>690</v>
      </c>
      <c r="H109" s="1" t="s">
        <v>691</v>
      </c>
      <c r="I109" s="1" t="s">
        <v>692</v>
      </c>
      <c r="J109" s="1" t="s">
        <v>693</v>
      </c>
      <c r="K109" s="1" t="s">
        <v>694</v>
      </c>
      <c r="L109" s="1" t="s">
        <v>695</v>
      </c>
      <c r="M109" s="1" t="s">
        <v>696</v>
      </c>
      <c r="N109" t="str">
        <f>VLOOKUP(E109, Locations!B:I, 8, FALSE)</f>
        <v>11.4257974,-73.5103044</v>
      </c>
      <c r="O109" t="str">
        <f>VLOOKUP(E109, Locations!B:I, 4, FALSE)</f>
        <v>Americas</v>
      </c>
      <c r="P109" t="str">
        <f>VLOOKUP(E109, Locations!B:I, 5, FALSE)</f>
        <v>South America</v>
      </c>
      <c r="Q109" t="str">
        <f>VLOOKUP(E109, Locations!B:I, 6, FALSE)</f>
        <v>La Guajira</v>
      </c>
      <c r="R109" s="6" t="str">
        <f>VLOOKUP(E109, Locations!B:I, 7, FALSE)</f>
        <v>Colombia</v>
      </c>
      <c r="S109" s="2">
        <v>44455</v>
      </c>
    </row>
    <row r="110" spans="1:19" x14ac:dyDescent="0.3">
      <c r="A110" s="1" t="s">
        <v>697</v>
      </c>
      <c r="B110" s="1" t="s">
        <v>20</v>
      </c>
      <c r="C110" s="1" t="s">
        <v>616</v>
      </c>
      <c r="D110" s="1" t="s">
        <v>617</v>
      </c>
      <c r="E110" s="1" t="s">
        <v>688</v>
      </c>
      <c r="F110" s="1" t="s">
        <v>689</v>
      </c>
      <c r="G110" s="1" t="s">
        <v>698</v>
      </c>
      <c r="H110" s="1" t="s">
        <v>699</v>
      </c>
      <c r="I110" s="1" t="s">
        <v>698</v>
      </c>
      <c r="J110" s="1" t="s">
        <v>699</v>
      </c>
      <c r="K110" s="1" t="s">
        <v>698</v>
      </c>
      <c r="L110" s="1" t="s">
        <v>699</v>
      </c>
      <c r="M110" s="1" t="s">
        <v>700</v>
      </c>
      <c r="N110" t="str">
        <f>VLOOKUP(E110, Locations!B:I, 8, FALSE)</f>
        <v>11.4257974,-73.5103044</v>
      </c>
      <c r="O110" t="str">
        <f>VLOOKUP(E110, Locations!B:I, 4, FALSE)</f>
        <v>Americas</v>
      </c>
      <c r="P110" t="str">
        <f>VLOOKUP(E110, Locations!B:I, 5, FALSE)</f>
        <v>South America</v>
      </c>
      <c r="Q110" t="str">
        <f>VLOOKUP(E110, Locations!B:I, 6, FALSE)</f>
        <v>La Guajira</v>
      </c>
      <c r="R110" s="6" t="str">
        <f>VLOOKUP(E110, Locations!B:I, 7, FALSE)</f>
        <v>Colombia</v>
      </c>
      <c r="S110" s="2">
        <v>44455</v>
      </c>
    </row>
    <row r="111" spans="1:19" x14ac:dyDescent="0.3">
      <c r="A111" s="1" t="s">
        <v>701</v>
      </c>
      <c r="B111" s="1" t="s">
        <v>20</v>
      </c>
      <c r="C111" s="1" t="s">
        <v>616</v>
      </c>
      <c r="D111" s="1" t="s">
        <v>617</v>
      </c>
      <c r="E111" s="1" t="s">
        <v>702</v>
      </c>
      <c r="F111" s="1" t="s">
        <v>703</v>
      </c>
      <c r="G111" s="1" t="s">
        <v>704</v>
      </c>
      <c r="H111" s="1" t="s">
        <v>705</v>
      </c>
      <c r="I111" s="1" t="s">
        <v>704</v>
      </c>
      <c r="J111" s="1" t="s">
        <v>705</v>
      </c>
      <c r="K111" s="1" t="s">
        <v>704</v>
      </c>
      <c r="L111" s="1" t="s">
        <v>705</v>
      </c>
      <c r="M111" s="1" t="s">
        <v>706</v>
      </c>
      <c r="N111" t="str">
        <f>VLOOKUP(E111, Locations!B:I, 8, FALSE)</f>
        <v>10.8173897,-73.5860087</v>
      </c>
      <c r="O111" t="str">
        <f>VLOOKUP(E111, Locations!B:I, 4, FALSE)</f>
        <v>Americas</v>
      </c>
      <c r="P111" t="str">
        <f>VLOOKUP(E111, Locations!B:I, 5, FALSE)</f>
        <v>South America</v>
      </c>
      <c r="Q111">
        <f>VLOOKUP(E111, Locations!B:I, 6, FALSE)</f>
        <v>0</v>
      </c>
      <c r="R111" s="6" t="str">
        <f>VLOOKUP(E111, Locations!B:I, 7, FALSE)</f>
        <v>Colombia</v>
      </c>
      <c r="S111" s="2">
        <v>44455</v>
      </c>
    </row>
    <row r="112" spans="1:19" x14ac:dyDescent="0.3">
      <c r="A112" s="1" t="s">
        <v>707</v>
      </c>
      <c r="B112" s="1" t="s">
        <v>20</v>
      </c>
      <c r="C112" s="1" t="s">
        <v>708</v>
      </c>
      <c r="D112" s="1" t="s">
        <v>709</v>
      </c>
      <c r="E112" s="1" t="s">
        <v>710</v>
      </c>
      <c r="F112" s="1" t="s">
        <v>711</v>
      </c>
      <c r="G112" s="1" t="s">
        <v>712</v>
      </c>
      <c r="H112" s="1" t="s">
        <v>713</v>
      </c>
      <c r="I112" s="1" t="s">
        <v>712</v>
      </c>
      <c r="J112" s="1" t="s">
        <v>713</v>
      </c>
      <c r="K112" s="1" t="s">
        <v>712</v>
      </c>
      <c r="L112" s="1" t="s">
        <v>713</v>
      </c>
      <c r="M112" s="1" t="s">
        <v>714</v>
      </c>
      <c r="N112" t="str">
        <f>VLOOKUP(E112, Locations!B:I, 8, FALSE)</f>
        <v>14.3696795,-69.2601295</v>
      </c>
      <c r="O112" t="e">
        <f>VLOOKUP(E112, Locations!B:I, 4, FALSE)</f>
        <v>#N/A</v>
      </c>
      <c r="P112" t="e">
        <f>VLOOKUP(E112, Locations!B:I, 5, FALSE)</f>
        <v>#N/A</v>
      </c>
      <c r="Q112" t="str">
        <f>VLOOKUP(E112, Locations!B:I, 6, FALSE)</f>
        <v>Lesser Antilles</v>
      </c>
      <c r="R112" s="6" t="str">
        <f>VLOOKUP(E112, Locations!B:I, 7, FALSE)</f>
        <v>Carribbean</v>
      </c>
      <c r="S112" s="2">
        <v>44455</v>
      </c>
    </row>
    <row r="113" spans="1:19" x14ac:dyDescent="0.3">
      <c r="A113" s="1" t="s">
        <v>715</v>
      </c>
      <c r="B113" s="1" t="s">
        <v>20</v>
      </c>
      <c r="C113" s="1" t="s">
        <v>708</v>
      </c>
      <c r="D113" s="1" t="s">
        <v>709</v>
      </c>
      <c r="E113" s="1" t="s">
        <v>716</v>
      </c>
      <c r="F113" s="1" t="s">
        <v>717</v>
      </c>
      <c r="G113" s="1" t="s">
        <v>718</v>
      </c>
      <c r="H113" s="1" t="s">
        <v>719</v>
      </c>
      <c r="I113" s="1" t="s">
        <v>718</v>
      </c>
      <c r="J113" s="1" t="s">
        <v>719</v>
      </c>
      <c r="K113" s="1" t="s">
        <v>718</v>
      </c>
      <c r="L113" s="1" t="s">
        <v>719</v>
      </c>
      <c r="M113" s="1" t="s">
        <v>720</v>
      </c>
      <c r="N113" t="str">
        <f>VLOOKUP(E113, Locations!B:I, 8, FALSE)</f>
        <v>20.3706885,-79.6565945</v>
      </c>
      <c r="O113" t="e">
        <f>VLOOKUP(E113, Locations!B:I, 4, FALSE)</f>
        <v>#N/A</v>
      </c>
      <c r="P113" t="e">
        <f>VLOOKUP(E113, Locations!B:I, 5, FALSE)</f>
        <v>#N/A</v>
      </c>
      <c r="Q113" t="str">
        <f>VLOOKUP(E113, Locations!B:I, 6, FALSE)</f>
        <v>Greater Antilles</v>
      </c>
      <c r="R113" s="6" t="str">
        <f>VLOOKUP(E113, Locations!B:I, 7, FALSE)</f>
        <v>Carribbean</v>
      </c>
      <c r="S113" s="2">
        <v>44455</v>
      </c>
    </row>
    <row r="114" spans="1:19" x14ac:dyDescent="0.3">
      <c r="A114" s="1" t="s">
        <v>721</v>
      </c>
      <c r="B114" s="1" t="s">
        <v>20</v>
      </c>
      <c r="C114" s="1" t="s">
        <v>708</v>
      </c>
      <c r="D114" s="1" t="s">
        <v>709</v>
      </c>
      <c r="E114" s="1" t="s">
        <v>716</v>
      </c>
      <c r="F114" s="1" t="s">
        <v>717</v>
      </c>
      <c r="G114" s="1" t="s">
        <v>722</v>
      </c>
      <c r="H114" s="1" t="s">
        <v>723</v>
      </c>
      <c r="I114" s="1" t="s">
        <v>724</v>
      </c>
      <c r="J114" s="1" t="s">
        <v>725</v>
      </c>
      <c r="K114" s="1" t="s">
        <v>726</v>
      </c>
      <c r="L114" s="1" t="s">
        <v>727</v>
      </c>
      <c r="M114" s="1" t="s">
        <v>728</v>
      </c>
      <c r="N114" t="str">
        <f>VLOOKUP(E114, Locations!B:I, 8, FALSE)</f>
        <v>20.3706885,-79.6565945</v>
      </c>
      <c r="O114" t="e">
        <f>VLOOKUP(E114, Locations!B:I, 4, FALSE)</f>
        <v>#N/A</v>
      </c>
      <c r="P114" t="e">
        <f>VLOOKUP(E114, Locations!B:I, 5, FALSE)</f>
        <v>#N/A</v>
      </c>
      <c r="Q114" t="str">
        <f>VLOOKUP(E114, Locations!B:I, 6, FALSE)</f>
        <v>Greater Antilles</v>
      </c>
      <c r="R114" s="6" t="str">
        <f>VLOOKUP(E114, Locations!B:I, 7, FALSE)</f>
        <v>Carribbean</v>
      </c>
      <c r="S114" s="2">
        <v>44455</v>
      </c>
    </row>
    <row r="115" spans="1:19" x14ac:dyDescent="0.3">
      <c r="A115" s="1" t="s">
        <v>729</v>
      </c>
      <c r="B115" s="1" t="s">
        <v>20</v>
      </c>
      <c r="C115" s="1" t="s">
        <v>708</v>
      </c>
      <c r="D115" s="1" t="s">
        <v>709</v>
      </c>
      <c r="E115" s="1" t="s">
        <v>730</v>
      </c>
      <c r="F115" s="1" t="s">
        <v>731</v>
      </c>
      <c r="G115" s="1" t="s">
        <v>732</v>
      </c>
      <c r="H115" s="1" t="s">
        <v>733</v>
      </c>
      <c r="I115" s="1" t="s">
        <v>734</v>
      </c>
      <c r="J115" s="1" t="s">
        <v>735</v>
      </c>
      <c r="K115" s="1" t="s">
        <v>736</v>
      </c>
      <c r="L115" s="1" t="s">
        <v>737</v>
      </c>
      <c r="M115" s="1" t="s">
        <v>738</v>
      </c>
      <c r="N115" t="str">
        <f>VLOOKUP(E115, Locations!B:I, 8, FALSE)</f>
        <v>20.3706885,-79.6565945</v>
      </c>
      <c r="O115" t="e">
        <f>VLOOKUP(E115, Locations!B:I, 4, FALSE)</f>
        <v>#N/A</v>
      </c>
      <c r="P115" t="e">
        <f>VLOOKUP(E115, Locations!B:I, 5, FALSE)</f>
        <v>#N/A</v>
      </c>
      <c r="Q115" t="str">
        <f>VLOOKUP(E115, Locations!B:I, 6, FALSE)</f>
        <v>Greater Antilles</v>
      </c>
      <c r="R115" s="6" t="str">
        <f>VLOOKUP(E115, Locations!B:I, 7, FALSE)</f>
        <v>Carribbean</v>
      </c>
      <c r="S115" s="2">
        <v>44455</v>
      </c>
    </row>
    <row r="116" spans="1:19" x14ac:dyDescent="0.3">
      <c r="A116" s="1" t="s">
        <v>739</v>
      </c>
      <c r="B116" s="1" t="s">
        <v>20</v>
      </c>
      <c r="C116" s="1" t="s">
        <v>708</v>
      </c>
      <c r="D116" s="1" t="s">
        <v>709</v>
      </c>
      <c r="E116" s="1" t="s">
        <v>740</v>
      </c>
      <c r="F116" s="1" t="s">
        <v>741</v>
      </c>
      <c r="G116" s="1" t="s">
        <v>742</v>
      </c>
      <c r="H116" s="1" t="s">
        <v>743</v>
      </c>
      <c r="I116" s="1" t="s">
        <v>742</v>
      </c>
      <c r="J116" s="1" t="s">
        <v>743</v>
      </c>
      <c r="K116" s="1" t="s">
        <v>742</v>
      </c>
      <c r="L116" s="1" t="s">
        <v>743</v>
      </c>
      <c r="M116" s="1" t="s">
        <v>744</v>
      </c>
      <c r="N116">
        <f>VLOOKUP(E116, Locations!B:I, 8, FALSE)</f>
        <v>0</v>
      </c>
      <c r="O116" t="str">
        <f>VLOOKUP(E116, Locations!B:I, 4, FALSE)</f>
        <v>Americas</v>
      </c>
      <c r="P116" t="str">
        <f>VLOOKUP(E116, Locations!B:I, 5, FALSE)</f>
        <v>Central America</v>
      </c>
      <c r="Q116">
        <f>VLOOKUP(E116, Locations!B:I, 6, FALSE)</f>
        <v>0</v>
      </c>
      <c r="R116" s="6" t="str">
        <f>VLOOKUP(E116, Locations!B:I, 7, FALSE)</f>
        <v>Panama</v>
      </c>
      <c r="S116" s="2">
        <v>44455</v>
      </c>
    </row>
    <row r="117" spans="1:19" x14ac:dyDescent="0.3">
      <c r="A117" s="1" t="s">
        <v>745</v>
      </c>
      <c r="B117" s="1" t="s">
        <v>20</v>
      </c>
      <c r="C117" s="1" t="s">
        <v>708</v>
      </c>
      <c r="D117" s="1" t="s">
        <v>709</v>
      </c>
      <c r="E117" s="1" t="s">
        <v>746</v>
      </c>
      <c r="F117" s="1" t="s">
        <v>747</v>
      </c>
      <c r="G117" s="1" t="s">
        <v>748</v>
      </c>
      <c r="H117" s="1" t="s">
        <v>749</v>
      </c>
      <c r="I117" s="1" t="s">
        <v>748</v>
      </c>
      <c r="J117" s="1" t="s">
        <v>749</v>
      </c>
      <c r="K117" s="1" t="s">
        <v>748</v>
      </c>
      <c r="L117" s="1" t="s">
        <v>749</v>
      </c>
      <c r="M117" s="1" t="s">
        <v>750</v>
      </c>
      <c r="N117" t="str">
        <f>VLOOKUP(E117, Locations!B:I, 8, FALSE)</f>
        <v>9.0579936,-78.8827622</v>
      </c>
      <c r="O117" t="str">
        <f>VLOOKUP(E117, Locations!B:I, 4, FALSE)</f>
        <v>Americas</v>
      </c>
      <c r="P117" t="str">
        <f>VLOOKUP(E117, Locations!B:I, 5, FALSE)</f>
        <v>Central America</v>
      </c>
      <c r="Q117">
        <f>VLOOKUP(E117, Locations!B:I, 6, FALSE)</f>
        <v>0</v>
      </c>
      <c r="R117" s="6" t="str">
        <f>VLOOKUP(E117, Locations!B:I, 7, FALSE)</f>
        <v>Panama</v>
      </c>
      <c r="S117" s="2">
        <v>44455</v>
      </c>
    </row>
    <row r="118" spans="1:19" x14ac:dyDescent="0.3">
      <c r="A118" s="1" t="s">
        <v>751</v>
      </c>
      <c r="B118" s="1" t="s">
        <v>20</v>
      </c>
      <c r="C118" s="1" t="s">
        <v>752</v>
      </c>
      <c r="D118" s="1" t="s">
        <v>753</v>
      </c>
      <c r="E118" s="1" t="s">
        <v>754</v>
      </c>
      <c r="F118" s="1" t="s">
        <v>755</v>
      </c>
      <c r="G118" s="1" t="s">
        <v>756</v>
      </c>
      <c r="H118" s="1" t="s">
        <v>757</v>
      </c>
      <c r="I118" s="1" t="s">
        <v>756</v>
      </c>
      <c r="J118" s="1" t="s">
        <v>757</v>
      </c>
      <c r="K118" s="1" t="s">
        <v>756</v>
      </c>
      <c r="L118" s="1" t="s">
        <v>757</v>
      </c>
      <c r="M118" s="1" t="s">
        <v>758</v>
      </c>
      <c r="N118" t="str">
        <f>VLOOKUP(E118, Locations!B:I, 8, FALSE)</f>
        <v>12.8593513,-87.2621957</v>
      </c>
      <c r="O118" t="str">
        <f>VLOOKUP(E118, Locations!B:I, 4, FALSE)</f>
        <v>Americas</v>
      </c>
      <c r="P118" t="str">
        <f>VLOOKUP(E118, Locations!B:I, 5, FALSE)</f>
        <v>Central America</v>
      </c>
      <c r="Q118">
        <f>VLOOKUP(E118, Locations!B:I, 6, FALSE)</f>
        <v>0</v>
      </c>
      <c r="R118" s="6" t="str">
        <f>VLOOKUP(E118, Locations!B:I, 7, FALSE)</f>
        <v>Nicaragua</v>
      </c>
      <c r="S118" s="2">
        <v>44455</v>
      </c>
    </row>
    <row r="119" spans="1:19" x14ac:dyDescent="0.3">
      <c r="A119" s="1" t="s">
        <v>759</v>
      </c>
      <c r="B119" s="1" t="s">
        <v>20</v>
      </c>
      <c r="C119" s="1" t="s">
        <v>752</v>
      </c>
      <c r="D119" s="1" t="s">
        <v>753</v>
      </c>
      <c r="E119" s="1" t="s">
        <v>760</v>
      </c>
      <c r="F119" s="1" t="s">
        <v>761</v>
      </c>
      <c r="G119" s="1" t="s">
        <v>762</v>
      </c>
      <c r="H119" s="1" t="s">
        <v>763</v>
      </c>
      <c r="I119" s="1" t="s">
        <v>762</v>
      </c>
      <c r="J119" s="1" t="s">
        <v>763</v>
      </c>
      <c r="K119" s="1" t="s">
        <v>762</v>
      </c>
      <c r="L119" s="1" t="s">
        <v>763</v>
      </c>
      <c r="M119" s="1" t="s">
        <v>764</v>
      </c>
      <c r="N119" t="str">
        <f>VLOOKUP(E119, Locations!B:I, 8, FALSE)</f>
        <v>15.5947115,-90.6747903</v>
      </c>
      <c r="O119" t="str">
        <f>VLOOKUP(E119, Locations!B:I, 4, FALSE)</f>
        <v>Americas</v>
      </c>
      <c r="P119" t="str">
        <f>VLOOKUP(E119, Locations!B:I, 5, FALSE)</f>
        <v>Central America</v>
      </c>
      <c r="Q119">
        <f>VLOOKUP(E119, Locations!B:I, 6, FALSE)</f>
        <v>0</v>
      </c>
      <c r="R119" s="6" t="str">
        <f>VLOOKUP(E119, Locations!B:I, 7, FALSE)</f>
        <v>Guatemala</v>
      </c>
      <c r="S119" s="2">
        <v>44455</v>
      </c>
    </row>
    <row r="120" spans="1:19" x14ac:dyDescent="0.3">
      <c r="A120" s="1" t="s">
        <v>765</v>
      </c>
      <c r="B120" s="1" t="s">
        <v>20</v>
      </c>
      <c r="C120" s="1" t="s">
        <v>752</v>
      </c>
      <c r="D120" s="1" t="s">
        <v>753</v>
      </c>
      <c r="E120" s="1" t="s">
        <v>766</v>
      </c>
      <c r="F120" s="1" t="s">
        <v>767</v>
      </c>
      <c r="G120" s="1" t="s">
        <v>768</v>
      </c>
      <c r="H120" s="1" t="s">
        <v>769</v>
      </c>
      <c r="I120" s="1" t="s">
        <v>768</v>
      </c>
      <c r="J120" s="1" t="s">
        <v>769</v>
      </c>
      <c r="K120" s="1" t="s">
        <v>768</v>
      </c>
      <c r="L120" s="1" t="s">
        <v>769</v>
      </c>
      <c r="M120" s="1" t="s">
        <v>770</v>
      </c>
      <c r="N120" t="str">
        <f>VLOOKUP(E120, Locations!B:I, 8, FALSE)</f>
        <v>15.4273078,-91.432998</v>
      </c>
      <c r="O120" t="str">
        <f>VLOOKUP(E120, Locations!B:I, 4, FALSE)</f>
        <v>Americas</v>
      </c>
      <c r="P120" t="str">
        <f>VLOOKUP(E120, Locations!B:I, 5, FALSE)</f>
        <v>Central America</v>
      </c>
      <c r="Q120">
        <f>VLOOKUP(E120, Locations!B:I, 6, FALSE)</f>
        <v>0</v>
      </c>
      <c r="R120" s="6" t="str">
        <f>VLOOKUP(E120, Locations!B:I, 7, FALSE)</f>
        <v>Guatemala</v>
      </c>
      <c r="S120" s="2">
        <v>44455</v>
      </c>
    </row>
    <row r="121" spans="1:19" x14ac:dyDescent="0.3">
      <c r="A121" s="1" t="s">
        <v>771</v>
      </c>
      <c r="B121" s="1" t="s">
        <v>20</v>
      </c>
      <c r="C121" s="1" t="s">
        <v>752</v>
      </c>
      <c r="D121" s="1" t="s">
        <v>753</v>
      </c>
      <c r="E121" s="1" t="s">
        <v>766</v>
      </c>
      <c r="F121" s="1" t="s">
        <v>767</v>
      </c>
      <c r="G121" s="1" t="s">
        <v>772</v>
      </c>
      <c r="H121" s="1" t="s">
        <v>773</v>
      </c>
      <c r="I121" s="1" t="s">
        <v>772</v>
      </c>
      <c r="J121" s="1" t="s">
        <v>773</v>
      </c>
      <c r="K121" s="1" t="s">
        <v>772</v>
      </c>
      <c r="L121" s="1" t="s">
        <v>773</v>
      </c>
      <c r="M121" s="1" t="s">
        <v>774</v>
      </c>
      <c r="N121" t="str">
        <f>VLOOKUP(E121, Locations!B:I, 8, FALSE)</f>
        <v>15.4273078,-91.432998</v>
      </c>
      <c r="O121" t="str">
        <f>VLOOKUP(E121, Locations!B:I, 4, FALSE)</f>
        <v>Americas</v>
      </c>
      <c r="P121" t="str">
        <f>VLOOKUP(E121, Locations!B:I, 5, FALSE)</f>
        <v>Central America</v>
      </c>
      <c r="Q121">
        <f>VLOOKUP(E121, Locations!B:I, 6, FALSE)</f>
        <v>0</v>
      </c>
      <c r="R121" s="6" t="str">
        <f>VLOOKUP(E121, Locations!B:I, 7, FALSE)</f>
        <v>Guatemala</v>
      </c>
      <c r="S121" s="2">
        <v>44455</v>
      </c>
    </row>
    <row r="122" spans="1:19" x14ac:dyDescent="0.3">
      <c r="A122" s="1" t="s">
        <v>775</v>
      </c>
      <c r="B122" s="1" t="s">
        <v>20</v>
      </c>
      <c r="C122" s="1" t="s">
        <v>752</v>
      </c>
      <c r="D122" s="1" t="s">
        <v>753</v>
      </c>
      <c r="E122" s="1" t="s">
        <v>766</v>
      </c>
      <c r="F122" s="1" t="s">
        <v>767</v>
      </c>
      <c r="G122" s="1" t="s">
        <v>776</v>
      </c>
      <c r="H122" s="1" t="s">
        <v>777</v>
      </c>
      <c r="I122" s="1" t="s">
        <v>778</v>
      </c>
      <c r="J122" s="1" t="s">
        <v>779</v>
      </c>
      <c r="K122" s="1" t="s">
        <v>780</v>
      </c>
      <c r="L122" s="1" t="s">
        <v>781</v>
      </c>
      <c r="M122" s="1" t="s">
        <v>782</v>
      </c>
      <c r="N122" t="str">
        <f>VLOOKUP(E122, Locations!B:I, 8, FALSE)</f>
        <v>15.4273078,-91.432998</v>
      </c>
      <c r="O122" t="str">
        <f>VLOOKUP(E122, Locations!B:I, 4, FALSE)</f>
        <v>Americas</v>
      </c>
      <c r="P122" t="str">
        <f>VLOOKUP(E122, Locations!B:I, 5, FALSE)</f>
        <v>Central America</v>
      </c>
      <c r="Q122">
        <f>VLOOKUP(E122, Locations!B:I, 6, FALSE)</f>
        <v>0</v>
      </c>
      <c r="R122" s="6" t="str">
        <f>VLOOKUP(E122, Locations!B:I, 7, FALSE)</f>
        <v>Guatemala</v>
      </c>
      <c r="S122" s="2">
        <v>44455</v>
      </c>
    </row>
    <row r="123" spans="1:19" x14ac:dyDescent="0.3">
      <c r="A123" s="1" t="s">
        <v>783</v>
      </c>
      <c r="B123" s="1" t="s">
        <v>20</v>
      </c>
      <c r="C123" s="1" t="s">
        <v>752</v>
      </c>
      <c r="D123" s="1" t="s">
        <v>753</v>
      </c>
      <c r="E123" s="1" t="s">
        <v>784</v>
      </c>
      <c r="F123" s="1" t="s">
        <v>785</v>
      </c>
      <c r="G123" s="1" t="s">
        <v>786</v>
      </c>
      <c r="H123" s="1" t="s">
        <v>787</v>
      </c>
      <c r="I123" s="1" t="s">
        <v>788</v>
      </c>
      <c r="J123" s="1" t="s">
        <v>789</v>
      </c>
      <c r="K123" s="1" t="s">
        <v>790</v>
      </c>
      <c r="L123" s="1" t="s">
        <v>791</v>
      </c>
      <c r="M123" s="1" t="s">
        <v>792</v>
      </c>
      <c r="N123" t="str">
        <f>VLOOKUP(E123, Locations!B:I, 8, FALSE)</f>
        <v>19.5690872,-91.369315</v>
      </c>
      <c r="O123" t="str">
        <f>VLOOKUP(E123, Locations!B:I, 4, FALSE)</f>
        <v>Americas</v>
      </c>
      <c r="P123" t="str">
        <f>VLOOKUP(E123, Locations!B:I, 5, FALSE)</f>
        <v>Central America</v>
      </c>
      <c r="Q123">
        <f>VLOOKUP(E123, Locations!B:I, 6, FALSE)</f>
        <v>0</v>
      </c>
      <c r="R123" s="6" t="str">
        <f>VLOOKUP(E123, Locations!B:I, 7, FALSE)</f>
        <v>Mexico</v>
      </c>
      <c r="S123" s="2">
        <v>44455</v>
      </c>
    </row>
    <row r="124" spans="1:19" x14ac:dyDescent="0.3">
      <c r="A124" s="1" t="s">
        <v>793</v>
      </c>
      <c r="B124" s="1" t="s">
        <v>20</v>
      </c>
      <c r="C124" s="1" t="s">
        <v>752</v>
      </c>
      <c r="D124" s="1" t="s">
        <v>753</v>
      </c>
      <c r="E124" s="1" t="s">
        <v>784</v>
      </c>
      <c r="F124" s="1" t="s">
        <v>785</v>
      </c>
      <c r="G124" s="1" t="s">
        <v>794</v>
      </c>
      <c r="H124" s="1" t="s">
        <v>795</v>
      </c>
      <c r="I124" s="1" t="s">
        <v>794</v>
      </c>
      <c r="J124" s="1" t="s">
        <v>795</v>
      </c>
      <c r="K124" s="1" t="s">
        <v>794</v>
      </c>
      <c r="L124" s="1" t="s">
        <v>795</v>
      </c>
      <c r="M124" s="1" t="s">
        <v>796</v>
      </c>
      <c r="N124" t="str">
        <f>VLOOKUP(E124, Locations!B:I, 8, FALSE)</f>
        <v>19.5690872,-91.369315</v>
      </c>
      <c r="O124" t="str">
        <f>VLOOKUP(E124, Locations!B:I, 4, FALSE)</f>
        <v>Americas</v>
      </c>
      <c r="P124" t="str">
        <f>VLOOKUP(E124, Locations!B:I, 5, FALSE)</f>
        <v>Central America</v>
      </c>
      <c r="Q124">
        <f>VLOOKUP(E124, Locations!B:I, 6, FALSE)</f>
        <v>0</v>
      </c>
      <c r="R124" s="6" t="str">
        <f>VLOOKUP(E124, Locations!B:I, 7, FALSE)</f>
        <v>Mexico</v>
      </c>
      <c r="S124" s="2">
        <v>44455</v>
      </c>
    </row>
    <row r="125" spans="1:19" x14ac:dyDescent="0.3">
      <c r="A125" s="1" t="s">
        <v>797</v>
      </c>
      <c r="B125" s="1" t="s">
        <v>20</v>
      </c>
      <c r="C125" s="1" t="s">
        <v>752</v>
      </c>
      <c r="D125" s="1" t="s">
        <v>753</v>
      </c>
      <c r="E125" s="1" t="s">
        <v>784</v>
      </c>
      <c r="F125" s="1" t="s">
        <v>785</v>
      </c>
      <c r="G125" s="1" t="s">
        <v>798</v>
      </c>
      <c r="H125" s="1" t="s">
        <v>799</v>
      </c>
      <c r="I125" s="1" t="s">
        <v>798</v>
      </c>
      <c r="J125" s="1" t="s">
        <v>799</v>
      </c>
      <c r="K125" s="1" t="s">
        <v>798</v>
      </c>
      <c r="L125" s="1" t="s">
        <v>799</v>
      </c>
      <c r="M125" s="1" t="s">
        <v>800</v>
      </c>
      <c r="N125" t="str">
        <f>VLOOKUP(E125, Locations!B:I, 8, FALSE)</f>
        <v>19.5690872,-91.369315</v>
      </c>
      <c r="O125" t="str">
        <f>VLOOKUP(E125, Locations!B:I, 4, FALSE)</f>
        <v>Americas</v>
      </c>
      <c r="P125" t="str">
        <f>VLOOKUP(E125, Locations!B:I, 5, FALSE)</f>
        <v>Central America</v>
      </c>
      <c r="Q125">
        <f>VLOOKUP(E125, Locations!B:I, 6, FALSE)</f>
        <v>0</v>
      </c>
      <c r="R125" s="6" t="str">
        <f>VLOOKUP(E125, Locations!B:I, 7, FALSE)</f>
        <v>Mexico</v>
      </c>
      <c r="S125" s="2">
        <v>44455</v>
      </c>
    </row>
    <row r="126" spans="1:19" x14ac:dyDescent="0.3">
      <c r="A126" s="1" t="s">
        <v>801</v>
      </c>
      <c r="B126" s="1" t="s">
        <v>20</v>
      </c>
      <c r="C126" s="1" t="s">
        <v>752</v>
      </c>
      <c r="D126" s="1" t="s">
        <v>753</v>
      </c>
      <c r="E126" s="1" t="s">
        <v>784</v>
      </c>
      <c r="F126" s="1" t="s">
        <v>785</v>
      </c>
      <c r="G126" s="1" t="s">
        <v>802</v>
      </c>
      <c r="H126" s="1" t="s">
        <v>803</v>
      </c>
      <c r="I126" s="1" t="s">
        <v>802</v>
      </c>
      <c r="J126" s="1" t="s">
        <v>803</v>
      </c>
      <c r="K126" s="1" t="s">
        <v>802</v>
      </c>
      <c r="L126" s="1" t="s">
        <v>803</v>
      </c>
      <c r="M126" s="1" t="s">
        <v>800</v>
      </c>
      <c r="N126" t="str">
        <f>VLOOKUP(E126, Locations!B:I, 8, FALSE)</f>
        <v>19.5690872,-91.369315</v>
      </c>
      <c r="O126" t="str">
        <f>VLOOKUP(E126, Locations!B:I, 4, FALSE)</f>
        <v>Americas</v>
      </c>
      <c r="P126" t="str">
        <f>VLOOKUP(E126, Locations!B:I, 5, FALSE)</f>
        <v>Central America</v>
      </c>
      <c r="Q126">
        <f>VLOOKUP(E126, Locations!B:I, 6, FALSE)</f>
        <v>0</v>
      </c>
      <c r="R126" s="6" t="str">
        <f>VLOOKUP(E126, Locations!B:I, 7, FALSE)</f>
        <v>Mexico</v>
      </c>
      <c r="S126" s="2">
        <v>44455</v>
      </c>
    </row>
    <row r="127" spans="1:19" x14ac:dyDescent="0.3">
      <c r="A127" s="1" t="s">
        <v>804</v>
      </c>
      <c r="B127" s="1" t="s">
        <v>20</v>
      </c>
      <c r="C127" s="1" t="s">
        <v>752</v>
      </c>
      <c r="D127" s="1" t="s">
        <v>753</v>
      </c>
      <c r="E127" s="1" t="s">
        <v>805</v>
      </c>
      <c r="F127" s="1" t="s">
        <v>806</v>
      </c>
      <c r="G127" s="1" t="s">
        <v>807</v>
      </c>
      <c r="H127" s="1" t="s">
        <v>808</v>
      </c>
      <c r="I127" s="1" t="s">
        <v>809</v>
      </c>
      <c r="J127" s="1" t="s">
        <v>810</v>
      </c>
      <c r="K127" s="1" t="s">
        <v>811</v>
      </c>
      <c r="L127" s="1" t="s">
        <v>812</v>
      </c>
      <c r="M127" s="1" t="s">
        <v>813</v>
      </c>
      <c r="N127" t="str">
        <f>VLOOKUP(E127, Locations!B:I, 8, FALSE)</f>
        <v>17.0197034,-91.599842</v>
      </c>
      <c r="O127" t="str">
        <f>VLOOKUP(E127, Locations!B:I, 4, FALSE)</f>
        <v>Americas</v>
      </c>
      <c r="P127" t="str">
        <f>VLOOKUP(E127, Locations!B:I, 5, FALSE)</f>
        <v>Central America</v>
      </c>
      <c r="Q127">
        <f>VLOOKUP(E127, Locations!B:I, 6, FALSE)</f>
        <v>0</v>
      </c>
      <c r="R127" s="6" t="str">
        <f>VLOOKUP(E127, Locations!B:I, 7, FALSE)</f>
        <v>Mexico</v>
      </c>
      <c r="S127" s="2">
        <v>44455</v>
      </c>
    </row>
    <row r="128" spans="1:19" x14ac:dyDescent="0.3">
      <c r="A128" s="1" t="s">
        <v>814</v>
      </c>
      <c r="B128" s="1" t="s">
        <v>20</v>
      </c>
      <c r="C128" s="1" t="s">
        <v>752</v>
      </c>
      <c r="D128" s="1" t="s">
        <v>753</v>
      </c>
      <c r="E128" s="1" t="s">
        <v>815</v>
      </c>
      <c r="F128" s="1" t="s">
        <v>816</v>
      </c>
      <c r="G128" s="1" t="s">
        <v>817</v>
      </c>
      <c r="H128" s="1" t="s">
        <v>818</v>
      </c>
      <c r="I128" s="1" t="s">
        <v>817</v>
      </c>
      <c r="J128" s="1" t="s">
        <v>818</v>
      </c>
      <c r="K128" s="1" t="s">
        <v>817</v>
      </c>
      <c r="L128" s="1" t="s">
        <v>818</v>
      </c>
      <c r="M128" s="1" t="s">
        <v>819</v>
      </c>
      <c r="N128" t="str">
        <f>VLOOKUP(E128, Locations!B:I, 8, FALSE)</f>
        <v>16.2557438,-93.3760324</v>
      </c>
      <c r="O128" t="str">
        <f>VLOOKUP(E128, Locations!B:I, 4, FALSE)</f>
        <v>Americas</v>
      </c>
      <c r="P128" t="str">
        <f>VLOOKUP(E128, Locations!B:I, 5, FALSE)</f>
        <v>Central America</v>
      </c>
      <c r="Q128" t="str">
        <f>VLOOKUP(E128, Locations!B:I, 6, FALSE)</f>
        <v>Chiapas</v>
      </c>
      <c r="R128" s="6" t="str">
        <f>VLOOKUP(E128, Locations!B:I, 7, FALSE)</f>
        <v>Mexico</v>
      </c>
      <c r="S128" s="2">
        <v>44455</v>
      </c>
    </row>
    <row r="129" spans="1:19" x14ac:dyDescent="0.3">
      <c r="A129" s="1" t="s">
        <v>820</v>
      </c>
      <c r="B129" s="1" t="s">
        <v>20</v>
      </c>
      <c r="C129" s="1" t="s">
        <v>752</v>
      </c>
      <c r="D129" s="1" t="s">
        <v>753</v>
      </c>
      <c r="E129" s="1" t="s">
        <v>815</v>
      </c>
      <c r="F129" s="1" t="s">
        <v>816</v>
      </c>
      <c r="G129" s="1" t="s">
        <v>821</v>
      </c>
      <c r="H129" s="1" t="s">
        <v>822</v>
      </c>
      <c r="I129" s="1" t="s">
        <v>823</v>
      </c>
      <c r="J129" s="1" t="s">
        <v>824</v>
      </c>
      <c r="K129" s="1" t="s">
        <v>825</v>
      </c>
      <c r="L129" s="1" t="s">
        <v>826</v>
      </c>
      <c r="M129" s="1" t="s">
        <v>827</v>
      </c>
      <c r="N129" t="str">
        <f>VLOOKUP(E129, Locations!B:I, 8, FALSE)</f>
        <v>16.2557438,-93.3760324</v>
      </c>
      <c r="O129" t="str">
        <f>VLOOKUP(E129, Locations!B:I, 4, FALSE)</f>
        <v>Americas</v>
      </c>
      <c r="P129" t="str">
        <f>VLOOKUP(E129, Locations!B:I, 5, FALSE)</f>
        <v>Central America</v>
      </c>
      <c r="Q129" t="str">
        <f>VLOOKUP(E129, Locations!B:I, 6, FALSE)</f>
        <v>Chiapas</v>
      </c>
      <c r="R129" s="6" t="str">
        <f>VLOOKUP(E129, Locations!B:I, 7, FALSE)</f>
        <v>Mexico</v>
      </c>
      <c r="S129" s="2">
        <v>44455</v>
      </c>
    </row>
    <row r="130" spans="1:19" x14ac:dyDescent="0.3">
      <c r="A130" s="1" t="s">
        <v>828</v>
      </c>
      <c r="B130" s="1" t="s">
        <v>20</v>
      </c>
      <c r="C130" s="1" t="s">
        <v>752</v>
      </c>
      <c r="D130" s="1" t="s">
        <v>753</v>
      </c>
      <c r="E130" s="1" t="s">
        <v>815</v>
      </c>
      <c r="F130" s="1" t="s">
        <v>816</v>
      </c>
      <c r="G130" s="1" t="s">
        <v>829</v>
      </c>
      <c r="H130" s="1" t="s">
        <v>830</v>
      </c>
      <c r="I130" s="1" t="s">
        <v>829</v>
      </c>
      <c r="J130" s="1" t="s">
        <v>830</v>
      </c>
      <c r="K130" s="1" t="s">
        <v>829</v>
      </c>
      <c r="L130" s="1" t="s">
        <v>830</v>
      </c>
      <c r="M130" s="1" t="s">
        <v>831</v>
      </c>
      <c r="N130" t="str">
        <f>VLOOKUP(E130, Locations!B:I, 8, FALSE)</f>
        <v>16.2557438,-93.3760324</v>
      </c>
      <c r="O130" t="str">
        <f>VLOOKUP(E130, Locations!B:I, 4, FALSE)</f>
        <v>Americas</v>
      </c>
      <c r="P130" t="str">
        <f>VLOOKUP(E130, Locations!B:I, 5, FALSE)</f>
        <v>Central America</v>
      </c>
      <c r="Q130" t="str">
        <f>VLOOKUP(E130, Locations!B:I, 6, FALSE)</f>
        <v>Chiapas</v>
      </c>
      <c r="R130" s="6" t="str">
        <f>VLOOKUP(E130, Locations!B:I, 7, FALSE)</f>
        <v>Mexico</v>
      </c>
      <c r="S130" s="2">
        <v>44455</v>
      </c>
    </row>
    <row r="131" spans="1:19" x14ac:dyDescent="0.3">
      <c r="A131" s="1" t="s">
        <v>832</v>
      </c>
      <c r="B131" s="1" t="s">
        <v>20</v>
      </c>
      <c r="C131" s="1" t="s">
        <v>752</v>
      </c>
      <c r="D131" s="1" t="s">
        <v>753</v>
      </c>
      <c r="E131" s="1" t="s">
        <v>815</v>
      </c>
      <c r="F131" s="1" t="s">
        <v>816</v>
      </c>
      <c r="G131" s="1" t="s">
        <v>833</v>
      </c>
      <c r="H131" s="1" t="s">
        <v>834</v>
      </c>
      <c r="I131" s="1" t="s">
        <v>833</v>
      </c>
      <c r="J131" s="1" t="s">
        <v>834</v>
      </c>
      <c r="K131" s="1" t="s">
        <v>833</v>
      </c>
      <c r="L131" s="1" t="s">
        <v>834</v>
      </c>
      <c r="M131" s="1" t="s">
        <v>835</v>
      </c>
      <c r="N131" t="str">
        <f>VLOOKUP(E131, Locations!B:I, 8, FALSE)</f>
        <v>16.2557438,-93.3760324</v>
      </c>
      <c r="O131" t="str">
        <f>VLOOKUP(E131, Locations!B:I, 4, FALSE)</f>
        <v>Americas</v>
      </c>
      <c r="P131" t="str">
        <f>VLOOKUP(E131, Locations!B:I, 5, FALSE)</f>
        <v>Central America</v>
      </c>
      <c r="Q131" t="str">
        <f>VLOOKUP(E131, Locations!B:I, 6, FALSE)</f>
        <v>Chiapas</v>
      </c>
      <c r="R131" s="6" t="str">
        <f>VLOOKUP(E131, Locations!B:I, 7, FALSE)</f>
        <v>Mexico</v>
      </c>
      <c r="S131" s="2">
        <v>44455</v>
      </c>
    </row>
    <row r="132" spans="1:19" x14ac:dyDescent="0.3">
      <c r="A132" s="1" t="s">
        <v>836</v>
      </c>
      <c r="B132" s="1" t="s">
        <v>20</v>
      </c>
      <c r="C132" s="1" t="s">
        <v>752</v>
      </c>
      <c r="D132" s="1" t="s">
        <v>753</v>
      </c>
      <c r="E132" s="1" t="s">
        <v>837</v>
      </c>
      <c r="F132" s="1" t="s">
        <v>838</v>
      </c>
      <c r="G132" s="1" t="s">
        <v>839</v>
      </c>
      <c r="H132" s="1" t="s">
        <v>840</v>
      </c>
      <c r="I132" s="1" t="s">
        <v>839</v>
      </c>
      <c r="J132" s="1" t="s">
        <v>840</v>
      </c>
      <c r="K132" s="1" t="s">
        <v>839</v>
      </c>
      <c r="L132" s="1" t="s">
        <v>840</v>
      </c>
      <c r="M132" s="1" t="s">
        <v>841</v>
      </c>
      <c r="N132" t="str">
        <f>VLOOKUP(E132, Locations!B:I, 8, FALSE)</f>
        <v>19.075908,-98.3470757</v>
      </c>
      <c r="O132" t="str">
        <f>VLOOKUP(E132, Locations!B:I, 4, FALSE)</f>
        <v>Americas</v>
      </c>
      <c r="P132" t="str">
        <f>VLOOKUP(E132, Locations!B:I, 5, FALSE)</f>
        <v>Central America</v>
      </c>
      <c r="Q132">
        <f>VLOOKUP(E132, Locations!B:I, 6, FALSE)</f>
        <v>0</v>
      </c>
      <c r="R132" s="6" t="str">
        <f>VLOOKUP(E132, Locations!B:I, 7, FALSE)</f>
        <v>Mexico</v>
      </c>
      <c r="S132" s="2">
        <v>44455</v>
      </c>
    </row>
    <row r="133" spans="1:19" x14ac:dyDescent="0.3">
      <c r="A133" s="1" t="s">
        <v>842</v>
      </c>
      <c r="B133" s="1" t="s">
        <v>20</v>
      </c>
      <c r="C133" s="1" t="s">
        <v>752</v>
      </c>
      <c r="D133" s="1" t="s">
        <v>753</v>
      </c>
      <c r="E133" s="1" t="s">
        <v>843</v>
      </c>
      <c r="F133" s="1" t="s">
        <v>844</v>
      </c>
      <c r="G133" s="1" t="s">
        <v>845</v>
      </c>
      <c r="H133" s="1" t="s">
        <v>846</v>
      </c>
      <c r="I133" s="1" t="s">
        <v>845</v>
      </c>
      <c r="J133" s="1" t="s">
        <v>846</v>
      </c>
      <c r="K133" s="1" t="s">
        <v>845</v>
      </c>
      <c r="L133" s="1" t="s">
        <v>846</v>
      </c>
      <c r="M133" s="1" t="s">
        <v>841</v>
      </c>
      <c r="N133" t="str">
        <f>VLOOKUP(E133, Locations!B:I, 8, FALSE)</f>
        <v>16.2557438,-93.3760324</v>
      </c>
      <c r="O133" t="str">
        <f>VLOOKUP(E133, Locations!B:I, 4, FALSE)</f>
        <v>Americas</v>
      </c>
      <c r="P133" t="str">
        <f>VLOOKUP(E133, Locations!B:I, 5, FALSE)</f>
        <v>Central America</v>
      </c>
      <c r="Q133" t="str">
        <f>VLOOKUP(E133, Locations!B:I, 6, FALSE)</f>
        <v>Chiapas</v>
      </c>
      <c r="R133" s="6" t="str">
        <f>VLOOKUP(E133, Locations!B:I, 7, FALSE)</f>
        <v>Mexico</v>
      </c>
      <c r="S133" s="2">
        <v>44455</v>
      </c>
    </row>
    <row r="134" spans="1:19" x14ac:dyDescent="0.3">
      <c r="A134" s="1" t="s">
        <v>847</v>
      </c>
      <c r="B134" s="1" t="s">
        <v>20</v>
      </c>
      <c r="C134" s="1" t="s">
        <v>752</v>
      </c>
      <c r="D134" s="1" t="s">
        <v>753</v>
      </c>
      <c r="E134" s="1" t="s">
        <v>843</v>
      </c>
      <c r="F134" s="1" t="s">
        <v>844</v>
      </c>
      <c r="G134" s="1" t="s">
        <v>848</v>
      </c>
      <c r="H134" s="1" t="s">
        <v>849</v>
      </c>
      <c r="I134" s="1" t="s">
        <v>848</v>
      </c>
      <c r="J134" s="1" t="s">
        <v>849</v>
      </c>
      <c r="K134" s="1" t="s">
        <v>848</v>
      </c>
      <c r="L134" s="1" t="s">
        <v>849</v>
      </c>
      <c r="M134" s="1" t="s">
        <v>841</v>
      </c>
      <c r="N134" t="str">
        <f>VLOOKUP(E134, Locations!B:I, 8, FALSE)</f>
        <v>16.2557438,-93.3760324</v>
      </c>
      <c r="O134" t="str">
        <f>VLOOKUP(E134, Locations!B:I, 4, FALSE)</f>
        <v>Americas</v>
      </c>
      <c r="P134" t="str">
        <f>VLOOKUP(E134, Locations!B:I, 5, FALSE)</f>
        <v>Central America</v>
      </c>
      <c r="Q134" t="str">
        <f>VLOOKUP(E134, Locations!B:I, 6, FALSE)</f>
        <v>Chiapas</v>
      </c>
      <c r="R134" s="6" t="str">
        <f>VLOOKUP(E134, Locations!B:I, 7, FALSE)</f>
        <v>Mexico</v>
      </c>
      <c r="S134" s="2">
        <v>44455</v>
      </c>
    </row>
    <row r="135" spans="1:19" x14ac:dyDescent="0.3">
      <c r="A135" s="1" t="s">
        <v>850</v>
      </c>
      <c r="B135" s="1" t="s">
        <v>20</v>
      </c>
      <c r="C135" s="1" t="s">
        <v>752</v>
      </c>
      <c r="D135" s="1" t="s">
        <v>753</v>
      </c>
      <c r="E135" s="1" t="s">
        <v>843</v>
      </c>
      <c r="F135" s="1" t="s">
        <v>844</v>
      </c>
      <c r="G135" s="1" t="s">
        <v>851</v>
      </c>
      <c r="H135" s="1" t="s">
        <v>852</v>
      </c>
      <c r="I135" s="1" t="s">
        <v>851</v>
      </c>
      <c r="J135" s="1" t="s">
        <v>852</v>
      </c>
      <c r="K135" s="1" t="s">
        <v>851</v>
      </c>
      <c r="L135" s="1" t="s">
        <v>852</v>
      </c>
      <c r="M135" s="1" t="s">
        <v>853</v>
      </c>
      <c r="N135" t="str">
        <f>VLOOKUP(E135, Locations!B:I, 8, FALSE)</f>
        <v>16.2557438,-93.3760324</v>
      </c>
      <c r="O135" t="str">
        <f>VLOOKUP(E135, Locations!B:I, 4, FALSE)</f>
        <v>Americas</v>
      </c>
      <c r="P135" t="str">
        <f>VLOOKUP(E135, Locations!B:I, 5, FALSE)</f>
        <v>Central America</v>
      </c>
      <c r="Q135" t="str">
        <f>VLOOKUP(E135, Locations!B:I, 6, FALSE)</f>
        <v>Chiapas</v>
      </c>
      <c r="R135" s="6" t="str">
        <f>VLOOKUP(E135, Locations!B:I, 7, FALSE)</f>
        <v>Mexico</v>
      </c>
      <c r="S135" s="2">
        <v>44455</v>
      </c>
    </row>
    <row r="136" spans="1:19" x14ac:dyDescent="0.3">
      <c r="A136" s="1" t="s">
        <v>854</v>
      </c>
      <c r="B136" s="1" t="s">
        <v>20</v>
      </c>
      <c r="C136" s="1" t="s">
        <v>752</v>
      </c>
      <c r="D136" s="1" t="s">
        <v>753</v>
      </c>
      <c r="E136" s="1" t="s">
        <v>855</v>
      </c>
      <c r="F136" s="1" t="s">
        <v>856</v>
      </c>
      <c r="G136" s="1" t="s">
        <v>857</v>
      </c>
      <c r="H136" s="1" t="s">
        <v>858</v>
      </c>
      <c r="I136" s="1" t="s">
        <v>857</v>
      </c>
      <c r="J136" s="1" t="s">
        <v>858</v>
      </c>
      <c r="K136" s="1" t="s">
        <v>857</v>
      </c>
      <c r="L136" s="1" t="s">
        <v>858</v>
      </c>
      <c r="M136" s="1" t="s">
        <v>859</v>
      </c>
      <c r="N136" t="str">
        <f>VLOOKUP(E136, Locations!B:I, 8, FALSE)</f>
        <v>18.8783852,-140.9536652</v>
      </c>
      <c r="O136" t="str">
        <f>VLOOKUP(E136, Locations!B:I, 4, FALSE)</f>
        <v>Americas</v>
      </c>
      <c r="P136" t="str">
        <f>VLOOKUP(E136, Locations!B:I, 5, FALSE)</f>
        <v>Central America</v>
      </c>
      <c r="Q136">
        <f>VLOOKUP(E136, Locations!B:I, 6, FALSE)</f>
        <v>0</v>
      </c>
      <c r="R136" s="6" t="str">
        <f>VLOOKUP(E136, Locations!B:I, 7, FALSE)</f>
        <v>Mexico</v>
      </c>
      <c r="S136" s="2">
        <v>44455</v>
      </c>
    </row>
    <row r="137" spans="1:19" x14ac:dyDescent="0.3">
      <c r="A137" s="1" t="s">
        <v>860</v>
      </c>
      <c r="B137" s="1" t="s">
        <v>20</v>
      </c>
      <c r="C137" s="1" t="s">
        <v>752</v>
      </c>
      <c r="D137" s="1" t="s">
        <v>753</v>
      </c>
      <c r="E137" s="1" t="s">
        <v>855</v>
      </c>
      <c r="F137" s="1" t="s">
        <v>856</v>
      </c>
      <c r="G137" s="1" t="s">
        <v>861</v>
      </c>
      <c r="H137" s="1" t="s">
        <v>862</v>
      </c>
      <c r="I137" s="1" t="s">
        <v>861</v>
      </c>
      <c r="J137" s="1" t="s">
        <v>862</v>
      </c>
      <c r="K137" s="1" t="s">
        <v>861</v>
      </c>
      <c r="L137" s="1" t="s">
        <v>862</v>
      </c>
      <c r="M137" s="1" t="s">
        <v>863</v>
      </c>
      <c r="N137" t="str">
        <f>VLOOKUP(E137, Locations!B:I, 8, FALSE)</f>
        <v>18.8783852,-140.9536652</v>
      </c>
      <c r="O137" t="str">
        <f>VLOOKUP(E137, Locations!B:I, 4, FALSE)</f>
        <v>Americas</v>
      </c>
      <c r="P137" t="str">
        <f>VLOOKUP(E137, Locations!B:I, 5, FALSE)</f>
        <v>Central America</v>
      </c>
      <c r="Q137">
        <f>VLOOKUP(E137, Locations!B:I, 6, FALSE)</f>
        <v>0</v>
      </c>
      <c r="R137" s="6" t="str">
        <f>VLOOKUP(E137, Locations!B:I, 7, FALSE)</f>
        <v>Mexico</v>
      </c>
      <c r="S137" s="2">
        <v>44455</v>
      </c>
    </row>
    <row r="138" spans="1:19" x14ac:dyDescent="0.3">
      <c r="A138" s="1" t="s">
        <v>864</v>
      </c>
      <c r="B138" s="1" t="s">
        <v>20</v>
      </c>
      <c r="C138" s="1" t="s">
        <v>752</v>
      </c>
      <c r="D138" s="1" t="s">
        <v>753</v>
      </c>
      <c r="E138" s="1" t="s">
        <v>35</v>
      </c>
      <c r="F138" s="1" t="s">
        <v>865</v>
      </c>
      <c r="G138" s="1" t="s">
        <v>866</v>
      </c>
      <c r="H138" s="1" t="s">
        <v>867</v>
      </c>
      <c r="I138" s="1" t="s">
        <v>866</v>
      </c>
      <c r="J138" s="1" t="s">
        <v>867</v>
      </c>
      <c r="K138" s="1" t="s">
        <v>866</v>
      </c>
      <c r="L138" s="1" t="s">
        <v>867</v>
      </c>
      <c r="M138" s="1" t="s">
        <v>868</v>
      </c>
      <c r="N138" t="str">
        <f>VLOOKUP(E138, Locations!B:I, 8, FALSE)</f>
        <v>16.4510215,-97.8425833</v>
      </c>
      <c r="O138" t="str">
        <f>VLOOKUP(E138, Locations!B:I, 4, FALSE)</f>
        <v>Americas</v>
      </c>
      <c r="P138" t="str">
        <f>VLOOKUP(E138, Locations!B:I, 5, FALSE)</f>
        <v>Central America</v>
      </c>
      <c r="Q138" t="str">
        <f>VLOOKUP(E138, Locations!B:I, 6, FALSE)</f>
        <v>Oxaca</v>
      </c>
      <c r="R138" s="6" t="str">
        <f>VLOOKUP(E138, Locations!B:I, 7, FALSE)</f>
        <v>Mexico</v>
      </c>
      <c r="S138" s="2">
        <v>44455</v>
      </c>
    </row>
    <row r="139" spans="1:19" x14ac:dyDescent="0.3">
      <c r="A139" s="1" t="s">
        <v>869</v>
      </c>
      <c r="B139" s="1" t="s">
        <v>20</v>
      </c>
      <c r="C139" s="1" t="s">
        <v>752</v>
      </c>
      <c r="D139" s="1" t="s">
        <v>753</v>
      </c>
      <c r="E139" s="1" t="s">
        <v>35</v>
      </c>
      <c r="F139" s="1" t="s">
        <v>865</v>
      </c>
      <c r="G139" s="1" t="s">
        <v>870</v>
      </c>
      <c r="H139" s="1" t="s">
        <v>871</v>
      </c>
      <c r="I139" s="1" t="s">
        <v>870</v>
      </c>
      <c r="J139" s="1" t="s">
        <v>871</v>
      </c>
      <c r="K139" s="1" t="s">
        <v>870</v>
      </c>
      <c r="L139" s="1" t="s">
        <v>871</v>
      </c>
      <c r="M139" s="1" t="s">
        <v>872</v>
      </c>
      <c r="N139" t="str">
        <f>VLOOKUP(E139, Locations!B:I, 8, FALSE)</f>
        <v>16.4510215,-97.8425833</v>
      </c>
      <c r="O139" t="str">
        <f>VLOOKUP(E139, Locations!B:I, 4, FALSE)</f>
        <v>Americas</v>
      </c>
      <c r="P139" t="str">
        <f>VLOOKUP(E139, Locations!B:I, 5, FALSE)</f>
        <v>Central America</v>
      </c>
      <c r="Q139" t="str">
        <f>VLOOKUP(E139, Locations!B:I, 6, FALSE)</f>
        <v>Oxaca</v>
      </c>
      <c r="R139" s="6" t="str">
        <f>VLOOKUP(E139, Locations!B:I, 7, FALSE)</f>
        <v>Mexico</v>
      </c>
      <c r="S139" s="2">
        <v>44455</v>
      </c>
    </row>
    <row r="140" spans="1:19" x14ac:dyDescent="0.3">
      <c r="A140" s="1" t="s">
        <v>873</v>
      </c>
      <c r="B140" s="1" t="s">
        <v>20</v>
      </c>
      <c r="C140" s="1" t="s">
        <v>752</v>
      </c>
      <c r="D140" s="1" t="s">
        <v>753</v>
      </c>
      <c r="E140" s="1" t="s">
        <v>35</v>
      </c>
      <c r="F140" s="1" t="s">
        <v>865</v>
      </c>
      <c r="G140" s="1" t="s">
        <v>874</v>
      </c>
      <c r="H140" s="1" t="s">
        <v>875</v>
      </c>
      <c r="I140" s="1" t="s">
        <v>874</v>
      </c>
      <c r="J140" s="1" t="s">
        <v>875</v>
      </c>
      <c r="K140" s="1" t="s">
        <v>874</v>
      </c>
      <c r="L140" s="1" t="s">
        <v>875</v>
      </c>
      <c r="M140" s="1" t="s">
        <v>774</v>
      </c>
      <c r="N140" t="str">
        <f>VLOOKUP(E140, Locations!B:I, 8, FALSE)</f>
        <v>16.4510215,-97.8425833</v>
      </c>
      <c r="O140" t="str">
        <f>VLOOKUP(E140, Locations!B:I, 4, FALSE)</f>
        <v>Americas</v>
      </c>
      <c r="P140" t="str">
        <f>VLOOKUP(E140, Locations!B:I, 5, FALSE)</f>
        <v>Central America</v>
      </c>
      <c r="Q140" t="str">
        <f>VLOOKUP(E140, Locations!B:I, 6, FALSE)</f>
        <v>Oxaca</v>
      </c>
      <c r="R140" s="6" t="str">
        <f>VLOOKUP(E140, Locations!B:I, 7, FALSE)</f>
        <v>Mexico</v>
      </c>
      <c r="S140" s="2">
        <v>44455</v>
      </c>
    </row>
    <row r="141" spans="1:19" x14ac:dyDescent="0.3">
      <c r="A141" s="1" t="s">
        <v>876</v>
      </c>
      <c r="B141" s="1" t="s">
        <v>20</v>
      </c>
      <c r="C141" s="1" t="s">
        <v>752</v>
      </c>
      <c r="D141" s="1" t="s">
        <v>753</v>
      </c>
      <c r="E141" s="1" t="s">
        <v>877</v>
      </c>
      <c r="F141" s="1" t="s">
        <v>878</v>
      </c>
      <c r="G141" s="1" t="s">
        <v>879</v>
      </c>
      <c r="H141" s="1" t="s">
        <v>880</v>
      </c>
      <c r="I141" s="1" t="s">
        <v>879</v>
      </c>
      <c r="J141" s="1" t="s">
        <v>880</v>
      </c>
      <c r="K141" s="1" t="s">
        <v>879</v>
      </c>
      <c r="L141" s="1" t="s">
        <v>880</v>
      </c>
      <c r="M141" s="1" t="s">
        <v>881</v>
      </c>
      <c r="N141" t="str">
        <f>VLOOKUP(E141, Locations!B:I, 8, FALSE)</f>
        <v>17.0812951,-96.7707511</v>
      </c>
      <c r="O141" t="str">
        <f>VLOOKUP(E141, Locations!B:I, 4, FALSE)</f>
        <v>Americas</v>
      </c>
      <c r="P141" t="str">
        <f>VLOOKUP(E141, Locations!B:I, 5, FALSE)</f>
        <v>Central America</v>
      </c>
      <c r="Q141" t="str">
        <f>VLOOKUP(E141, Locations!B:I, 6, FALSE)</f>
        <v>Oaxaca</v>
      </c>
      <c r="R141" s="6" t="str">
        <f>VLOOKUP(E141, Locations!B:I, 7, FALSE)</f>
        <v>Mexico</v>
      </c>
      <c r="S141" s="2">
        <v>44455</v>
      </c>
    </row>
    <row r="142" spans="1:19" x14ac:dyDescent="0.3">
      <c r="A142" s="1" t="s">
        <v>882</v>
      </c>
      <c r="B142" s="1" t="s">
        <v>20</v>
      </c>
      <c r="C142" s="1" t="s">
        <v>752</v>
      </c>
      <c r="D142" s="1" t="s">
        <v>753</v>
      </c>
      <c r="E142" s="1" t="s">
        <v>877</v>
      </c>
      <c r="F142" s="1" t="s">
        <v>878</v>
      </c>
      <c r="G142" s="1" t="s">
        <v>883</v>
      </c>
      <c r="H142" s="1" t="s">
        <v>884</v>
      </c>
      <c r="I142" s="1" t="s">
        <v>883</v>
      </c>
      <c r="J142" s="1" t="s">
        <v>884</v>
      </c>
      <c r="K142" s="1" t="s">
        <v>883</v>
      </c>
      <c r="L142" s="1" t="s">
        <v>884</v>
      </c>
      <c r="M142" s="1" t="s">
        <v>885</v>
      </c>
      <c r="N142" t="str">
        <f>VLOOKUP(E142, Locations!B:I, 8, FALSE)</f>
        <v>17.0812951,-96.7707511</v>
      </c>
      <c r="O142" t="str">
        <f>VLOOKUP(E142, Locations!B:I, 4, FALSE)</f>
        <v>Americas</v>
      </c>
      <c r="P142" t="str">
        <f>VLOOKUP(E142, Locations!B:I, 5, FALSE)</f>
        <v>Central America</v>
      </c>
      <c r="Q142" t="str">
        <f>VLOOKUP(E142, Locations!B:I, 6, FALSE)</f>
        <v>Oaxaca</v>
      </c>
      <c r="R142" s="6" t="str">
        <f>VLOOKUP(E142, Locations!B:I, 7, FALSE)</f>
        <v>Mexico</v>
      </c>
      <c r="S142" s="2">
        <v>44455</v>
      </c>
    </row>
    <row r="143" spans="1:19" x14ac:dyDescent="0.3">
      <c r="A143" s="1" t="s">
        <v>886</v>
      </c>
      <c r="B143" s="1" t="s">
        <v>20</v>
      </c>
      <c r="C143" s="1" t="s">
        <v>752</v>
      </c>
      <c r="D143" s="1" t="s">
        <v>753</v>
      </c>
      <c r="E143" s="1" t="s">
        <v>887</v>
      </c>
      <c r="F143" s="1" t="s">
        <v>888</v>
      </c>
      <c r="G143" s="1" t="s">
        <v>889</v>
      </c>
      <c r="H143" s="1" t="s">
        <v>890</v>
      </c>
      <c r="I143" s="1" t="s">
        <v>889</v>
      </c>
      <c r="J143" s="1" t="s">
        <v>890</v>
      </c>
      <c r="K143" s="1" t="s">
        <v>889</v>
      </c>
      <c r="L143" s="1" t="s">
        <v>890</v>
      </c>
      <c r="M143" s="1" t="s">
        <v>881</v>
      </c>
      <c r="N143" t="str">
        <f>VLOOKUP(E143, Locations!B:I, 8, FALSE)</f>
        <v>17.0812951,-96.7707511</v>
      </c>
      <c r="O143" t="str">
        <f>VLOOKUP(E143, Locations!B:I, 4, FALSE)</f>
        <v>Americas</v>
      </c>
      <c r="P143" t="str">
        <f>VLOOKUP(E143, Locations!B:I, 5, FALSE)</f>
        <v>Central America</v>
      </c>
      <c r="Q143" t="str">
        <f>VLOOKUP(E143, Locations!B:I, 6, FALSE)</f>
        <v>Oaxaca</v>
      </c>
      <c r="R143" s="6" t="str">
        <f>VLOOKUP(E143, Locations!B:I, 7, FALSE)</f>
        <v>Mexico</v>
      </c>
      <c r="S143" s="2">
        <v>44455</v>
      </c>
    </row>
    <row r="144" spans="1:19" x14ac:dyDescent="0.3">
      <c r="A144" s="1" t="s">
        <v>891</v>
      </c>
      <c r="B144" s="1" t="s">
        <v>20</v>
      </c>
      <c r="C144" s="1" t="s">
        <v>752</v>
      </c>
      <c r="D144" s="1" t="s">
        <v>753</v>
      </c>
      <c r="E144" s="1" t="s">
        <v>887</v>
      </c>
      <c r="F144" s="1" t="s">
        <v>888</v>
      </c>
      <c r="G144" s="1" t="s">
        <v>892</v>
      </c>
      <c r="H144" s="1" t="s">
        <v>893</v>
      </c>
      <c r="I144" s="1" t="s">
        <v>892</v>
      </c>
      <c r="J144" s="1" t="s">
        <v>893</v>
      </c>
      <c r="K144" s="1" t="s">
        <v>892</v>
      </c>
      <c r="L144" s="1" t="s">
        <v>893</v>
      </c>
      <c r="M144" s="1" t="s">
        <v>894</v>
      </c>
      <c r="N144" t="str">
        <f>VLOOKUP(E144, Locations!B:I, 8, FALSE)</f>
        <v>17.0812951,-96.7707511</v>
      </c>
      <c r="O144" t="str">
        <f>VLOOKUP(E144, Locations!B:I, 4, FALSE)</f>
        <v>Americas</v>
      </c>
      <c r="P144" t="str">
        <f>VLOOKUP(E144, Locations!B:I, 5, FALSE)</f>
        <v>Central America</v>
      </c>
      <c r="Q144" t="str">
        <f>VLOOKUP(E144, Locations!B:I, 6, FALSE)</f>
        <v>Oaxaca</v>
      </c>
      <c r="R144" s="6" t="str">
        <f>VLOOKUP(E144, Locations!B:I, 7, FALSE)</f>
        <v>Mexico</v>
      </c>
      <c r="S144" s="2">
        <v>44455</v>
      </c>
    </row>
    <row r="145" spans="1:19" x14ac:dyDescent="0.3">
      <c r="A145" s="1" t="s">
        <v>895</v>
      </c>
      <c r="B145" s="1" t="s">
        <v>20</v>
      </c>
      <c r="C145" s="1" t="s">
        <v>752</v>
      </c>
      <c r="D145" s="1" t="s">
        <v>753</v>
      </c>
      <c r="E145" s="1" t="s">
        <v>896</v>
      </c>
      <c r="F145" s="1" t="s">
        <v>897</v>
      </c>
      <c r="G145" s="1" t="s">
        <v>898</v>
      </c>
      <c r="H145" s="1" t="s">
        <v>899</v>
      </c>
      <c r="I145" s="1" t="s">
        <v>900</v>
      </c>
      <c r="J145" s="1" t="s">
        <v>901</v>
      </c>
      <c r="K145" s="1" t="s">
        <v>902</v>
      </c>
      <c r="L145" s="1" t="s">
        <v>903</v>
      </c>
      <c r="M145" s="1" t="s">
        <v>904</v>
      </c>
      <c r="N145" t="str">
        <f>VLOOKUP(E145, Locations!B:I, 8, FALSE)</f>
        <v>17.0812951,-96.7707511</v>
      </c>
      <c r="O145" t="str">
        <f>VLOOKUP(E145, Locations!B:I, 4, FALSE)</f>
        <v>Americas</v>
      </c>
      <c r="P145" t="str">
        <f>VLOOKUP(E145, Locations!B:I, 5, FALSE)</f>
        <v>Central America</v>
      </c>
      <c r="Q145" t="str">
        <f>VLOOKUP(E145, Locations!B:I, 6, FALSE)</f>
        <v>Oaxaca</v>
      </c>
      <c r="R145" s="6" t="str">
        <f>VLOOKUP(E145, Locations!B:I, 7, FALSE)</f>
        <v>Mexico</v>
      </c>
      <c r="S145" s="2">
        <v>44455</v>
      </c>
    </row>
    <row r="146" spans="1:19" x14ac:dyDescent="0.3">
      <c r="A146" s="1" t="s">
        <v>905</v>
      </c>
      <c r="B146" s="1" t="s">
        <v>20</v>
      </c>
      <c r="C146" s="1" t="s">
        <v>752</v>
      </c>
      <c r="D146" s="1" t="s">
        <v>753</v>
      </c>
      <c r="E146" s="1" t="s">
        <v>906</v>
      </c>
      <c r="F146" s="1" t="s">
        <v>907</v>
      </c>
      <c r="G146" s="1" t="s">
        <v>908</v>
      </c>
      <c r="H146" s="1" t="s">
        <v>909</v>
      </c>
      <c r="I146" s="1" t="s">
        <v>908</v>
      </c>
      <c r="J146" s="1" t="s">
        <v>909</v>
      </c>
      <c r="K146" s="1" t="s">
        <v>908</v>
      </c>
      <c r="L146" s="1" t="s">
        <v>909</v>
      </c>
      <c r="M146" s="1" t="s">
        <v>910</v>
      </c>
      <c r="N146" t="str">
        <f>VLOOKUP(E146, Locations!B:I, 8, FALSE)</f>
        <v>17.5987367,-101.2171535</v>
      </c>
      <c r="O146" t="str">
        <f>VLOOKUP(E146, Locations!B:I, 4, FALSE)</f>
        <v>Americas</v>
      </c>
      <c r="P146" t="str">
        <f>VLOOKUP(E146, Locations!B:I, 5, FALSE)</f>
        <v>Central America</v>
      </c>
      <c r="Q146" t="str">
        <f>VLOOKUP(E146, Locations!B:I, 6, FALSE)</f>
        <v>Guerrero</v>
      </c>
      <c r="R146" s="6" t="str">
        <f>VLOOKUP(E146, Locations!B:I, 7, FALSE)</f>
        <v>Mexico</v>
      </c>
      <c r="S146" s="2">
        <v>44455</v>
      </c>
    </row>
    <row r="147" spans="1:19" x14ac:dyDescent="0.3">
      <c r="A147" s="1" t="s">
        <v>911</v>
      </c>
      <c r="B147" s="1" t="s">
        <v>20</v>
      </c>
      <c r="C147" s="1" t="s">
        <v>752</v>
      </c>
      <c r="D147" s="1" t="s">
        <v>753</v>
      </c>
      <c r="E147" s="1" t="s">
        <v>912</v>
      </c>
      <c r="F147" s="1" t="s">
        <v>913</v>
      </c>
      <c r="G147" s="1" t="s">
        <v>914</v>
      </c>
      <c r="H147" s="1" t="s">
        <v>915</v>
      </c>
      <c r="I147" s="1" t="s">
        <v>914</v>
      </c>
      <c r="J147" s="1" t="s">
        <v>915</v>
      </c>
      <c r="K147" s="1" t="s">
        <v>914</v>
      </c>
      <c r="L147" s="1" t="s">
        <v>915</v>
      </c>
      <c r="M147" s="1" t="s">
        <v>916</v>
      </c>
      <c r="N147" t="str">
        <f>VLOOKUP(E147, Locations!B:I, 8, FALSE)</f>
        <v>19.4167798,-98.4471131</v>
      </c>
      <c r="O147" t="str">
        <f>VLOOKUP(E147, Locations!B:I, 4, FALSE)</f>
        <v>Americas</v>
      </c>
      <c r="P147" t="str">
        <f>VLOOKUP(E147, Locations!B:I, 5, FALSE)</f>
        <v>Central America</v>
      </c>
      <c r="Q147">
        <f>VLOOKUP(E147, Locations!B:I, 6, FALSE)</f>
        <v>0</v>
      </c>
      <c r="R147" s="6" t="str">
        <f>VLOOKUP(E147, Locations!B:I, 7, FALSE)</f>
        <v>Mexico</v>
      </c>
      <c r="S147" s="2">
        <v>44455</v>
      </c>
    </row>
    <row r="148" spans="1:19" x14ac:dyDescent="0.3">
      <c r="A148" s="1" t="s">
        <v>917</v>
      </c>
      <c r="B148" s="1" t="s">
        <v>20</v>
      </c>
      <c r="C148" s="1" t="s">
        <v>752</v>
      </c>
      <c r="D148" s="1" t="s">
        <v>753</v>
      </c>
      <c r="E148" s="1" t="s">
        <v>918</v>
      </c>
      <c r="F148" s="1" t="s">
        <v>919</v>
      </c>
      <c r="G148" s="1" t="s">
        <v>920</v>
      </c>
      <c r="H148" s="1" t="s">
        <v>921</v>
      </c>
      <c r="I148" s="1" t="s">
        <v>920</v>
      </c>
      <c r="J148" s="1" t="s">
        <v>921</v>
      </c>
      <c r="K148" s="1" t="s">
        <v>920</v>
      </c>
      <c r="L148" s="1" t="s">
        <v>921</v>
      </c>
      <c r="M148" s="1" t="s">
        <v>922</v>
      </c>
      <c r="N148" t="str">
        <f>VLOOKUP(E148, Locations!B:I, 8, FALSE)</f>
        <v>23.2936101,-111.6474888</v>
      </c>
      <c r="O148" t="str">
        <f>VLOOKUP(E148, Locations!B:I, 4, FALSE)</f>
        <v>Americas</v>
      </c>
      <c r="P148" t="str">
        <f>VLOOKUP(E148, Locations!B:I, 5, FALSE)</f>
        <v>Central America</v>
      </c>
      <c r="Q148">
        <f>VLOOKUP(E148, Locations!B:I, 6, FALSE)</f>
        <v>0</v>
      </c>
      <c r="R148" s="6" t="str">
        <f>VLOOKUP(E148, Locations!B:I, 7, FALSE)</f>
        <v>Mexico</v>
      </c>
      <c r="S148" s="2">
        <v>44455</v>
      </c>
    </row>
    <row r="149" spans="1:19" x14ac:dyDescent="0.3">
      <c r="A149" s="1" t="s">
        <v>923</v>
      </c>
      <c r="B149" s="1" t="s">
        <v>20</v>
      </c>
      <c r="C149" s="1" t="s">
        <v>752</v>
      </c>
      <c r="D149" s="1" t="s">
        <v>753</v>
      </c>
      <c r="E149" s="1" t="s">
        <v>918</v>
      </c>
      <c r="F149" s="1" t="s">
        <v>919</v>
      </c>
      <c r="G149" s="1" t="s">
        <v>924</v>
      </c>
      <c r="H149" s="1" t="s">
        <v>925</v>
      </c>
      <c r="I149" s="1" t="s">
        <v>924</v>
      </c>
      <c r="J149" s="1" t="s">
        <v>925</v>
      </c>
      <c r="K149" s="1" t="s">
        <v>924</v>
      </c>
      <c r="L149" s="1" t="s">
        <v>925</v>
      </c>
      <c r="M149" s="1" t="s">
        <v>926</v>
      </c>
      <c r="N149" t="str">
        <f>VLOOKUP(E149, Locations!B:I, 8, FALSE)</f>
        <v>23.2936101,-111.6474888</v>
      </c>
      <c r="O149" t="str">
        <f>VLOOKUP(E149, Locations!B:I, 4, FALSE)</f>
        <v>Americas</v>
      </c>
      <c r="P149" t="str">
        <f>VLOOKUP(E149, Locations!B:I, 5, FALSE)</f>
        <v>Central America</v>
      </c>
      <c r="Q149">
        <f>VLOOKUP(E149, Locations!B:I, 6, FALSE)</f>
        <v>0</v>
      </c>
      <c r="R149" s="6" t="str">
        <f>VLOOKUP(E149, Locations!B:I, 7, FALSE)</f>
        <v>Mexico</v>
      </c>
      <c r="S149" s="2">
        <v>44455</v>
      </c>
    </row>
    <row r="150" spans="1:19" x14ac:dyDescent="0.3">
      <c r="A150" s="1" t="s">
        <v>927</v>
      </c>
      <c r="B150" s="1" t="s">
        <v>20</v>
      </c>
      <c r="C150" s="1" t="s">
        <v>752</v>
      </c>
      <c r="D150" s="1" t="s">
        <v>753</v>
      </c>
      <c r="E150" s="1" t="s">
        <v>918</v>
      </c>
      <c r="F150" s="1" t="s">
        <v>919</v>
      </c>
      <c r="G150" s="1" t="s">
        <v>928</v>
      </c>
      <c r="H150" s="1" t="s">
        <v>929</v>
      </c>
      <c r="I150" s="1" t="s">
        <v>928</v>
      </c>
      <c r="J150" s="1" t="s">
        <v>929</v>
      </c>
      <c r="K150" s="1" t="s">
        <v>928</v>
      </c>
      <c r="L150" s="1" t="s">
        <v>929</v>
      </c>
      <c r="M150" s="1" t="s">
        <v>800</v>
      </c>
      <c r="N150" t="str">
        <f>VLOOKUP(E150, Locations!B:I, 8, FALSE)</f>
        <v>23.2936101,-111.6474888</v>
      </c>
      <c r="O150" t="str">
        <f>VLOOKUP(E150, Locations!B:I, 4, FALSE)</f>
        <v>Americas</v>
      </c>
      <c r="P150" t="str">
        <f>VLOOKUP(E150, Locations!B:I, 5, FALSE)</f>
        <v>Central America</v>
      </c>
      <c r="Q150">
        <f>VLOOKUP(E150, Locations!B:I, 6, FALSE)</f>
        <v>0</v>
      </c>
      <c r="R150" s="6" t="str">
        <f>VLOOKUP(E150, Locations!B:I, 7, FALSE)</f>
        <v>Mexico</v>
      </c>
      <c r="S150" s="2">
        <v>44455</v>
      </c>
    </row>
    <row r="151" spans="1:19" x14ac:dyDescent="0.3">
      <c r="A151" s="1" t="s">
        <v>930</v>
      </c>
      <c r="B151" s="1" t="s">
        <v>20</v>
      </c>
      <c r="C151" s="1" t="s">
        <v>752</v>
      </c>
      <c r="D151" s="1" t="s">
        <v>753</v>
      </c>
      <c r="E151" s="1" t="s">
        <v>918</v>
      </c>
      <c r="F151" s="1" t="s">
        <v>919</v>
      </c>
      <c r="G151" s="1" t="s">
        <v>931</v>
      </c>
      <c r="H151" s="1" t="s">
        <v>932</v>
      </c>
      <c r="I151" s="1" t="s">
        <v>931</v>
      </c>
      <c r="J151" s="1" t="s">
        <v>932</v>
      </c>
      <c r="K151" s="1" t="s">
        <v>931</v>
      </c>
      <c r="L151" s="1" t="s">
        <v>932</v>
      </c>
      <c r="M151" s="1" t="s">
        <v>933</v>
      </c>
      <c r="N151" t="str">
        <f>VLOOKUP(E151, Locations!B:I, 8, FALSE)</f>
        <v>23.2936101,-111.6474888</v>
      </c>
      <c r="O151" t="str">
        <f>VLOOKUP(E151, Locations!B:I, 4, FALSE)</f>
        <v>Americas</v>
      </c>
      <c r="P151" t="str">
        <f>VLOOKUP(E151, Locations!B:I, 5, FALSE)</f>
        <v>Central America</v>
      </c>
      <c r="Q151">
        <f>VLOOKUP(E151, Locations!B:I, 6, FALSE)</f>
        <v>0</v>
      </c>
      <c r="R151" s="6" t="str">
        <f>VLOOKUP(E151, Locations!B:I, 7, FALSE)</f>
        <v>Mexico</v>
      </c>
      <c r="S151" s="2">
        <v>44455</v>
      </c>
    </row>
    <row r="152" spans="1:19" x14ac:dyDescent="0.3">
      <c r="A152" s="1" t="s">
        <v>934</v>
      </c>
      <c r="B152" s="1" t="s">
        <v>20</v>
      </c>
      <c r="C152" s="1" t="s">
        <v>752</v>
      </c>
      <c r="D152" s="1" t="s">
        <v>753</v>
      </c>
      <c r="E152" s="1" t="s">
        <v>44</v>
      </c>
      <c r="F152" s="1" t="s">
        <v>935</v>
      </c>
      <c r="G152" s="1" t="s">
        <v>936</v>
      </c>
      <c r="H152" s="1" t="s">
        <v>937</v>
      </c>
      <c r="I152" s="1" t="s">
        <v>936</v>
      </c>
      <c r="J152" s="1" t="s">
        <v>937</v>
      </c>
      <c r="K152" s="1" t="s">
        <v>936</v>
      </c>
      <c r="L152" s="1" t="s">
        <v>937</v>
      </c>
      <c r="M152" s="1" t="s">
        <v>863</v>
      </c>
      <c r="N152" t="str">
        <f>VLOOKUP(E152, Locations!B:I, 8, FALSE)</f>
        <v>19.790347,-98.3890287</v>
      </c>
      <c r="O152" t="str">
        <f>VLOOKUP(E152, Locations!B:I, 4, FALSE)</f>
        <v>Americas</v>
      </c>
      <c r="P152" t="str">
        <f>VLOOKUP(E152, Locations!B:I, 5, FALSE)</f>
        <v>Central America</v>
      </c>
      <c r="Q152" t="str">
        <f>VLOOKUP(E152, Locations!B:I, 6, FALSE)</f>
        <v>Veracruz</v>
      </c>
      <c r="R152" s="6" t="str">
        <f>VLOOKUP(E152, Locations!B:I, 7, FALSE)</f>
        <v>Mexico</v>
      </c>
      <c r="S152" s="2">
        <v>44455</v>
      </c>
    </row>
    <row r="153" spans="1:19" x14ac:dyDescent="0.3">
      <c r="A153" s="1" t="s">
        <v>938</v>
      </c>
      <c r="B153" s="1" t="s">
        <v>20</v>
      </c>
      <c r="C153" s="1" t="s">
        <v>752</v>
      </c>
      <c r="D153" s="1" t="s">
        <v>753</v>
      </c>
      <c r="E153" s="1" t="s">
        <v>44</v>
      </c>
      <c r="F153" s="1" t="s">
        <v>935</v>
      </c>
      <c r="G153" s="1" t="s">
        <v>939</v>
      </c>
      <c r="H153" s="1" t="s">
        <v>940</v>
      </c>
      <c r="I153" s="1" t="s">
        <v>939</v>
      </c>
      <c r="J153" s="1" t="s">
        <v>940</v>
      </c>
      <c r="K153" s="1" t="s">
        <v>939</v>
      </c>
      <c r="L153" s="1" t="s">
        <v>940</v>
      </c>
      <c r="M153" s="1" t="s">
        <v>941</v>
      </c>
      <c r="N153" t="str">
        <f>VLOOKUP(E153, Locations!B:I, 8, FALSE)</f>
        <v>19.790347,-98.3890287</v>
      </c>
      <c r="O153" t="str">
        <f>VLOOKUP(E153, Locations!B:I, 4, FALSE)</f>
        <v>Americas</v>
      </c>
      <c r="P153" t="str">
        <f>VLOOKUP(E153, Locations!B:I, 5, FALSE)</f>
        <v>Central America</v>
      </c>
      <c r="Q153" t="str">
        <f>VLOOKUP(E153, Locations!B:I, 6, FALSE)</f>
        <v>Veracruz</v>
      </c>
      <c r="R153" s="6" t="str">
        <f>VLOOKUP(E153, Locations!B:I, 7, FALSE)</f>
        <v>Mexico</v>
      </c>
      <c r="S153" s="2">
        <v>44455</v>
      </c>
    </row>
    <row r="154" spans="1:19" x14ac:dyDescent="0.3">
      <c r="A154" s="1" t="s">
        <v>942</v>
      </c>
      <c r="B154" s="1" t="s">
        <v>20</v>
      </c>
      <c r="C154" s="1" t="s">
        <v>752</v>
      </c>
      <c r="D154" s="1" t="s">
        <v>753</v>
      </c>
      <c r="E154" s="1" t="s">
        <v>44</v>
      </c>
      <c r="F154" s="1" t="s">
        <v>935</v>
      </c>
      <c r="G154" s="1" t="s">
        <v>943</v>
      </c>
      <c r="H154" s="1" t="s">
        <v>944</v>
      </c>
      <c r="I154" s="1" t="s">
        <v>943</v>
      </c>
      <c r="J154" s="1" t="s">
        <v>944</v>
      </c>
      <c r="K154" s="1" t="s">
        <v>943</v>
      </c>
      <c r="L154" s="1" t="s">
        <v>944</v>
      </c>
      <c r="M154" s="1" t="s">
        <v>52</v>
      </c>
      <c r="N154" t="str">
        <f>VLOOKUP(E154, Locations!B:I, 8, FALSE)</f>
        <v>19.790347,-98.3890287</v>
      </c>
      <c r="O154" t="str">
        <f>VLOOKUP(E154, Locations!B:I, 4, FALSE)</f>
        <v>Americas</v>
      </c>
      <c r="P154" t="str">
        <f>VLOOKUP(E154, Locations!B:I, 5, FALSE)</f>
        <v>Central America</v>
      </c>
      <c r="Q154" t="str">
        <f>VLOOKUP(E154, Locations!B:I, 6, FALSE)</f>
        <v>Veracruz</v>
      </c>
      <c r="R154" s="6" t="str">
        <f>VLOOKUP(E154, Locations!B:I, 7, FALSE)</f>
        <v>Mexico</v>
      </c>
      <c r="S154" s="2">
        <v>44455</v>
      </c>
    </row>
    <row r="155" spans="1:19" x14ac:dyDescent="0.3">
      <c r="A155" s="1" t="s">
        <v>945</v>
      </c>
      <c r="B155" s="1" t="s">
        <v>20</v>
      </c>
      <c r="C155" s="1" t="s">
        <v>752</v>
      </c>
      <c r="D155" s="1" t="s">
        <v>753</v>
      </c>
      <c r="E155" s="1" t="s">
        <v>44</v>
      </c>
      <c r="F155" s="1" t="s">
        <v>935</v>
      </c>
      <c r="G155" s="1" t="s">
        <v>946</v>
      </c>
      <c r="H155" s="1" t="s">
        <v>947</v>
      </c>
      <c r="I155" s="1" t="s">
        <v>948</v>
      </c>
      <c r="J155" s="1" t="s">
        <v>949</v>
      </c>
      <c r="K155" s="1" t="s">
        <v>950</v>
      </c>
      <c r="L155" s="1" t="s">
        <v>951</v>
      </c>
      <c r="M155" s="1" t="s">
        <v>952</v>
      </c>
      <c r="N155" t="str">
        <f>VLOOKUP(E155, Locations!B:I, 8, FALSE)</f>
        <v>19.790347,-98.3890287</v>
      </c>
      <c r="O155" t="str">
        <f>VLOOKUP(E155, Locations!B:I, 4, FALSE)</f>
        <v>Americas</v>
      </c>
      <c r="P155" t="str">
        <f>VLOOKUP(E155, Locations!B:I, 5, FALSE)</f>
        <v>Central America</v>
      </c>
      <c r="Q155" t="str">
        <f>VLOOKUP(E155, Locations!B:I, 6, FALSE)</f>
        <v>Veracruz</v>
      </c>
      <c r="R155" s="6" t="str">
        <f>VLOOKUP(E155, Locations!B:I, 7, FALSE)</f>
        <v>Mexico</v>
      </c>
      <c r="S155" s="2">
        <v>44455</v>
      </c>
    </row>
    <row r="156" spans="1:19" x14ac:dyDescent="0.3">
      <c r="A156" s="1" t="s">
        <v>953</v>
      </c>
      <c r="B156" s="1" t="s">
        <v>20</v>
      </c>
      <c r="C156" s="1" t="s">
        <v>752</v>
      </c>
      <c r="D156" s="1" t="s">
        <v>753</v>
      </c>
      <c r="E156" s="1" t="s">
        <v>954</v>
      </c>
      <c r="F156" s="1" t="s">
        <v>955</v>
      </c>
      <c r="G156" s="1" t="s">
        <v>956</v>
      </c>
      <c r="H156" s="1" t="s">
        <v>957</v>
      </c>
      <c r="I156" s="1" t="s">
        <v>956</v>
      </c>
      <c r="J156" s="1" t="s">
        <v>957</v>
      </c>
      <c r="K156" s="1" t="s">
        <v>956</v>
      </c>
      <c r="L156" s="1" t="s">
        <v>957</v>
      </c>
      <c r="M156" s="1" t="s">
        <v>958</v>
      </c>
      <c r="N156" t="str">
        <f>VLOOKUP(E156, Locations!B:I, 8, FALSE)</f>
        <v>19.9999994,-99.4087548</v>
      </c>
      <c r="O156" t="str">
        <f>VLOOKUP(E156, Locations!B:I, 4, FALSE)</f>
        <v>Americas</v>
      </c>
      <c r="P156" t="str">
        <f>VLOOKUP(E156, Locations!B:I, 5, FALSE)</f>
        <v>Central America</v>
      </c>
      <c r="Q156" t="str">
        <f>VLOOKUP(E156, Locations!B:I, 6, FALSE)</f>
        <v>Tula</v>
      </c>
      <c r="R156" s="6" t="str">
        <f>VLOOKUP(E156, Locations!B:I, 7, FALSE)</f>
        <v>Mexico</v>
      </c>
      <c r="S156" s="2">
        <v>44455</v>
      </c>
    </row>
    <row r="157" spans="1:19" x14ac:dyDescent="0.3">
      <c r="A157" s="1" t="s">
        <v>959</v>
      </c>
      <c r="B157" s="1" t="s">
        <v>20</v>
      </c>
      <c r="C157" s="1" t="s">
        <v>752</v>
      </c>
      <c r="D157" s="1" t="s">
        <v>753</v>
      </c>
      <c r="E157" s="1" t="s">
        <v>954</v>
      </c>
      <c r="F157" s="1" t="s">
        <v>955</v>
      </c>
      <c r="G157" s="1" t="s">
        <v>960</v>
      </c>
      <c r="H157" s="1" t="s">
        <v>961</v>
      </c>
      <c r="I157" s="1" t="s">
        <v>962</v>
      </c>
      <c r="J157" s="1" t="s">
        <v>963</v>
      </c>
      <c r="K157" s="1" t="s">
        <v>964</v>
      </c>
      <c r="L157" s="1" t="s">
        <v>965</v>
      </c>
      <c r="M157" s="1" t="s">
        <v>966</v>
      </c>
      <c r="N157" t="str">
        <f>VLOOKUP(E157, Locations!B:I, 8, FALSE)</f>
        <v>19.9999994,-99.4087548</v>
      </c>
      <c r="O157" t="str">
        <f>VLOOKUP(E157, Locations!B:I, 4, FALSE)</f>
        <v>Americas</v>
      </c>
      <c r="P157" t="str">
        <f>VLOOKUP(E157, Locations!B:I, 5, FALSE)</f>
        <v>Central America</v>
      </c>
      <c r="Q157" t="str">
        <f>VLOOKUP(E157, Locations!B:I, 6, FALSE)</f>
        <v>Tula</v>
      </c>
      <c r="R157" s="6" t="str">
        <f>VLOOKUP(E157, Locations!B:I, 7, FALSE)</f>
        <v>Mexico</v>
      </c>
      <c r="S157" s="2">
        <v>44455</v>
      </c>
    </row>
    <row r="158" spans="1:19" x14ac:dyDescent="0.3">
      <c r="A158" s="1" t="s">
        <v>967</v>
      </c>
      <c r="B158" s="1" t="s">
        <v>20</v>
      </c>
      <c r="C158" s="1" t="s">
        <v>752</v>
      </c>
      <c r="D158" s="1" t="s">
        <v>753</v>
      </c>
      <c r="E158" s="1" t="s">
        <v>54</v>
      </c>
      <c r="F158" s="1" t="s">
        <v>968</v>
      </c>
      <c r="G158" s="1" t="s">
        <v>969</v>
      </c>
      <c r="H158" s="1" t="s">
        <v>970</v>
      </c>
      <c r="I158" s="1" t="s">
        <v>969</v>
      </c>
      <c r="J158" s="1" t="s">
        <v>970</v>
      </c>
      <c r="K158" s="1" t="s">
        <v>969</v>
      </c>
      <c r="L158" s="1" t="s">
        <v>970</v>
      </c>
      <c r="M158" s="1" t="s">
        <v>971</v>
      </c>
      <c r="N158" t="str">
        <f>VLOOKUP(E158, Locations!B:I, 8, FALSE)</f>
        <v>18.6969063,-101.0094579</v>
      </c>
      <c r="O158" t="str">
        <f>VLOOKUP(E158, Locations!B:I, 4, FALSE)</f>
        <v>Americas</v>
      </c>
      <c r="P158" t="str">
        <f>VLOOKUP(E158, Locations!B:I, 5, FALSE)</f>
        <v>Central America</v>
      </c>
      <c r="Q158" t="str">
        <f>VLOOKUP(E158, Locations!B:I, 6, FALSE)</f>
        <v>Michoacan</v>
      </c>
      <c r="R158" s="6" t="str">
        <f>VLOOKUP(E158, Locations!B:I, 7, FALSE)</f>
        <v>Mexico</v>
      </c>
      <c r="S158" s="2">
        <v>44455</v>
      </c>
    </row>
    <row r="159" spans="1:19" x14ac:dyDescent="0.3">
      <c r="A159" s="1" t="s">
        <v>972</v>
      </c>
      <c r="B159" s="1" t="s">
        <v>20</v>
      </c>
      <c r="C159" s="1" t="s">
        <v>752</v>
      </c>
      <c r="D159" s="1" t="s">
        <v>753</v>
      </c>
      <c r="E159" s="1" t="s">
        <v>54</v>
      </c>
      <c r="F159" s="1" t="s">
        <v>968</v>
      </c>
      <c r="G159" s="1" t="s">
        <v>973</v>
      </c>
      <c r="H159" s="1" t="s">
        <v>974</v>
      </c>
      <c r="I159" s="1" t="s">
        <v>973</v>
      </c>
      <c r="J159" s="1" t="s">
        <v>974</v>
      </c>
      <c r="K159" s="1" t="s">
        <v>973</v>
      </c>
      <c r="L159" s="1" t="s">
        <v>974</v>
      </c>
      <c r="M159" s="1" t="s">
        <v>975</v>
      </c>
      <c r="N159" t="str">
        <f>VLOOKUP(E159, Locations!B:I, 8, FALSE)</f>
        <v>18.6969063,-101.0094579</v>
      </c>
      <c r="O159" t="str">
        <f>VLOOKUP(E159, Locations!B:I, 4, FALSE)</f>
        <v>Americas</v>
      </c>
      <c r="P159" t="str">
        <f>VLOOKUP(E159, Locations!B:I, 5, FALSE)</f>
        <v>Central America</v>
      </c>
      <c r="Q159" t="str">
        <f>VLOOKUP(E159, Locations!B:I, 6, FALSE)</f>
        <v>Michoacan</v>
      </c>
      <c r="R159" s="6" t="str">
        <f>VLOOKUP(E159, Locations!B:I, 7, FALSE)</f>
        <v>Mexico</v>
      </c>
      <c r="S159" s="2">
        <v>44455</v>
      </c>
    </row>
    <row r="160" spans="1:19" x14ac:dyDescent="0.3">
      <c r="A160" s="1" t="s">
        <v>976</v>
      </c>
      <c r="B160" s="1" t="s">
        <v>20</v>
      </c>
      <c r="C160" s="1" t="s">
        <v>752</v>
      </c>
      <c r="D160" s="1" t="s">
        <v>753</v>
      </c>
      <c r="E160" s="1" t="s">
        <v>54</v>
      </c>
      <c r="F160" s="1" t="s">
        <v>968</v>
      </c>
      <c r="G160" s="1" t="s">
        <v>977</v>
      </c>
      <c r="H160" s="1" t="s">
        <v>978</v>
      </c>
      <c r="I160" s="1" t="s">
        <v>977</v>
      </c>
      <c r="J160" s="1" t="s">
        <v>978</v>
      </c>
      <c r="K160" s="1" t="s">
        <v>977</v>
      </c>
      <c r="L160" s="1" t="s">
        <v>978</v>
      </c>
      <c r="M160" s="1" t="s">
        <v>979</v>
      </c>
      <c r="N160" t="str">
        <f>VLOOKUP(E160, Locations!B:I, 8, FALSE)</f>
        <v>18.6969063,-101.0094579</v>
      </c>
      <c r="O160" t="str">
        <f>VLOOKUP(E160, Locations!B:I, 4, FALSE)</f>
        <v>Americas</v>
      </c>
      <c r="P160" t="str">
        <f>VLOOKUP(E160, Locations!B:I, 5, FALSE)</f>
        <v>Central America</v>
      </c>
      <c r="Q160" t="str">
        <f>VLOOKUP(E160, Locations!B:I, 6, FALSE)</f>
        <v>Michoacan</v>
      </c>
      <c r="R160" s="6" t="str">
        <f>VLOOKUP(E160, Locations!B:I, 7, FALSE)</f>
        <v>Mexico</v>
      </c>
      <c r="S160" s="2">
        <v>44455</v>
      </c>
    </row>
    <row r="161" spans="1:19" x14ac:dyDescent="0.3">
      <c r="A161" s="1" t="s">
        <v>980</v>
      </c>
      <c r="B161" s="1" t="s">
        <v>20</v>
      </c>
      <c r="C161" s="1" t="s">
        <v>752</v>
      </c>
      <c r="D161" s="1" t="s">
        <v>753</v>
      </c>
      <c r="E161" s="1" t="s">
        <v>981</v>
      </c>
      <c r="F161" s="1" t="s">
        <v>982</v>
      </c>
      <c r="G161" s="1" t="s">
        <v>983</v>
      </c>
      <c r="H161" s="1" t="s">
        <v>984</v>
      </c>
      <c r="I161" s="1" t="s">
        <v>983</v>
      </c>
      <c r="J161" s="1" t="s">
        <v>984</v>
      </c>
      <c r="K161" s="1" t="s">
        <v>983</v>
      </c>
      <c r="L161" s="1" t="s">
        <v>984</v>
      </c>
      <c r="M161" s="1" t="s">
        <v>985</v>
      </c>
      <c r="N161" t="str">
        <f>VLOOKUP(E161, Locations!B:I, 8, FALSE)</f>
        <v>19.39068,-99.283699</v>
      </c>
      <c r="O161" t="str">
        <f>VLOOKUP(E161, Locations!B:I, 4, FALSE)</f>
        <v>Americas</v>
      </c>
      <c r="P161" t="str">
        <f>VLOOKUP(E161, Locations!B:I, 5, FALSE)</f>
        <v>Central America</v>
      </c>
      <c r="Q161" t="str">
        <f>VLOOKUP(E161, Locations!B:I, 6, FALSE)</f>
        <v>Mexico City</v>
      </c>
      <c r="R161" s="6" t="str">
        <f>VLOOKUP(E161, Locations!B:I, 7, FALSE)</f>
        <v>Mexico</v>
      </c>
      <c r="S161" s="2">
        <v>44455</v>
      </c>
    </row>
    <row r="162" spans="1:19" x14ac:dyDescent="0.3">
      <c r="A162" s="1" t="s">
        <v>986</v>
      </c>
      <c r="B162" s="1" t="s">
        <v>20</v>
      </c>
      <c r="C162" s="1" t="s">
        <v>752</v>
      </c>
      <c r="D162" s="1" t="s">
        <v>753</v>
      </c>
      <c r="E162" s="1" t="s">
        <v>987</v>
      </c>
      <c r="F162" s="1" t="s">
        <v>988</v>
      </c>
      <c r="G162" s="1" t="s">
        <v>989</v>
      </c>
      <c r="H162" s="1" t="s">
        <v>990</v>
      </c>
      <c r="I162" s="1" t="s">
        <v>989</v>
      </c>
      <c r="J162" s="1" t="s">
        <v>990</v>
      </c>
      <c r="K162" s="1" t="s">
        <v>989</v>
      </c>
      <c r="L162" s="1" t="s">
        <v>990</v>
      </c>
      <c r="M162" s="1" t="s">
        <v>941</v>
      </c>
      <c r="N162" t="str">
        <f>VLOOKUP(E162, Locations!B:I, 8, FALSE)</f>
        <v>20.8234467,-105.8472198</v>
      </c>
      <c r="O162" t="str">
        <f>VLOOKUP(E162, Locations!B:I, 4, FALSE)</f>
        <v>Americas</v>
      </c>
      <c r="P162" t="str">
        <f>VLOOKUP(E162, Locations!B:I, 5, FALSE)</f>
        <v>Central America</v>
      </c>
      <c r="Q162" t="str">
        <f>VLOOKUP(E162, Locations!B:I, 6, FALSE)</f>
        <v>Jalisco</v>
      </c>
      <c r="R162" s="6" t="str">
        <f>VLOOKUP(E162, Locations!B:I, 7, FALSE)</f>
        <v>Mexico</v>
      </c>
      <c r="S162" s="2">
        <v>44455</v>
      </c>
    </row>
    <row r="163" spans="1:19" x14ac:dyDescent="0.3">
      <c r="A163" s="1" t="s">
        <v>991</v>
      </c>
      <c r="B163" s="1" t="s">
        <v>20</v>
      </c>
      <c r="C163" s="1" t="s">
        <v>752</v>
      </c>
      <c r="D163" s="1" t="s">
        <v>753</v>
      </c>
      <c r="E163" s="1" t="s">
        <v>992</v>
      </c>
      <c r="F163" s="1" t="s">
        <v>993</v>
      </c>
      <c r="G163" s="1" t="s">
        <v>994</v>
      </c>
      <c r="H163" s="1" t="s">
        <v>995</v>
      </c>
      <c r="I163" s="1" t="s">
        <v>994</v>
      </c>
      <c r="J163" s="1" t="s">
        <v>995</v>
      </c>
      <c r="K163" s="1" t="s">
        <v>994</v>
      </c>
      <c r="L163" s="1" t="s">
        <v>995</v>
      </c>
      <c r="M163" s="1" t="s">
        <v>996</v>
      </c>
      <c r="N163" t="str">
        <f>VLOOKUP(E163, Locations!B:I, 8, FALSE)</f>
        <v>23.2936101,-111.6474888</v>
      </c>
      <c r="O163" t="str">
        <f>VLOOKUP(E163, Locations!B:I, 4, FALSE)</f>
        <v>Americas</v>
      </c>
      <c r="P163" t="str">
        <f>VLOOKUP(E163, Locations!B:I, 5, FALSE)</f>
        <v>Central America</v>
      </c>
      <c r="Q163">
        <f>VLOOKUP(E163, Locations!B:I, 6, FALSE)</f>
        <v>0</v>
      </c>
      <c r="R163" s="6" t="str">
        <f>VLOOKUP(E163, Locations!B:I, 7, FALSE)</f>
        <v>Mexico</v>
      </c>
      <c r="S163" s="2">
        <v>44455</v>
      </c>
    </row>
    <row r="164" spans="1:19" x14ac:dyDescent="0.3">
      <c r="A164" s="1" t="s">
        <v>997</v>
      </c>
      <c r="B164" s="1" t="s">
        <v>20</v>
      </c>
      <c r="C164" s="1" t="s">
        <v>752</v>
      </c>
      <c r="D164" s="1" t="s">
        <v>753</v>
      </c>
      <c r="E164" s="1" t="s">
        <v>992</v>
      </c>
      <c r="F164" s="1" t="s">
        <v>993</v>
      </c>
      <c r="G164" s="1" t="s">
        <v>998</v>
      </c>
      <c r="H164" s="1" t="s">
        <v>999</v>
      </c>
      <c r="I164" s="1" t="s">
        <v>998</v>
      </c>
      <c r="J164" s="1" t="s">
        <v>999</v>
      </c>
      <c r="K164" s="1" t="s">
        <v>998</v>
      </c>
      <c r="L164" s="1" t="s">
        <v>999</v>
      </c>
      <c r="M164" s="1" t="s">
        <v>1000</v>
      </c>
      <c r="N164" t="str">
        <f>VLOOKUP(E164, Locations!B:I, 8, FALSE)</f>
        <v>23.2936101,-111.6474888</v>
      </c>
      <c r="O164" t="str">
        <f>VLOOKUP(E164, Locations!B:I, 4, FALSE)</f>
        <v>Americas</v>
      </c>
      <c r="P164" t="str">
        <f>VLOOKUP(E164, Locations!B:I, 5, FALSE)</f>
        <v>Central America</v>
      </c>
      <c r="Q164">
        <f>VLOOKUP(E164, Locations!B:I, 6, FALSE)</f>
        <v>0</v>
      </c>
      <c r="R164" s="6" t="str">
        <f>VLOOKUP(E164, Locations!B:I, 7, FALSE)</f>
        <v>Mexico</v>
      </c>
      <c r="S164" s="2">
        <v>44455</v>
      </c>
    </row>
    <row r="165" spans="1:19" x14ac:dyDescent="0.3">
      <c r="A165" s="1" t="s">
        <v>1001</v>
      </c>
      <c r="B165" s="1" t="s">
        <v>20</v>
      </c>
      <c r="C165" s="1" t="s">
        <v>752</v>
      </c>
      <c r="D165" s="1" t="s">
        <v>753</v>
      </c>
      <c r="E165" s="1" t="s">
        <v>1002</v>
      </c>
      <c r="F165" s="1" t="s">
        <v>1003</v>
      </c>
      <c r="G165" s="1" t="s">
        <v>1004</v>
      </c>
      <c r="H165" s="1" t="s">
        <v>1005</v>
      </c>
      <c r="I165" s="1" t="s">
        <v>1006</v>
      </c>
      <c r="J165" s="1" t="s">
        <v>1007</v>
      </c>
      <c r="K165" s="1" t="s">
        <v>1008</v>
      </c>
      <c r="L165" s="1" t="s">
        <v>1009</v>
      </c>
      <c r="M165" s="1" t="s">
        <v>1010</v>
      </c>
      <c r="N165" t="str">
        <f>VLOOKUP(E165, Locations!B:I, 8, FALSE)</f>
        <v>27.5066796,-106.3009335</v>
      </c>
      <c r="O165" t="str">
        <f>VLOOKUP(E165, Locations!B:I, 4, FALSE)</f>
        <v>Americas</v>
      </c>
      <c r="P165" t="str">
        <f>VLOOKUP(E165, Locations!B:I, 5, FALSE)</f>
        <v>Central America</v>
      </c>
      <c r="Q165">
        <f>VLOOKUP(E165, Locations!B:I, 6, FALSE)</f>
        <v>0</v>
      </c>
      <c r="R165" s="6" t="str">
        <f>VLOOKUP(E165, Locations!B:I, 7, FALSE)</f>
        <v>Mexico</v>
      </c>
      <c r="S165" s="2">
        <v>44455</v>
      </c>
    </row>
    <row r="166" spans="1:19" x14ac:dyDescent="0.3">
      <c r="A166" s="1" t="s">
        <v>1011</v>
      </c>
      <c r="B166" s="1" t="s">
        <v>20</v>
      </c>
      <c r="C166" s="1" t="s">
        <v>752</v>
      </c>
      <c r="D166" s="1" t="s">
        <v>753</v>
      </c>
      <c r="E166" s="1" t="s">
        <v>1002</v>
      </c>
      <c r="F166" s="1" t="s">
        <v>1003</v>
      </c>
      <c r="G166" s="1" t="s">
        <v>1012</v>
      </c>
      <c r="H166" s="1" t="s">
        <v>1013</v>
      </c>
      <c r="I166" s="1" t="s">
        <v>1012</v>
      </c>
      <c r="J166" s="1" t="s">
        <v>1013</v>
      </c>
      <c r="K166" s="1" t="s">
        <v>1012</v>
      </c>
      <c r="L166" s="1" t="s">
        <v>1013</v>
      </c>
      <c r="M166" s="1" t="s">
        <v>1014</v>
      </c>
      <c r="N166" t="str">
        <f>VLOOKUP(E166, Locations!B:I, 8, FALSE)</f>
        <v>27.5066796,-106.3009335</v>
      </c>
      <c r="O166" t="str">
        <f>VLOOKUP(E166, Locations!B:I, 4, FALSE)</f>
        <v>Americas</v>
      </c>
      <c r="P166" t="str">
        <f>VLOOKUP(E166, Locations!B:I, 5, FALSE)</f>
        <v>Central America</v>
      </c>
      <c r="Q166">
        <f>VLOOKUP(E166, Locations!B:I, 6, FALSE)</f>
        <v>0</v>
      </c>
      <c r="R166" s="6" t="str">
        <f>VLOOKUP(E166, Locations!B:I, 7, FALSE)</f>
        <v>Mexico</v>
      </c>
      <c r="S166" s="2">
        <v>44455</v>
      </c>
    </row>
    <row r="167" spans="1:19" x14ac:dyDescent="0.3">
      <c r="A167" s="1" t="s">
        <v>1015</v>
      </c>
      <c r="B167" s="1" t="s">
        <v>20</v>
      </c>
      <c r="C167" s="1" t="s">
        <v>752</v>
      </c>
      <c r="D167" s="1" t="s">
        <v>753</v>
      </c>
      <c r="E167" s="1" t="s">
        <v>1002</v>
      </c>
      <c r="F167" s="1" t="s">
        <v>1003</v>
      </c>
      <c r="G167" s="1" t="s">
        <v>1016</v>
      </c>
      <c r="H167" s="1" t="s">
        <v>1017</v>
      </c>
      <c r="I167" s="1" t="s">
        <v>1016</v>
      </c>
      <c r="J167" s="1" t="s">
        <v>1017</v>
      </c>
      <c r="K167" s="1" t="s">
        <v>1016</v>
      </c>
      <c r="L167" s="1" t="s">
        <v>1017</v>
      </c>
      <c r="M167" s="1" t="s">
        <v>1018</v>
      </c>
      <c r="N167" t="str">
        <f>VLOOKUP(E167, Locations!B:I, 8, FALSE)</f>
        <v>27.5066796,-106.3009335</v>
      </c>
      <c r="O167" t="str">
        <f>VLOOKUP(E167, Locations!B:I, 4, FALSE)</f>
        <v>Americas</v>
      </c>
      <c r="P167" t="str">
        <f>VLOOKUP(E167, Locations!B:I, 5, FALSE)</f>
        <v>Central America</v>
      </c>
      <c r="Q167">
        <f>VLOOKUP(E167, Locations!B:I, 6, FALSE)</f>
        <v>0</v>
      </c>
      <c r="R167" s="6" t="str">
        <f>VLOOKUP(E167, Locations!B:I, 7, FALSE)</f>
        <v>Mexico</v>
      </c>
      <c r="S167" s="2">
        <v>44455</v>
      </c>
    </row>
    <row r="168" spans="1:19" x14ac:dyDescent="0.3">
      <c r="A168" s="1" t="s">
        <v>1019</v>
      </c>
      <c r="B168" s="1" t="s">
        <v>20</v>
      </c>
      <c r="C168" s="1" t="s">
        <v>752</v>
      </c>
      <c r="D168" s="1" t="s">
        <v>753</v>
      </c>
      <c r="E168" s="1" t="s">
        <v>1002</v>
      </c>
      <c r="F168" s="1" t="s">
        <v>1003</v>
      </c>
      <c r="G168" s="1" t="s">
        <v>1020</v>
      </c>
      <c r="H168" s="1" t="s">
        <v>1021</v>
      </c>
      <c r="I168" s="1" t="s">
        <v>1020</v>
      </c>
      <c r="J168" s="1" t="s">
        <v>1021</v>
      </c>
      <c r="K168" s="1" t="s">
        <v>1020</v>
      </c>
      <c r="L168" s="1" t="s">
        <v>1021</v>
      </c>
      <c r="M168" s="1" t="s">
        <v>1022</v>
      </c>
      <c r="N168" t="str">
        <f>VLOOKUP(E168, Locations!B:I, 8, FALSE)</f>
        <v>27.5066796,-106.3009335</v>
      </c>
      <c r="O168" t="str">
        <f>VLOOKUP(E168, Locations!B:I, 4, FALSE)</f>
        <v>Americas</v>
      </c>
      <c r="P168" t="str">
        <f>VLOOKUP(E168, Locations!B:I, 5, FALSE)</f>
        <v>Central America</v>
      </c>
      <c r="Q168">
        <f>VLOOKUP(E168, Locations!B:I, 6, FALSE)</f>
        <v>0</v>
      </c>
      <c r="R168" s="6" t="str">
        <f>VLOOKUP(E168, Locations!B:I, 7, FALSE)</f>
        <v>Mexico</v>
      </c>
      <c r="S168" s="2">
        <v>44455</v>
      </c>
    </row>
    <row r="169" spans="1:19" x14ac:dyDescent="0.3">
      <c r="A169" s="1" t="s">
        <v>1023</v>
      </c>
      <c r="B169" s="1" t="s">
        <v>20</v>
      </c>
      <c r="C169" s="1" t="s">
        <v>1024</v>
      </c>
      <c r="D169" s="1" t="s">
        <v>1025</v>
      </c>
      <c r="E169" s="1" t="s">
        <v>1026</v>
      </c>
      <c r="F169" s="1" t="s">
        <v>1027</v>
      </c>
      <c r="G169" s="1" t="s">
        <v>1028</v>
      </c>
      <c r="H169" s="1" t="s">
        <v>1029</v>
      </c>
      <c r="I169" s="1" t="s">
        <v>1030</v>
      </c>
      <c r="J169" s="1" t="s">
        <v>1031</v>
      </c>
      <c r="K169" s="1" t="s">
        <v>1032</v>
      </c>
      <c r="L169" s="1" t="s">
        <v>1033</v>
      </c>
      <c r="M169" s="1" t="s">
        <v>1034</v>
      </c>
      <c r="N169" t="str">
        <f>VLOOKUP(E169, Locations!B:I, 8, FALSE)</f>
        <v>37.6,-95.665</v>
      </c>
      <c r="O169" t="str">
        <f>VLOOKUP(E169, Locations!B:I, 4, FALSE)</f>
        <v>Americas</v>
      </c>
      <c r="P169" t="str">
        <f>VLOOKUP(E169, Locations!B:I, 5, FALSE)</f>
        <v>North America</v>
      </c>
      <c r="Q169">
        <f>VLOOKUP(E169, Locations!B:I, 6, FALSE)</f>
        <v>0</v>
      </c>
      <c r="R169" s="6" t="str">
        <f>VLOOKUP(E169, Locations!B:I, 7, FALSE)</f>
        <v>United States</v>
      </c>
      <c r="S169" s="2">
        <v>44455</v>
      </c>
    </row>
    <row r="170" spans="1:19" x14ac:dyDescent="0.3">
      <c r="A170" s="1" t="s">
        <v>1035</v>
      </c>
      <c r="B170" s="1" t="s">
        <v>20</v>
      </c>
      <c r="C170" s="1" t="s">
        <v>1024</v>
      </c>
      <c r="D170" s="1" t="s">
        <v>1025</v>
      </c>
      <c r="E170" s="1" t="s">
        <v>1036</v>
      </c>
      <c r="F170" s="1" t="s">
        <v>1037</v>
      </c>
      <c r="G170" s="1" t="s">
        <v>1038</v>
      </c>
      <c r="H170" s="1" t="s">
        <v>1039</v>
      </c>
      <c r="I170" s="1" t="s">
        <v>1038</v>
      </c>
      <c r="J170" s="1" t="s">
        <v>1039</v>
      </c>
      <c r="K170" s="1" t="s">
        <v>1038</v>
      </c>
      <c r="L170" s="1" t="s">
        <v>1039</v>
      </c>
      <c r="M170" s="1" t="s">
        <v>841</v>
      </c>
      <c r="N170" t="str">
        <f>VLOOKUP(E170, Locations!B:I, 8, FALSE)</f>
        <v>20.297699,-103.2014658</v>
      </c>
      <c r="O170" t="str">
        <f>VLOOKUP(E170, Locations!B:I, 4, FALSE)</f>
        <v>Americas</v>
      </c>
      <c r="P170" t="str">
        <f>VLOOKUP(E170, Locations!B:I, 5, FALSE)</f>
        <v>Central America</v>
      </c>
      <c r="Q170">
        <f>VLOOKUP(E170, Locations!B:I, 6, FALSE)</f>
        <v>0</v>
      </c>
      <c r="R170" s="6" t="str">
        <f>VLOOKUP(E170, Locations!B:I, 7, FALSE)</f>
        <v>Mexico</v>
      </c>
      <c r="S170" s="2">
        <v>44455</v>
      </c>
    </row>
    <row r="171" spans="1:19" x14ac:dyDescent="0.3">
      <c r="A171" s="1" t="s">
        <v>1040</v>
      </c>
      <c r="B171" s="1" t="s">
        <v>20</v>
      </c>
      <c r="C171" s="1" t="s">
        <v>1024</v>
      </c>
      <c r="D171" s="1" t="s">
        <v>1025</v>
      </c>
      <c r="E171" s="1" t="s">
        <v>1041</v>
      </c>
      <c r="F171" s="1" t="s">
        <v>1042</v>
      </c>
      <c r="G171" s="1" t="s">
        <v>1043</v>
      </c>
      <c r="H171" s="1" t="s">
        <v>1044</v>
      </c>
      <c r="I171" s="1" t="s">
        <v>1043</v>
      </c>
      <c r="J171" s="1" t="s">
        <v>1044</v>
      </c>
      <c r="K171" s="1" t="s">
        <v>1043</v>
      </c>
      <c r="L171" s="1" t="s">
        <v>1044</v>
      </c>
      <c r="M171" s="1" t="s">
        <v>714</v>
      </c>
      <c r="N171" t="str">
        <f>VLOOKUP(E171, Locations!B:I, 8, FALSE)</f>
        <v>28.6708592,-106.2047037</v>
      </c>
      <c r="O171" t="str">
        <f>VLOOKUP(E171, Locations!B:I, 4, FALSE)</f>
        <v>Americas</v>
      </c>
      <c r="P171" t="str">
        <f>VLOOKUP(E171, Locations!B:I, 5, FALSE)</f>
        <v>Central America</v>
      </c>
      <c r="Q171" t="str">
        <f>VLOOKUP(E171, Locations!B:I, 6, FALSE)</f>
        <v>Chihuahua</v>
      </c>
      <c r="R171" s="6" t="str">
        <f>VLOOKUP(E171, Locations!B:I, 7, FALSE)</f>
        <v>Mexico</v>
      </c>
      <c r="S171" s="2">
        <v>44455</v>
      </c>
    </row>
    <row r="172" spans="1:19" x14ac:dyDescent="0.3">
      <c r="A172" s="1" t="s">
        <v>1045</v>
      </c>
      <c r="B172" s="1" t="s">
        <v>20</v>
      </c>
      <c r="C172" s="1" t="s">
        <v>1024</v>
      </c>
      <c r="D172" s="1" t="s">
        <v>1025</v>
      </c>
      <c r="E172" s="1" t="s">
        <v>1041</v>
      </c>
      <c r="F172" s="1" t="s">
        <v>1042</v>
      </c>
      <c r="G172" s="1" t="s">
        <v>1046</v>
      </c>
      <c r="H172" s="1" t="s">
        <v>1047</v>
      </c>
      <c r="I172" s="1" t="s">
        <v>1046</v>
      </c>
      <c r="J172" s="1" t="s">
        <v>1047</v>
      </c>
      <c r="K172" s="1" t="s">
        <v>1046</v>
      </c>
      <c r="L172" s="1" t="s">
        <v>1047</v>
      </c>
      <c r="M172" s="1" t="s">
        <v>714</v>
      </c>
      <c r="N172" t="str">
        <f>VLOOKUP(E172, Locations!B:I, 8, FALSE)</f>
        <v>28.6708592,-106.2047037</v>
      </c>
      <c r="O172" t="str">
        <f>VLOOKUP(E172, Locations!B:I, 4, FALSE)</f>
        <v>Americas</v>
      </c>
      <c r="P172" t="str">
        <f>VLOOKUP(E172, Locations!B:I, 5, FALSE)</f>
        <v>Central America</v>
      </c>
      <c r="Q172" t="str">
        <f>VLOOKUP(E172, Locations!B:I, 6, FALSE)</f>
        <v>Chihuahua</v>
      </c>
      <c r="R172" s="6" t="str">
        <f>VLOOKUP(E172, Locations!B:I, 7, FALSE)</f>
        <v>Mexico</v>
      </c>
      <c r="S172" s="2">
        <v>44455</v>
      </c>
    </row>
    <row r="173" spans="1:19" x14ac:dyDescent="0.3">
      <c r="A173" s="1" t="s">
        <v>1048</v>
      </c>
      <c r="B173" s="1" t="s">
        <v>20</v>
      </c>
      <c r="C173" s="1" t="s">
        <v>1024</v>
      </c>
      <c r="D173" s="1" t="s">
        <v>1025</v>
      </c>
      <c r="E173" s="1" t="s">
        <v>1049</v>
      </c>
      <c r="F173" s="1" t="s">
        <v>1050</v>
      </c>
      <c r="G173" s="1" t="s">
        <v>1051</v>
      </c>
      <c r="H173" s="1" t="s">
        <v>1052</v>
      </c>
      <c r="I173" s="1" t="s">
        <v>1051</v>
      </c>
      <c r="J173" s="1" t="s">
        <v>1052</v>
      </c>
      <c r="K173" s="1" t="s">
        <v>1051</v>
      </c>
      <c r="L173" s="1" t="s">
        <v>1052</v>
      </c>
      <c r="M173" s="1" t="s">
        <v>1053</v>
      </c>
      <c r="N173" t="str">
        <f>VLOOKUP(E173, Locations!B:I, 8, FALSE)</f>
        <v>31.8058442,-114.8959365</v>
      </c>
      <c r="O173" t="str">
        <f>VLOOKUP(E173, Locations!B:I, 4, FALSE)</f>
        <v>Americas</v>
      </c>
      <c r="P173" t="str">
        <f>VLOOKUP(E173, Locations!B:I, 5, FALSE)</f>
        <v>Central America</v>
      </c>
      <c r="Q173" t="str">
        <f>VLOOKUP(E173, Locations!B:I, 6, FALSE)</f>
        <v>Sonora</v>
      </c>
      <c r="R173" s="6" t="str">
        <f>VLOOKUP(E173, Locations!B:I, 7, FALSE)</f>
        <v>Mexico</v>
      </c>
      <c r="S173" s="2">
        <v>44455</v>
      </c>
    </row>
    <row r="174" spans="1:19" x14ac:dyDescent="0.3">
      <c r="A174" s="1" t="s">
        <v>1054</v>
      </c>
      <c r="B174" s="1" t="s">
        <v>20</v>
      </c>
      <c r="C174" s="1" t="s">
        <v>1024</v>
      </c>
      <c r="D174" s="1" t="s">
        <v>1025</v>
      </c>
      <c r="E174" s="1" t="s">
        <v>1055</v>
      </c>
      <c r="F174" s="1" t="s">
        <v>1056</v>
      </c>
      <c r="G174" s="1" t="s">
        <v>1057</v>
      </c>
      <c r="H174" s="1" t="s">
        <v>1058</v>
      </c>
      <c r="I174" s="1" t="s">
        <v>1057</v>
      </c>
      <c r="J174" s="1" t="s">
        <v>1058</v>
      </c>
      <c r="K174" s="1" t="s">
        <v>1057</v>
      </c>
      <c r="L174" s="1" t="s">
        <v>1058</v>
      </c>
      <c r="M174" s="1" t="s">
        <v>1059</v>
      </c>
      <c r="N174" t="str">
        <f>VLOOKUP(E174, Locations!B:I, 8, FALSE)</f>
        <v>31.8058442,-114.8959365</v>
      </c>
      <c r="O174" t="str">
        <f>VLOOKUP(E174, Locations!B:I, 4, FALSE)</f>
        <v>Americas</v>
      </c>
      <c r="P174" t="str">
        <f>VLOOKUP(E174, Locations!B:I, 5, FALSE)</f>
        <v>Central America</v>
      </c>
      <c r="Q174" t="str">
        <f>VLOOKUP(E174, Locations!B:I, 6, FALSE)</f>
        <v>Sonora</v>
      </c>
      <c r="R174" s="6" t="str">
        <f>VLOOKUP(E174, Locations!B:I, 7, FALSE)</f>
        <v>Mexico</v>
      </c>
      <c r="S174" s="2">
        <v>44455</v>
      </c>
    </row>
    <row r="175" spans="1:19" x14ac:dyDescent="0.3">
      <c r="A175" s="1" t="s">
        <v>1060</v>
      </c>
      <c r="B175" s="1" t="s">
        <v>20</v>
      </c>
      <c r="C175" s="1" t="s">
        <v>1024</v>
      </c>
      <c r="D175" s="1" t="s">
        <v>1025</v>
      </c>
      <c r="E175" s="1" t="s">
        <v>1055</v>
      </c>
      <c r="F175" s="1" t="s">
        <v>1056</v>
      </c>
      <c r="G175" s="1" t="s">
        <v>1061</v>
      </c>
      <c r="H175" s="1" t="s">
        <v>1062</v>
      </c>
      <c r="I175" s="1" t="s">
        <v>1061</v>
      </c>
      <c r="J175" s="1" t="s">
        <v>1062</v>
      </c>
      <c r="K175" s="1" t="s">
        <v>1061</v>
      </c>
      <c r="L175" s="1" t="s">
        <v>1062</v>
      </c>
      <c r="M175" s="1" t="s">
        <v>1063</v>
      </c>
      <c r="N175" t="str">
        <f>VLOOKUP(E175, Locations!B:I, 8, FALSE)</f>
        <v>31.8058442,-114.8959365</v>
      </c>
      <c r="O175" t="str">
        <f>VLOOKUP(E175, Locations!B:I, 4, FALSE)</f>
        <v>Americas</v>
      </c>
      <c r="P175" t="str">
        <f>VLOOKUP(E175, Locations!B:I, 5, FALSE)</f>
        <v>Central America</v>
      </c>
      <c r="Q175" t="str">
        <f>VLOOKUP(E175, Locations!B:I, 6, FALSE)</f>
        <v>Sonora</v>
      </c>
      <c r="R175" s="6" t="str">
        <f>VLOOKUP(E175, Locations!B:I, 7, FALSE)</f>
        <v>Mexico</v>
      </c>
      <c r="S175" s="2">
        <v>44455</v>
      </c>
    </row>
    <row r="176" spans="1:19" x14ac:dyDescent="0.3">
      <c r="A176" s="1" t="s">
        <v>1064</v>
      </c>
      <c r="B176" s="1" t="s">
        <v>20</v>
      </c>
      <c r="C176" s="1" t="s">
        <v>1024</v>
      </c>
      <c r="D176" s="1" t="s">
        <v>1025</v>
      </c>
      <c r="E176" s="1" t="s">
        <v>1055</v>
      </c>
      <c r="F176" s="1" t="s">
        <v>1056</v>
      </c>
      <c r="G176" s="1" t="s">
        <v>1065</v>
      </c>
      <c r="H176" s="1" t="s">
        <v>1066</v>
      </c>
      <c r="I176" s="1" t="s">
        <v>1065</v>
      </c>
      <c r="J176" s="1" t="s">
        <v>1066</v>
      </c>
      <c r="K176" s="1" t="s">
        <v>1065</v>
      </c>
      <c r="L176" s="1" t="s">
        <v>1066</v>
      </c>
      <c r="M176" s="1" t="s">
        <v>1067</v>
      </c>
      <c r="N176" t="str">
        <f>VLOOKUP(E176, Locations!B:I, 8, FALSE)</f>
        <v>31.8058442,-114.8959365</v>
      </c>
      <c r="O176" t="str">
        <f>VLOOKUP(E176, Locations!B:I, 4, FALSE)</f>
        <v>Americas</v>
      </c>
      <c r="P176" t="str">
        <f>VLOOKUP(E176, Locations!B:I, 5, FALSE)</f>
        <v>Central America</v>
      </c>
      <c r="Q176" t="str">
        <f>VLOOKUP(E176, Locations!B:I, 6, FALSE)</f>
        <v>Sonora</v>
      </c>
      <c r="R176" s="6" t="str">
        <f>VLOOKUP(E176, Locations!B:I, 7, FALSE)</f>
        <v>Mexico</v>
      </c>
      <c r="S176" s="2">
        <v>44455</v>
      </c>
    </row>
    <row r="177" spans="1:19" x14ac:dyDescent="0.3">
      <c r="A177" s="1" t="s">
        <v>1068</v>
      </c>
      <c r="B177" s="1" t="s">
        <v>20</v>
      </c>
      <c r="C177" s="1" t="s">
        <v>1024</v>
      </c>
      <c r="D177" s="1" t="s">
        <v>1025</v>
      </c>
      <c r="E177" s="1" t="s">
        <v>1069</v>
      </c>
      <c r="F177" s="1" t="s">
        <v>1070</v>
      </c>
      <c r="G177" s="1" t="s">
        <v>1071</v>
      </c>
      <c r="H177" s="1" t="s">
        <v>1072</v>
      </c>
      <c r="I177" s="1" t="s">
        <v>1071</v>
      </c>
      <c r="J177" s="1" t="s">
        <v>1072</v>
      </c>
      <c r="K177" s="1" t="s">
        <v>1071</v>
      </c>
      <c r="L177" s="1" t="s">
        <v>1072</v>
      </c>
      <c r="M177" s="1" t="s">
        <v>1073</v>
      </c>
      <c r="N177" t="str">
        <f>VLOOKUP(E177, Locations!B:I, 8, FALSE)</f>
        <v>34.1479995,-114.1731391</v>
      </c>
      <c r="O177" t="str">
        <f>VLOOKUP(E177, Locations!B:I, 4, FALSE)</f>
        <v>Americas</v>
      </c>
      <c r="P177" t="str">
        <f>VLOOKUP(E177, Locations!B:I, 5, FALSE)</f>
        <v>North America</v>
      </c>
      <c r="Q177" t="str">
        <f>VLOOKUP(E177, Locations!B:I, 6, FALSE)</f>
        <v>Arizona</v>
      </c>
      <c r="R177" s="6" t="str">
        <f>VLOOKUP(E177, Locations!B:I, 7, FALSE)</f>
        <v>United States</v>
      </c>
      <c r="S177" s="2">
        <v>44455</v>
      </c>
    </row>
    <row r="178" spans="1:19" x14ac:dyDescent="0.3">
      <c r="A178" s="1" t="s">
        <v>1074</v>
      </c>
      <c r="B178" s="1" t="s">
        <v>20</v>
      </c>
      <c r="C178" s="1" t="s">
        <v>1024</v>
      </c>
      <c r="D178" s="1" t="s">
        <v>1025</v>
      </c>
      <c r="E178" s="1" t="s">
        <v>1069</v>
      </c>
      <c r="F178" s="1" t="s">
        <v>1070</v>
      </c>
      <c r="G178" s="1" t="s">
        <v>1075</v>
      </c>
      <c r="H178" s="1" t="s">
        <v>1076</v>
      </c>
      <c r="I178" s="1" t="s">
        <v>1075</v>
      </c>
      <c r="J178" s="1" t="s">
        <v>1076</v>
      </c>
      <c r="K178" s="1" t="s">
        <v>1075</v>
      </c>
      <c r="L178" s="1" t="s">
        <v>1076</v>
      </c>
      <c r="M178" s="1" t="s">
        <v>1077</v>
      </c>
      <c r="N178" t="str">
        <f>VLOOKUP(E178, Locations!B:I, 8, FALSE)</f>
        <v>34.1479995,-114.1731391</v>
      </c>
      <c r="O178" t="str">
        <f>VLOOKUP(E178, Locations!B:I, 4, FALSE)</f>
        <v>Americas</v>
      </c>
      <c r="P178" t="str">
        <f>VLOOKUP(E178, Locations!B:I, 5, FALSE)</f>
        <v>North America</v>
      </c>
      <c r="Q178" t="str">
        <f>VLOOKUP(E178, Locations!B:I, 6, FALSE)</f>
        <v>Arizona</v>
      </c>
      <c r="R178" s="6" t="str">
        <f>VLOOKUP(E178, Locations!B:I, 7, FALSE)</f>
        <v>United States</v>
      </c>
      <c r="S178" s="2">
        <v>44455</v>
      </c>
    </row>
    <row r="179" spans="1:19" x14ac:dyDescent="0.3">
      <c r="A179" s="1" t="s">
        <v>1078</v>
      </c>
      <c r="B179" s="1" t="s">
        <v>20</v>
      </c>
      <c r="C179" s="1" t="s">
        <v>1024</v>
      </c>
      <c r="D179" s="1" t="s">
        <v>1025</v>
      </c>
      <c r="E179" s="1" t="s">
        <v>1069</v>
      </c>
      <c r="F179" s="1" t="s">
        <v>1070</v>
      </c>
      <c r="G179" s="1" t="s">
        <v>1079</v>
      </c>
      <c r="H179" s="1" t="s">
        <v>1080</v>
      </c>
      <c r="I179" s="1" t="s">
        <v>1079</v>
      </c>
      <c r="J179" s="1" t="s">
        <v>1080</v>
      </c>
      <c r="K179" s="1" t="s">
        <v>1079</v>
      </c>
      <c r="L179" s="1" t="s">
        <v>1080</v>
      </c>
      <c r="M179" s="1" t="s">
        <v>1081</v>
      </c>
      <c r="N179" t="str">
        <f>VLOOKUP(E179, Locations!B:I, 8, FALSE)</f>
        <v>34.1479995,-114.1731391</v>
      </c>
      <c r="O179" t="str">
        <f>VLOOKUP(E179, Locations!B:I, 4, FALSE)</f>
        <v>Americas</v>
      </c>
      <c r="P179" t="str">
        <f>VLOOKUP(E179, Locations!B:I, 5, FALSE)</f>
        <v>North America</v>
      </c>
      <c r="Q179" t="str">
        <f>VLOOKUP(E179, Locations!B:I, 6, FALSE)</f>
        <v>Arizona</v>
      </c>
      <c r="R179" s="6" t="str">
        <f>VLOOKUP(E179, Locations!B:I, 7, FALSE)</f>
        <v>United States</v>
      </c>
      <c r="S179" s="2">
        <v>44455</v>
      </c>
    </row>
    <row r="180" spans="1:19" x14ac:dyDescent="0.3">
      <c r="A180" s="1" t="s">
        <v>1082</v>
      </c>
      <c r="B180" s="1" t="s">
        <v>20</v>
      </c>
      <c r="C180" s="1" t="s">
        <v>1024</v>
      </c>
      <c r="D180" s="1" t="s">
        <v>1025</v>
      </c>
      <c r="E180" s="1" t="s">
        <v>1083</v>
      </c>
      <c r="F180" s="1" t="s">
        <v>1084</v>
      </c>
      <c r="G180" s="1" t="s">
        <v>1085</v>
      </c>
      <c r="H180" s="1" t="s">
        <v>1086</v>
      </c>
      <c r="I180" s="1" t="s">
        <v>1085</v>
      </c>
      <c r="J180" s="1" t="s">
        <v>1086</v>
      </c>
      <c r="K180" s="1" t="s">
        <v>1085</v>
      </c>
      <c r="L180" s="1" t="s">
        <v>1086</v>
      </c>
      <c r="M180" s="1" t="s">
        <v>1087</v>
      </c>
      <c r="N180" t="str">
        <f>VLOOKUP(E180, Locations!B:I, 8, FALSE)</f>
        <v>34.1479995,-114.1731391</v>
      </c>
      <c r="O180" t="str">
        <f>VLOOKUP(E180, Locations!B:I, 4, FALSE)</f>
        <v>Americas</v>
      </c>
      <c r="P180" t="str">
        <f>VLOOKUP(E180, Locations!B:I, 5, FALSE)</f>
        <v>North America</v>
      </c>
      <c r="Q180" t="str">
        <f>VLOOKUP(E180, Locations!B:I, 6, FALSE)</f>
        <v>Arizona</v>
      </c>
      <c r="R180" s="6" t="str">
        <f>VLOOKUP(E180, Locations!B:I, 7, FALSE)</f>
        <v>United States</v>
      </c>
      <c r="S180" s="2">
        <v>44455</v>
      </c>
    </row>
    <row r="181" spans="1:19" x14ac:dyDescent="0.3">
      <c r="A181" s="1" t="s">
        <v>1088</v>
      </c>
      <c r="B181" s="1" t="s">
        <v>20</v>
      </c>
      <c r="C181" s="1" t="s">
        <v>1024</v>
      </c>
      <c r="D181" s="1" t="s">
        <v>1025</v>
      </c>
      <c r="E181" s="1" t="s">
        <v>1089</v>
      </c>
      <c r="F181" s="1" t="s">
        <v>1090</v>
      </c>
      <c r="G181" s="1" t="s">
        <v>1091</v>
      </c>
      <c r="H181" s="1" t="s">
        <v>1092</v>
      </c>
      <c r="I181" s="1" t="s">
        <v>1091</v>
      </c>
      <c r="J181" s="1" t="s">
        <v>1092</v>
      </c>
      <c r="K181" s="1" t="s">
        <v>1091</v>
      </c>
      <c r="L181" s="1" t="s">
        <v>1092</v>
      </c>
      <c r="M181" s="1" t="s">
        <v>1093</v>
      </c>
      <c r="N181" t="str">
        <f>VLOOKUP(E181, Locations!B:I, 8, FALSE)</f>
        <v>34.1479995,-114.1731391</v>
      </c>
      <c r="O181" t="str">
        <f>VLOOKUP(E181, Locations!B:I, 4, FALSE)</f>
        <v>Americas</v>
      </c>
      <c r="P181" t="str">
        <f>VLOOKUP(E181, Locations!B:I, 5, FALSE)</f>
        <v>North America</v>
      </c>
      <c r="Q181" t="str">
        <f>VLOOKUP(E181, Locations!B:I, 6, FALSE)</f>
        <v>Arizona</v>
      </c>
      <c r="R181" s="6" t="str">
        <f>VLOOKUP(E181, Locations!B:I, 7, FALSE)</f>
        <v>United States</v>
      </c>
      <c r="S181" s="2">
        <v>44455</v>
      </c>
    </row>
    <row r="182" spans="1:19" x14ac:dyDescent="0.3">
      <c r="A182" s="1" t="s">
        <v>1094</v>
      </c>
      <c r="B182" s="1" t="s">
        <v>20</v>
      </c>
      <c r="C182" s="1" t="s">
        <v>1024</v>
      </c>
      <c r="D182" s="1" t="s">
        <v>1025</v>
      </c>
      <c r="E182" s="1" t="s">
        <v>1095</v>
      </c>
      <c r="F182" s="1" t="s">
        <v>1096</v>
      </c>
      <c r="G182" s="1" t="s">
        <v>1097</v>
      </c>
      <c r="H182" s="1" t="s">
        <v>1098</v>
      </c>
      <c r="I182" s="1" t="s">
        <v>1097</v>
      </c>
      <c r="J182" s="1" t="s">
        <v>1098</v>
      </c>
      <c r="K182" s="1" t="s">
        <v>1097</v>
      </c>
      <c r="L182" s="1" t="s">
        <v>1098</v>
      </c>
      <c r="M182" s="1" t="s">
        <v>1099</v>
      </c>
      <c r="N182" t="str">
        <f>VLOOKUP(E182, Locations!B:I, 8, FALSE)</f>
        <v>34.6455884,-109.6833082</v>
      </c>
      <c r="O182" t="str">
        <f>VLOOKUP(E182, Locations!B:I, 4, FALSE)</f>
        <v>Americas</v>
      </c>
      <c r="P182" t="str">
        <f>VLOOKUP(E182, Locations!B:I, 5, FALSE)</f>
        <v>North America</v>
      </c>
      <c r="Q182" t="str">
        <f>VLOOKUP(E182, Locations!B:I, 6, FALSE)</f>
        <v>Arizona</v>
      </c>
      <c r="R182" s="6" t="str">
        <f>VLOOKUP(E182, Locations!B:I, 7, FALSE)</f>
        <v>United States</v>
      </c>
      <c r="S182" s="2">
        <v>44455</v>
      </c>
    </row>
    <row r="183" spans="1:19" x14ac:dyDescent="0.3">
      <c r="A183" s="1" t="s">
        <v>1100</v>
      </c>
      <c r="B183" s="1" t="s">
        <v>20</v>
      </c>
      <c r="C183" s="1" t="s">
        <v>1024</v>
      </c>
      <c r="D183" s="1" t="s">
        <v>1025</v>
      </c>
      <c r="E183" s="1" t="s">
        <v>1095</v>
      </c>
      <c r="F183" s="1" t="s">
        <v>1096</v>
      </c>
      <c r="G183" s="1" t="s">
        <v>1101</v>
      </c>
      <c r="H183" s="1" t="s">
        <v>1102</v>
      </c>
      <c r="I183" s="1" t="s">
        <v>1101</v>
      </c>
      <c r="J183" s="1" t="s">
        <v>1102</v>
      </c>
      <c r="K183" s="1" t="s">
        <v>1101</v>
      </c>
      <c r="L183" s="1" t="s">
        <v>1102</v>
      </c>
      <c r="M183" s="1" t="s">
        <v>1103</v>
      </c>
      <c r="N183" t="str">
        <f>VLOOKUP(E183, Locations!B:I, 8, FALSE)</f>
        <v>34.6455884,-109.6833082</v>
      </c>
      <c r="O183" t="str">
        <f>VLOOKUP(E183, Locations!B:I, 4, FALSE)</f>
        <v>Americas</v>
      </c>
      <c r="P183" t="str">
        <f>VLOOKUP(E183, Locations!B:I, 5, FALSE)</f>
        <v>North America</v>
      </c>
      <c r="Q183" t="str">
        <f>VLOOKUP(E183, Locations!B:I, 6, FALSE)</f>
        <v>Arizona</v>
      </c>
      <c r="R183" s="6" t="str">
        <f>VLOOKUP(E183, Locations!B:I, 7, FALSE)</f>
        <v>United States</v>
      </c>
      <c r="S183" s="2">
        <v>44455</v>
      </c>
    </row>
    <row r="184" spans="1:19" x14ac:dyDescent="0.3">
      <c r="A184" s="1" t="s">
        <v>1104</v>
      </c>
      <c r="B184" s="1" t="s">
        <v>20</v>
      </c>
      <c r="C184" s="1" t="s">
        <v>1024</v>
      </c>
      <c r="D184" s="1" t="s">
        <v>1025</v>
      </c>
      <c r="E184" s="1" t="s">
        <v>1105</v>
      </c>
      <c r="F184" s="1" t="s">
        <v>1106</v>
      </c>
      <c r="G184" s="1" t="s">
        <v>1107</v>
      </c>
      <c r="H184" s="1" t="s">
        <v>1108</v>
      </c>
      <c r="I184" s="1" t="s">
        <v>1107</v>
      </c>
      <c r="J184" s="1" t="s">
        <v>1108</v>
      </c>
      <c r="K184" s="1" t="s">
        <v>1107</v>
      </c>
      <c r="L184" s="1" t="s">
        <v>1108</v>
      </c>
      <c r="M184" s="1" t="s">
        <v>1109</v>
      </c>
      <c r="N184" t="str">
        <f>VLOOKUP(E184, Locations!B:I, 8, FALSE)</f>
        <v>34.1458585,-108.2696825</v>
      </c>
      <c r="O184" t="str">
        <f>VLOOKUP(E184, Locations!B:I, 4, FALSE)</f>
        <v>Americas</v>
      </c>
      <c r="P184" t="str">
        <f>VLOOKUP(E184, Locations!B:I, 5, FALSE)</f>
        <v>North America</v>
      </c>
      <c r="Q184" t="str">
        <f>VLOOKUP(E184, Locations!B:I, 6, FALSE)</f>
        <v>New Mexico</v>
      </c>
      <c r="R184" s="6" t="str">
        <f>VLOOKUP(E184, Locations!B:I, 7, FALSE)</f>
        <v>United States</v>
      </c>
      <c r="S184" s="2">
        <v>44455</v>
      </c>
    </row>
    <row r="185" spans="1:19" x14ac:dyDescent="0.3">
      <c r="A185" s="1" t="s">
        <v>1110</v>
      </c>
      <c r="B185" s="1" t="s">
        <v>20</v>
      </c>
      <c r="C185" s="1" t="s">
        <v>1024</v>
      </c>
      <c r="D185" s="1" t="s">
        <v>1025</v>
      </c>
      <c r="E185" s="1" t="s">
        <v>1105</v>
      </c>
      <c r="F185" s="1" t="s">
        <v>1106</v>
      </c>
      <c r="G185" s="1" t="s">
        <v>1111</v>
      </c>
      <c r="H185" s="1" t="s">
        <v>1112</v>
      </c>
      <c r="I185" s="1" t="s">
        <v>1111</v>
      </c>
      <c r="J185" s="1" t="s">
        <v>1112</v>
      </c>
      <c r="K185" s="1" t="s">
        <v>1111</v>
      </c>
      <c r="L185" s="1" t="s">
        <v>1112</v>
      </c>
      <c r="M185" s="1" t="s">
        <v>1113</v>
      </c>
      <c r="N185" t="str">
        <f>VLOOKUP(E185, Locations!B:I, 8, FALSE)</f>
        <v>34.1458585,-108.2696825</v>
      </c>
      <c r="O185" t="str">
        <f>VLOOKUP(E185, Locations!B:I, 4, FALSE)</f>
        <v>Americas</v>
      </c>
      <c r="P185" t="str">
        <f>VLOOKUP(E185, Locations!B:I, 5, FALSE)</f>
        <v>North America</v>
      </c>
      <c r="Q185" t="str">
        <f>VLOOKUP(E185, Locations!B:I, 6, FALSE)</f>
        <v>New Mexico</v>
      </c>
      <c r="R185" s="6" t="str">
        <f>VLOOKUP(E185, Locations!B:I, 7, FALSE)</f>
        <v>United States</v>
      </c>
      <c r="S185" s="2">
        <v>44455</v>
      </c>
    </row>
    <row r="186" spans="1:19" x14ac:dyDescent="0.3">
      <c r="A186" s="1" t="s">
        <v>1114</v>
      </c>
      <c r="B186" s="1" t="s">
        <v>20</v>
      </c>
      <c r="C186" s="1" t="s">
        <v>1024</v>
      </c>
      <c r="D186" s="1" t="s">
        <v>1025</v>
      </c>
      <c r="E186" s="1" t="s">
        <v>1105</v>
      </c>
      <c r="F186" s="1" t="s">
        <v>1106</v>
      </c>
      <c r="G186" s="1" t="s">
        <v>1115</v>
      </c>
      <c r="H186" s="1" t="s">
        <v>1116</v>
      </c>
      <c r="I186" s="1" t="s">
        <v>1115</v>
      </c>
      <c r="J186" s="1" t="s">
        <v>1116</v>
      </c>
      <c r="K186" s="1" t="s">
        <v>1115</v>
      </c>
      <c r="L186" s="1" t="s">
        <v>1116</v>
      </c>
      <c r="M186" s="1" t="s">
        <v>1117</v>
      </c>
      <c r="N186" t="str">
        <f>VLOOKUP(E186, Locations!B:I, 8, FALSE)</f>
        <v>34.1458585,-108.2696825</v>
      </c>
      <c r="O186" t="str">
        <f>VLOOKUP(E186, Locations!B:I, 4, FALSE)</f>
        <v>Americas</v>
      </c>
      <c r="P186" t="str">
        <f>VLOOKUP(E186, Locations!B:I, 5, FALSE)</f>
        <v>North America</v>
      </c>
      <c r="Q186" t="str">
        <f>VLOOKUP(E186, Locations!B:I, 6, FALSE)</f>
        <v>New Mexico</v>
      </c>
      <c r="R186" s="6" t="str">
        <f>VLOOKUP(E186, Locations!B:I, 7, FALSE)</f>
        <v>United States</v>
      </c>
      <c r="S186" s="2">
        <v>44455</v>
      </c>
    </row>
    <row r="187" spans="1:19" x14ac:dyDescent="0.3">
      <c r="A187" s="1" t="s">
        <v>1118</v>
      </c>
      <c r="B187" s="1" t="s">
        <v>20</v>
      </c>
      <c r="C187" s="1" t="s">
        <v>1024</v>
      </c>
      <c r="D187" s="1" t="s">
        <v>1025</v>
      </c>
      <c r="E187" s="1" t="s">
        <v>1119</v>
      </c>
      <c r="F187" s="1" t="s">
        <v>1120</v>
      </c>
      <c r="G187" s="1" t="s">
        <v>1121</v>
      </c>
      <c r="H187" s="1" t="s">
        <v>1122</v>
      </c>
      <c r="I187" s="1" t="s">
        <v>1121</v>
      </c>
      <c r="J187" s="1" t="s">
        <v>1122</v>
      </c>
      <c r="K187" s="1" t="s">
        <v>1121</v>
      </c>
      <c r="L187" s="1" t="s">
        <v>1122</v>
      </c>
      <c r="M187" s="1" t="s">
        <v>1123</v>
      </c>
      <c r="N187" t="str">
        <f>VLOOKUP(E187, Locations!B:I, 8, FALSE)</f>
        <v>34.1458585,-108.2696825</v>
      </c>
      <c r="O187" t="str">
        <f>VLOOKUP(E187, Locations!B:I, 4, FALSE)</f>
        <v>Americas</v>
      </c>
      <c r="P187" t="str">
        <f>VLOOKUP(E187, Locations!B:I, 5, FALSE)</f>
        <v>North America</v>
      </c>
      <c r="Q187" t="str">
        <f>VLOOKUP(E187, Locations!B:I, 6, FALSE)</f>
        <v>New Mexico</v>
      </c>
      <c r="R187" s="6" t="str">
        <f>VLOOKUP(E187, Locations!B:I, 7, FALSE)</f>
        <v>United States</v>
      </c>
      <c r="S187" s="2">
        <v>44455</v>
      </c>
    </row>
    <row r="188" spans="1:19" x14ac:dyDescent="0.3">
      <c r="A188" s="1" t="s">
        <v>1124</v>
      </c>
      <c r="B188" s="1" t="s">
        <v>20</v>
      </c>
      <c r="C188" s="1" t="s">
        <v>1024</v>
      </c>
      <c r="D188" s="1" t="s">
        <v>1025</v>
      </c>
      <c r="E188" s="1" t="s">
        <v>1125</v>
      </c>
      <c r="F188" s="1" t="s">
        <v>1126</v>
      </c>
      <c r="G188" s="1" t="s">
        <v>1127</v>
      </c>
      <c r="H188" s="1" t="s">
        <v>1128</v>
      </c>
      <c r="I188" s="1" t="s">
        <v>1127</v>
      </c>
      <c r="J188" s="1" t="s">
        <v>1128</v>
      </c>
      <c r="K188" s="1" t="s">
        <v>1127</v>
      </c>
      <c r="L188" s="1" t="s">
        <v>1128</v>
      </c>
      <c r="M188" s="1" t="s">
        <v>1129</v>
      </c>
      <c r="N188">
        <f>VLOOKUP(E188, Locations!B:I, 8, FALSE)</f>
        <v>0</v>
      </c>
      <c r="O188" t="str">
        <f>VLOOKUP(E188, Locations!B:I, 4, FALSE)</f>
        <v>Americas</v>
      </c>
      <c r="P188" t="str">
        <f>VLOOKUP(E188, Locations!B:I, 5, FALSE)</f>
        <v>North America</v>
      </c>
      <c r="Q188" t="str">
        <f>VLOOKUP(E188, Locations!B:I, 6, FALSE)</f>
        <v>Arizona, New Mexico, Colorado, and Utah</v>
      </c>
      <c r="R188" s="6" t="str">
        <f>VLOOKUP(E188, Locations!B:I, 7, FALSE)</f>
        <v>United States</v>
      </c>
      <c r="S188" s="2">
        <v>44455</v>
      </c>
    </row>
    <row r="189" spans="1:19" x14ac:dyDescent="0.3">
      <c r="A189" s="1" t="s">
        <v>1130</v>
      </c>
      <c r="B189" s="1" t="s">
        <v>20</v>
      </c>
      <c r="C189" s="1" t="s">
        <v>1024</v>
      </c>
      <c r="D189" s="1" t="s">
        <v>1025</v>
      </c>
      <c r="E189" s="1" t="s">
        <v>1125</v>
      </c>
      <c r="F189" s="1" t="s">
        <v>1126</v>
      </c>
      <c r="G189" s="1" t="s">
        <v>1131</v>
      </c>
      <c r="H189" s="1" t="s">
        <v>1132</v>
      </c>
      <c r="I189" s="1" t="s">
        <v>1133</v>
      </c>
      <c r="J189" s="1" t="s">
        <v>1134</v>
      </c>
      <c r="K189" s="1" t="s">
        <v>1135</v>
      </c>
      <c r="L189" s="1" t="s">
        <v>1136</v>
      </c>
      <c r="M189" s="1" t="s">
        <v>1137</v>
      </c>
      <c r="N189">
        <f>VLOOKUP(E189, Locations!B:I, 8, FALSE)</f>
        <v>0</v>
      </c>
      <c r="O189" t="str">
        <f>VLOOKUP(E189, Locations!B:I, 4, FALSE)</f>
        <v>Americas</v>
      </c>
      <c r="P189" t="str">
        <f>VLOOKUP(E189, Locations!B:I, 5, FALSE)</f>
        <v>North America</v>
      </c>
      <c r="Q189" t="str">
        <f>VLOOKUP(E189, Locations!B:I, 6, FALSE)</f>
        <v>Arizona, New Mexico, Colorado, and Utah</v>
      </c>
      <c r="R189" s="6" t="str">
        <f>VLOOKUP(E189, Locations!B:I, 7, FALSE)</f>
        <v>United States</v>
      </c>
      <c r="S189" s="2">
        <v>44455</v>
      </c>
    </row>
    <row r="190" spans="1:19" x14ac:dyDescent="0.3">
      <c r="A190" s="1" t="s">
        <v>1138</v>
      </c>
      <c r="B190" s="1" t="s">
        <v>20</v>
      </c>
      <c r="C190" s="1" t="s">
        <v>1024</v>
      </c>
      <c r="D190" s="1" t="s">
        <v>1025</v>
      </c>
      <c r="E190" s="1" t="s">
        <v>1139</v>
      </c>
      <c r="F190" s="1" t="s">
        <v>1140</v>
      </c>
      <c r="G190" s="1" t="s">
        <v>1141</v>
      </c>
      <c r="H190" s="1" t="s">
        <v>1142</v>
      </c>
      <c r="I190" s="1" t="s">
        <v>1143</v>
      </c>
      <c r="J190" s="1" t="s">
        <v>1144</v>
      </c>
      <c r="K190" s="1" t="s">
        <v>1145</v>
      </c>
      <c r="L190" s="1" t="s">
        <v>1145</v>
      </c>
      <c r="M190" s="1" t="s">
        <v>1146</v>
      </c>
      <c r="N190" t="str">
        <f>VLOOKUP(E190, Locations!B:I, 8, FALSE)</f>
        <v>34.1479995,-114.1731391</v>
      </c>
      <c r="O190" t="str">
        <f>VLOOKUP(E190, Locations!B:I, 4, FALSE)</f>
        <v>Americas</v>
      </c>
      <c r="P190" t="str">
        <f>VLOOKUP(E190, Locations!B:I, 5, FALSE)</f>
        <v>North America</v>
      </c>
      <c r="Q190" t="str">
        <f>VLOOKUP(E190, Locations!B:I, 6, FALSE)</f>
        <v>Arizona</v>
      </c>
      <c r="R190" s="6" t="str">
        <f>VLOOKUP(E190, Locations!B:I, 7, FALSE)</f>
        <v>United States</v>
      </c>
      <c r="S190" s="2">
        <v>44455</v>
      </c>
    </row>
    <row r="191" spans="1:19" x14ac:dyDescent="0.3">
      <c r="A191" s="1" t="s">
        <v>1147</v>
      </c>
      <c r="B191" s="1" t="s">
        <v>20</v>
      </c>
      <c r="C191" s="1" t="s">
        <v>1024</v>
      </c>
      <c r="D191" s="1" t="s">
        <v>1025</v>
      </c>
      <c r="E191" s="1" t="s">
        <v>1139</v>
      </c>
      <c r="F191" s="1" t="s">
        <v>1140</v>
      </c>
      <c r="G191" s="1" t="s">
        <v>1148</v>
      </c>
      <c r="H191" s="1" t="s">
        <v>1149</v>
      </c>
      <c r="I191" s="1" t="s">
        <v>1148</v>
      </c>
      <c r="J191" s="1" t="s">
        <v>1149</v>
      </c>
      <c r="K191" s="1" t="s">
        <v>1148</v>
      </c>
      <c r="L191" s="1" t="s">
        <v>1149</v>
      </c>
      <c r="M191" s="1" t="s">
        <v>1150</v>
      </c>
      <c r="N191" t="str">
        <f>VLOOKUP(E191, Locations!B:I, 8, FALSE)</f>
        <v>34.1479995,-114.1731391</v>
      </c>
      <c r="O191" t="str">
        <f>VLOOKUP(E191, Locations!B:I, 4, FALSE)</f>
        <v>Americas</v>
      </c>
      <c r="P191" t="str">
        <f>VLOOKUP(E191, Locations!B:I, 5, FALSE)</f>
        <v>North America</v>
      </c>
      <c r="Q191" t="str">
        <f>VLOOKUP(E191, Locations!B:I, 6, FALSE)</f>
        <v>Arizona</v>
      </c>
      <c r="R191" s="6" t="str">
        <f>VLOOKUP(E191, Locations!B:I, 7, FALSE)</f>
        <v>United States</v>
      </c>
      <c r="S191" s="2">
        <v>44455</v>
      </c>
    </row>
    <row r="192" spans="1:19" x14ac:dyDescent="0.3">
      <c r="A192" s="1" t="s">
        <v>1151</v>
      </c>
      <c r="B192" s="1" t="s">
        <v>20</v>
      </c>
      <c r="C192" s="1" t="s">
        <v>1024</v>
      </c>
      <c r="D192" s="1" t="s">
        <v>1025</v>
      </c>
      <c r="E192" s="1" t="s">
        <v>1139</v>
      </c>
      <c r="F192" s="1" t="s">
        <v>1140</v>
      </c>
      <c r="G192" s="1" t="s">
        <v>1152</v>
      </c>
      <c r="H192" s="1" t="s">
        <v>1153</v>
      </c>
      <c r="I192" s="1" t="s">
        <v>1152</v>
      </c>
      <c r="J192" s="1" t="s">
        <v>1153</v>
      </c>
      <c r="K192" s="1" t="s">
        <v>1152</v>
      </c>
      <c r="L192" s="1" t="s">
        <v>1153</v>
      </c>
      <c r="M192" s="1" t="s">
        <v>1154</v>
      </c>
      <c r="N192" t="str">
        <f>VLOOKUP(E192, Locations!B:I, 8, FALSE)</f>
        <v>34.1479995,-114.1731391</v>
      </c>
      <c r="O192" t="str">
        <f>VLOOKUP(E192, Locations!B:I, 4, FALSE)</f>
        <v>Americas</v>
      </c>
      <c r="P192" t="str">
        <f>VLOOKUP(E192, Locations!B:I, 5, FALSE)</f>
        <v>North America</v>
      </c>
      <c r="Q192" t="str">
        <f>VLOOKUP(E192, Locations!B:I, 6, FALSE)</f>
        <v>Arizona</v>
      </c>
      <c r="R192" s="6" t="str">
        <f>VLOOKUP(E192, Locations!B:I, 7, FALSE)</f>
        <v>United States</v>
      </c>
      <c r="S192" s="2">
        <v>44455</v>
      </c>
    </row>
    <row r="193" spans="1:19" x14ac:dyDescent="0.3">
      <c r="A193" s="1" t="s">
        <v>1155</v>
      </c>
      <c r="B193" s="1" t="s">
        <v>20</v>
      </c>
      <c r="C193" s="1" t="s">
        <v>1024</v>
      </c>
      <c r="D193" s="1" t="s">
        <v>1025</v>
      </c>
      <c r="E193" s="1" t="s">
        <v>1139</v>
      </c>
      <c r="F193" s="1" t="s">
        <v>1140</v>
      </c>
      <c r="G193" s="1" t="s">
        <v>1156</v>
      </c>
      <c r="H193" s="1" t="s">
        <v>1157</v>
      </c>
      <c r="I193" s="1" t="s">
        <v>1158</v>
      </c>
      <c r="J193" s="1" t="s">
        <v>1159</v>
      </c>
      <c r="K193" s="1" t="s">
        <v>1160</v>
      </c>
      <c r="L193" s="1" t="s">
        <v>1161</v>
      </c>
      <c r="M193" s="1" t="s">
        <v>1162</v>
      </c>
      <c r="N193" t="str">
        <f>VLOOKUP(E193, Locations!B:I, 8, FALSE)</f>
        <v>34.1479995,-114.1731391</v>
      </c>
      <c r="O193" t="str">
        <f>VLOOKUP(E193, Locations!B:I, 4, FALSE)</f>
        <v>Americas</v>
      </c>
      <c r="P193" t="str">
        <f>VLOOKUP(E193, Locations!B:I, 5, FALSE)</f>
        <v>North America</v>
      </c>
      <c r="Q193" t="str">
        <f>VLOOKUP(E193, Locations!B:I, 6, FALSE)</f>
        <v>Arizona</v>
      </c>
      <c r="R193" s="6" t="str">
        <f>VLOOKUP(E193, Locations!B:I, 7, FALSE)</f>
        <v>United States</v>
      </c>
      <c r="S193" s="2">
        <v>44455</v>
      </c>
    </row>
    <row r="194" spans="1:19" x14ac:dyDescent="0.3">
      <c r="A194" s="1" t="s">
        <v>1163</v>
      </c>
      <c r="B194" s="1" t="s">
        <v>20</v>
      </c>
      <c r="C194" s="1" t="s">
        <v>1024</v>
      </c>
      <c r="D194" s="1" t="s">
        <v>1025</v>
      </c>
      <c r="E194" s="1" t="s">
        <v>1139</v>
      </c>
      <c r="F194" s="1" t="s">
        <v>1140</v>
      </c>
      <c r="G194" s="1" t="s">
        <v>1164</v>
      </c>
      <c r="H194" s="1" t="s">
        <v>1165</v>
      </c>
      <c r="I194" s="1" t="s">
        <v>1166</v>
      </c>
      <c r="J194" s="1" t="s">
        <v>1167</v>
      </c>
      <c r="K194" s="1" t="s">
        <v>1168</v>
      </c>
      <c r="L194" s="1" t="s">
        <v>1169</v>
      </c>
      <c r="M194" s="1" t="s">
        <v>1170</v>
      </c>
      <c r="N194" t="str">
        <f>VLOOKUP(E194, Locations!B:I, 8, FALSE)</f>
        <v>34.1479995,-114.1731391</v>
      </c>
      <c r="O194" t="str">
        <f>VLOOKUP(E194, Locations!B:I, 4, FALSE)</f>
        <v>Americas</v>
      </c>
      <c r="P194" t="str">
        <f>VLOOKUP(E194, Locations!B:I, 5, FALSE)</f>
        <v>North America</v>
      </c>
      <c r="Q194" t="str">
        <f>VLOOKUP(E194, Locations!B:I, 6, FALSE)</f>
        <v>Arizona</v>
      </c>
      <c r="R194" s="6" t="str">
        <f>VLOOKUP(E194, Locations!B:I, 7, FALSE)</f>
        <v>United States</v>
      </c>
      <c r="S194" s="2">
        <v>44455</v>
      </c>
    </row>
    <row r="195" spans="1:19" x14ac:dyDescent="0.3">
      <c r="A195" s="1" t="s">
        <v>1171</v>
      </c>
      <c r="B195" s="1" t="s">
        <v>20</v>
      </c>
      <c r="C195" s="1" t="s">
        <v>1024</v>
      </c>
      <c r="D195" s="1" t="s">
        <v>1025</v>
      </c>
      <c r="E195" s="1" t="s">
        <v>1172</v>
      </c>
      <c r="F195" s="1" t="s">
        <v>1173</v>
      </c>
      <c r="G195" s="1" t="s">
        <v>1174</v>
      </c>
      <c r="H195" s="1" t="s">
        <v>1175</v>
      </c>
      <c r="I195" s="1" t="s">
        <v>1174</v>
      </c>
      <c r="J195" s="1" t="s">
        <v>1175</v>
      </c>
      <c r="K195" s="1" t="s">
        <v>1174</v>
      </c>
      <c r="L195" s="1" t="s">
        <v>1175</v>
      </c>
      <c r="M195" s="1" t="s">
        <v>1176</v>
      </c>
      <c r="N195" t="str">
        <f>VLOOKUP(E195, Locations!B:I, 8, FALSE)</f>
        <v>34.1479995,-114.1731391</v>
      </c>
      <c r="O195" t="str">
        <f>VLOOKUP(E195, Locations!B:I, 4, FALSE)</f>
        <v>Americas</v>
      </c>
      <c r="P195" t="str">
        <f>VLOOKUP(E195, Locations!B:I, 5, FALSE)</f>
        <v>North America</v>
      </c>
      <c r="Q195" t="str">
        <f>VLOOKUP(E195, Locations!B:I, 6, FALSE)</f>
        <v>Arizona</v>
      </c>
      <c r="R195" s="6" t="str">
        <f>VLOOKUP(E195, Locations!B:I, 7, FALSE)</f>
        <v>United States</v>
      </c>
      <c r="S195" s="2">
        <v>44455</v>
      </c>
    </row>
    <row r="196" spans="1:19" x14ac:dyDescent="0.3">
      <c r="A196" s="1" t="s">
        <v>1177</v>
      </c>
      <c r="B196" s="1" t="s">
        <v>20</v>
      </c>
      <c r="C196" s="1" t="s">
        <v>1024</v>
      </c>
      <c r="D196" s="1" t="s">
        <v>1025</v>
      </c>
      <c r="E196" s="1" t="s">
        <v>1178</v>
      </c>
      <c r="F196" s="1" t="s">
        <v>1179</v>
      </c>
      <c r="G196" s="1" t="s">
        <v>1180</v>
      </c>
      <c r="H196" s="1" t="s">
        <v>1181</v>
      </c>
      <c r="I196" s="1" t="s">
        <v>1180</v>
      </c>
      <c r="J196" s="1" t="s">
        <v>1181</v>
      </c>
      <c r="K196" s="1" t="s">
        <v>1180</v>
      </c>
      <c r="L196" s="1" t="s">
        <v>1181</v>
      </c>
      <c r="M196" s="1" t="s">
        <v>1182</v>
      </c>
      <c r="N196" t="str">
        <f>VLOOKUP(E196, Locations!B:I, 8, FALSE)</f>
        <v>34.1479995,-114.1731391</v>
      </c>
      <c r="O196" t="str">
        <f>VLOOKUP(E196, Locations!B:I, 4, FALSE)</f>
        <v>Americas</v>
      </c>
      <c r="P196" t="str">
        <f>VLOOKUP(E196, Locations!B:I, 5, FALSE)</f>
        <v>North America</v>
      </c>
      <c r="Q196" t="str">
        <f>VLOOKUP(E196, Locations!B:I, 6, FALSE)</f>
        <v>Arizona</v>
      </c>
      <c r="R196" s="6" t="str">
        <f>VLOOKUP(E196, Locations!B:I, 7, FALSE)</f>
        <v>United States</v>
      </c>
      <c r="S196" s="2">
        <v>44455</v>
      </c>
    </row>
    <row r="197" spans="1:19" x14ac:dyDescent="0.3">
      <c r="A197" s="1" t="s">
        <v>1183</v>
      </c>
      <c r="B197" s="1" t="s">
        <v>20</v>
      </c>
      <c r="C197" s="1" t="s">
        <v>1024</v>
      </c>
      <c r="D197" s="1" t="s">
        <v>1025</v>
      </c>
      <c r="E197" s="1" t="s">
        <v>1178</v>
      </c>
      <c r="F197" s="1" t="s">
        <v>1179</v>
      </c>
      <c r="G197" s="1" t="s">
        <v>1184</v>
      </c>
      <c r="H197" s="1" t="s">
        <v>1185</v>
      </c>
      <c r="I197" s="1" t="s">
        <v>1186</v>
      </c>
      <c r="J197" s="1" t="s">
        <v>1187</v>
      </c>
      <c r="K197" s="1" t="s">
        <v>1188</v>
      </c>
      <c r="L197" s="1" t="s">
        <v>1189</v>
      </c>
      <c r="M197" s="1" t="s">
        <v>1190</v>
      </c>
      <c r="N197" t="str">
        <f>VLOOKUP(E197, Locations!B:I, 8, FALSE)</f>
        <v>34.1479995,-114.1731391</v>
      </c>
      <c r="O197" t="str">
        <f>VLOOKUP(E197, Locations!B:I, 4, FALSE)</f>
        <v>Americas</v>
      </c>
      <c r="P197" t="str">
        <f>VLOOKUP(E197, Locations!B:I, 5, FALSE)</f>
        <v>North America</v>
      </c>
      <c r="Q197" t="str">
        <f>VLOOKUP(E197, Locations!B:I, 6, FALSE)</f>
        <v>Arizona</v>
      </c>
      <c r="R197" s="6" t="str">
        <f>VLOOKUP(E197, Locations!B:I, 7, FALSE)</f>
        <v>United States</v>
      </c>
      <c r="S197" s="2">
        <v>44455</v>
      </c>
    </row>
    <row r="198" spans="1:19" x14ac:dyDescent="0.3">
      <c r="A198" s="1" t="s">
        <v>1191</v>
      </c>
      <c r="B198" s="1" t="s">
        <v>20</v>
      </c>
      <c r="C198" s="1" t="s">
        <v>1192</v>
      </c>
      <c r="D198" s="1" t="s">
        <v>1193</v>
      </c>
      <c r="E198" s="1" t="s">
        <v>1194</v>
      </c>
      <c r="F198" s="1" t="s">
        <v>1195</v>
      </c>
      <c r="G198" s="1" t="s">
        <v>1196</v>
      </c>
      <c r="H198" s="1" t="s">
        <v>1197</v>
      </c>
      <c r="I198" s="1" t="s">
        <v>1196</v>
      </c>
      <c r="J198" s="1" t="s">
        <v>1197</v>
      </c>
      <c r="K198" s="1" t="s">
        <v>1196</v>
      </c>
      <c r="L198" s="1" t="s">
        <v>1197</v>
      </c>
      <c r="M198" s="1" t="s">
        <v>1198</v>
      </c>
      <c r="N198">
        <f>VLOOKUP(E198, Locations!B:I, 8, FALSE)</f>
        <v>0</v>
      </c>
      <c r="O198" t="str">
        <f>VLOOKUP(E198, Locations!B:I, 4, FALSE)</f>
        <v>Americas</v>
      </c>
      <c r="P198" t="str">
        <f>VLOOKUP(E198, Locations!B:I, 5, FALSE)</f>
        <v>North America</v>
      </c>
      <c r="Q198" t="str">
        <f>VLOOKUP(E198, Locations!B:I, 6, FALSE)</f>
        <v>Utah and Colorado</v>
      </c>
      <c r="R198" s="6" t="str">
        <f>VLOOKUP(E198, Locations!B:I, 7, FALSE)</f>
        <v>United States</v>
      </c>
      <c r="S198" s="2">
        <v>44455</v>
      </c>
    </row>
    <row r="199" spans="1:19" x14ac:dyDescent="0.3">
      <c r="A199" s="1" t="s">
        <v>1199</v>
      </c>
      <c r="B199" s="1" t="s">
        <v>20</v>
      </c>
      <c r="C199" s="1" t="s">
        <v>1192</v>
      </c>
      <c r="D199" s="1" t="s">
        <v>1193</v>
      </c>
      <c r="E199" s="1" t="s">
        <v>1200</v>
      </c>
      <c r="F199" s="1" t="s">
        <v>1201</v>
      </c>
      <c r="G199" s="1" t="s">
        <v>1202</v>
      </c>
      <c r="H199" s="1" t="s">
        <v>1203</v>
      </c>
      <c r="I199" s="1" t="s">
        <v>1204</v>
      </c>
      <c r="J199" s="1" t="s">
        <v>1205</v>
      </c>
      <c r="K199" s="1" t="s">
        <v>1206</v>
      </c>
      <c r="L199" s="1" t="s">
        <v>1207</v>
      </c>
      <c r="M199" s="1" t="s">
        <v>1208</v>
      </c>
      <c r="N199" t="str">
        <f>VLOOKUP(E199, Locations!B:I, 8, FALSE)</f>
        <v>39.0927182,-120.185053</v>
      </c>
      <c r="O199" t="str">
        <f>VLOOKUP(E199, Locations!B:I, 4, FALSE)</f>
        <v>Americas</v>
      </c>
      <c r="P199" t="str">
        <f>VLOOKUP(E199, Locations!B:I, 5, FALSE)</f>
        <v>North America</v>
      </c>
      <c r="Q199" t="str">
        <f>VLOOKUP(E199, Locations!B:I, 6, FALSE)</f>
        <v>California and Nevada</v>
      </c>
      <c r="R199" s="6" t="str">
        <f>VLOOKUP(E199, Locations!B:I, 7, FALSE)</f>
        <v>United States</v>
      </c>
      <c r="S199" s="2">
        <v>44455</v>
      </c>
    </row>
    <row r="200" spans="1:19" x14ac:dyDescent="0.3">
      <c r="A200" s="1" t="s">
        <v>1209</v>
      </c>
      <c r="B200" s="1" t="s">
        <v>20</v>
      </c>
      <c r="C200" s="1" t="s">
        <v>1210</v>
      </c>
      <c r="D200" s="1" t="s">
        <v>1211</v>
      </c>
      <c r="E200" s="1" t="s">
        <v>1212</v>
      </c>
      <c r="F200" s="1" t="s">
        <v>1213</v>
      </c>
      <c r="G200" s="1" t="s">
        <v>1214</v>
      </c>
      <c r="H200" s="1" t="s">
        <v>1215</v>
      </c>
      <c r="I200" s="1" t="s">
        <v>1214</v>
      </c>
      <c r="J200" s="1" t="s">
        <v>1215</v>
      </c>
      <c r="K200" s="1" t="s">
        <v>1214</v>
      </c>
      <c r="L200" s="1" t="s">
        <v>1215</v>
      </c>
      <c r="M200" s="1" t="s">
        <v>1216</v>
      </c>
      <c r="N200" t="str">
        <f>VLOOKUP(E200, Locations!B:I, 8, FALSE)</f>
        <v>37.1842987,-123.7977241</v>
      </c>
      <c r="O200" t="str">
        <f>VLOOKUP(E200, Locations!B:I, 4, FALSE)</f>
        <v>Americas</v>
      </c>
      <c r="P200" t="str">
        <f>VLOOKUP(E200, Locations!B:I, 5, FALSE)</f>
        <v>North America</v>
      </c>
      <c r="Q200" t="str">
        <f>VLOOKUP(E200, Locations!B:I, 6, FALSE)</f>
        <v>California</v>
      </c>
      <c r="R200" s="6" t="str">
        <f>VLOOKUP(E200, Locations!B:I, 7, FALSE)</f>
        <v>United States</v>
      </c>
      <c r="S200" s="2">
        <v>44455</v>
      </c>
    </row>
    <row r="201" spans="1:19" x14ac:dyDescent="0.3">
      <c r="A201" s="1" t="s">
        <v>1217</v>
      </c>
      <c r="B201" s="1" t="s">
        <v>20</v>
      </c>
      <c r="C201" s="1" t="s">
        <v>1210</v>
      </c>
      <c r="D201" s="1" t="s">
        <v>1211</v>
      </c>
      <c r="E201" s="1" t="s">
        <v>1212</v>
      </c>
      <c r="F201" s="1" t="s">
        <v>1213</v>
      </c>
      <c r="G201" s="1" t="s">
        <v>1218</v>
      </c>
      <c r="H201" s="1" t="s">
        <v>1219</v>
      </c>
      <c r="I201" s="1" t="s">
        <v>1218</v>
      </c>
      <c r="J201" s="1" t="s">
        <v>1219</v>
      </c>
      <c r="K201" s="1" t="s">
        <v>1218</v>
      </c>
      <c r="L201" s="1" t="s">
        <v>1219</v>
      </c>
      <c r="M201" s="1" t="s">
        <v>1220</v>
      </c>
      <c r="N201" t="str">
        <f>VLOOKUP(E201, Locations!B:I, 8, FALSE)</f>
        <v>37.1842987,-123.7977241</v>
      </c>
      <c r="O201" t="str">
        <f>VLOOKUP(E201, Locations!B:I, 4, FALSE)</f>
        <v>Americas</v>
      </c>
      <c r="P201" t="str">
        <f>VLOOKUP(E201, Locations!B:I, 5, FALSE)</f>
        <v>North America</v>
      </c>
      <c r="Q201" t="str">
        <f>VLOOKUP(E201, Locations!B:I, 6, FALSE)</f>
        <v>California</v>
      </c>
      <c r="R201" s="6" t="str">
        <f>VLOOKUP(E201, Locations!B:I, 7, FALSE)</f>
        <v>United States</v>
      </c>
      <c r="S201" s="2">
        <v>44455</v>
      </c>
    </row>
    <row r="202" spans="1:19" x14ac:dyDescent="0.3">
      <c r="A202" s="1" t="s">
        <v>1221</v>
      </c>
      <c r="B202" s="1" t="s">
        <v>20</v>
      </c>
      <c r="C202" s="1" t="s">
        <v>1210</v>
      </c>
      <c r="D202" s="1" t="s">
        <v>1211</v>
      </c>
      <c r="E202" s="1" t="s">
        <v>1222</v>
      </c>
      <c r="F202" s="1" t="s">
        <v>1223</v>
      </c>
      <c r="G202" s="1" t="s">
        <v>1224</v>
      </c>
      <c r="H202" s="1" t="s">
        <v>1225</v>
      </c>
      <c r="I202" s="1" t="s">
        <v>1224</v>
      </c>
      <c r="J202" s="1" t="s">
        <v>1225</v>
      </c>
      <c r="K202" s="1" t="s">
        <v>1224</v>
      </c>
      <c r="L202" s="1" t="s">
        <v>1225</v>
      </c>
      <c r="M202" s="1" t="s">
        <v>1226</v>
      </c>
      <c r="N202" t="str">
        <f>VLOOKUP(E202, Locations!B:I, 8, FALSE)</f>
        <v>37.1842987,-123.7977241</v>
      </c>
      <c r="O202" t="str">
        <f>VLOOKUP(E202, Locations!B:I, 4, FALSE)</f>
        <v>Americas</v>
      </c>
      <c r="P202" t="str">
        <f>VLOOKUP(E202, Locations!B:I, 5, FALSE)</f>
        <v>North America</v>
      </c>
      <c r="Q202" t="str">
        <f>VLOOKUP(E202, Locations!B:I, 6, FALSE)</f>
        <v>California</v>
      </c>
      <c r="R202" s="6" t="str">
        <f>VLOOKUP(E202, Locations!B:I, 7, FALSE)</f>
        <v>United States</v>
      </c>
      <c r="S202" s="2">
        <v>44455</v>
      </c>
    </row>
    <row r="203" spans="1:19" x14ac:dyDescent="0.3">
      <c r="A203" s="1" t="s">
        <v>1227</v>
      </c>
      <c r="B203" s="1" t="s">
        <v>20</v>
      </c>
      <c r="C203" s="1" t="s">
        <v>1210</v>
      </c>
      <c r="D203" s="1" t="s">
        <v>1211</v>
      </c>
      <c r="E203" s="1" t="s">
        <v>1228</v>
      </c>
      <c r="F203" s="1" t="s">
        <v>1229</v>
      </c>
      <c r="G203" s="1" t="s">
        <v>1230</v>
      </c>
      <c r="H203" s="1" t="s">
        <v>1231</v>
      </c>
      <c r="I203" s="1" t="s">
        <v>1230</v>
      </c>
      <c r="J203" s="1" t="s">
        <v>1231</v>
      </c>
      <c r="K203" s="1" t="s">
        <v>1230</v>
      </c>
      <c r="L203" s="1" t="s">
        <v>1231</v>
      </c>
      <c r="M203" s="1" t="s">
        <v>1232</v>
      </c>
      <c r="N203" t="str">
        <f>VLOOKUP(E203, Locations!B:I, 8, FALSE)</f>
        <v>37.1842987,-123.7977241</v>
      </c>
      <c r="O203" t="str">
        <f>VLOOKUP(E203, Locations!B:I, 4, FALSE)</f>
        <v>Americas</v>
      </c>
      <c r="P203" t="str">
        <f>VLOOKUP(E203, Locations!B:I, 5, FALSE)</f>
        <v>North America</v>
      </c>
      <c r="Q203" t="str">
        <f>VLOOKUP(E203, Locations!B:I, 6, FALSE)</f>
        <v>California</v>
      </c>
      <c r="R203" s="6" t="str">
        <f>VLOOKUP(E203, Locations!B:I, 7, FALSE)</f>
        <v>United States</v>
      </c>
      <c r="S203" s="2">
        <v>44455</v>
      </c>
    </row>
    <row r="204" spans="1:19" x14ac:dyDescent="0.3">
      <c r="A204" s="1" t="s">
        <v>1233</v>
      </c>
      <c r="B204" s="1" t="s">
        <v>20</v>
      </c>
      <c r="C204" s="1" t="s">
        <v>1210</v>
      </c>
      <c r="D204" s="1" t="s">
        <v>1211</v>
      </c>
      <c r="E204" s="1" t="s">
        <v>1234</v>
      </c>
      <c r="F204" s="1" t="s">
        <v>1235</v>
      </c>
      <c r="G204" s="1" t="s">
        <v>1236</v>
      </c>
      <c r="H204" s="1" t="s">
        <v>1237</v>
      </c>
      <c r="I204" s="1" t="s">
        <v>1236</v>
      </c>
      <c r="J204" s="1" t="s">
        <v>1237</v>
      </c>
      <c r="K204" s="1" t="s">
        <v>1236</v>
      </c>
      <c r="L204" s="1" t="s">
        <v>1237</v>
      </c>
      <c r="M204" s="1" t="s">
        <v>1238</v>
      </c>
      <c r="N204" t="str">
        <f>VLOOKUP(E204, Locations!B:I, 8, FALSE)</f>
        <v>37.1842987,-123.7977241</v>
      </c>
      <c r="O204" t="str">
        <f>VLOOKUP(E204, Locations!B:I, 4, FALSE)</f>
        <v>Americas</v>
      </c>
      <c r="P204" t="str">
        <f>VLOOKUP(E204, Locations!B:I, 5, FALSE)</f>
        <v>North America</v>
      </c>
      <c r="Q204" t="str">
        <f>VLOOKUP(E204, Locations!B:I, 6, FALSE)</f>
        <v>California</v>
      </c>
      <c r="R204" s="6" t="str">
        <f>VLOOKUP(E204, Locations!B:I, 7, FALSE)</f>
        <v>United States</v>
      </c>
      <c r="S204" s="2">
        <v>44455</v>
      </c>
    </row>
    <row r="205" spans="1:19" x14ac:dyDescent="0.3">
      <c r="A205" s="1" t="s">
        <v>1239</v>
      </c>
      <c r="B205" s="1" t="s">
        <v>20</v>
      </c>
      <c r="C205" s="1" t="s">
        <v>1210</v>
      </c>
      <c r="D205" s="1" t="s">
        <v>1211</v>
      </c>
      <c r="E205" s="1" t="s">
        <v>1240</v>
      </c>
      <c r="F205" s="1" t="s">
        <v>1241</v>
      </c>
      <c r="G205" s="1" t="s">
        <v>1242</v>
      </c>
      <c r="H205" s="1" t="s">
        <v>1243</v>
      </c>
      <c r="I205" s="1" t="s">
        <v>1242</v>
      </c>
      <c r="J205" s="1" t="s">
        <v>1243</v>
      </c>
      <c r="K205" s="1" t="s">
        <v>1242</v>
      </c>
      <c r="L205" s="1" t="s">
        <v>1243</v>
      </c>
      <c r="M205" s="1" t="s">
        <v>1244</v>
      </c>
      <c r="N205" t="str">
        <f>VLOOKUP(E205, Locations!B:I, 8, FALSE)</f>
        <v>37.1842987,-123.7977241</v>
      </c>
      <c r="O205" t="str">
        <f>VLOOKUP(E205, Locations!B:I, 4, FALSE)</f>
        <v>Americas</v>
      </c>
      <c r="P205" t="str">
        <f>VLOOKUP(E205, Locations!B:I, 5, FALSE)</f>
        <v>North America</v>
      </c>
      <c r="Q205" t="str">
        <f>VLOOKUP(E205, Locations!B:I, 6, FALSE)</f>
        <v>California</v>
      </c>
      <c r="R205" s="6" t="str">
        <f>VLOOKUP(E205, Locations!B:I, 7, FALSE)</f>
        <v>United States</v>
      </c>
      <c r="S205" s="2">
        <v>44455</v>
      </c>
    </row>
    <row r="206" spans="1:19" x14ac:dyDescent="0.3">
      <c r="A206" s="1" t="s">
        <v>1245</v>
      </c>
      <c r="B206" s="1" t="s">
        <v>20</v>
      </c>
      <c r="C206" s="1" t="s">
        <v>1210</v>
      </c>
      <c r="D206" s="1" t="s">
        <v>1211</v>
      </c>
      <c r="E206" s="1" t="s">
        <v>1246</v>
      </c>
      <c r="F206" s="1" t="s">
        <v>1247</v>
      </c>
      <c r="G206" s="1" t="s">
        <v>1248</v>
      </c>
      <c r="H206" s="1" t="s">
        <v>1249</v>
      </c>
      <c r="I206" s="1" t="s">
        <v>1250</v>
      </c>
      <c r="J206" s="1" t="s">
        <v>1251</v>
      </c>
      <c r="K206" s="1" t="s">
        <v>1252</v>
      </c>
      <c r="L206" s="1" t="s">
        <v>1253</v>
      </c>
      <c r="M206" s="1" t="s">
        <v>1254</v>
      </c>
      <c r="N206" t="str">
        <f>VLOOKUP(E206, Locations!B:I, 8, FALSE)</f>
        <v>37.1842987,-123.7977241</v>
      </c>
      <c r="O206" t="str">
        <f>VLOOKUP(E206, Locations!B:I, 4, FALSE)</f>
        <v>Americas</v>
      </c>
      <c r="P206" t="str">
        <f>VLOOKUP(E206, Locations!B:I, 5, FALSE)</f>
        <v>North America</v>
      </c>
      <c r="Q206" t="str">
        <f>VLOOKUP(E206, Locations!B:I, 6, FALSE)</f>
        <v>California</v>
      </c>
      <c r="R206" s="6" t="str">
        <f>VLOOKUP(E206, Locations!B:I, 7, FALSE)</f>
        <v>United States</v>
      </c>
      <c r="S206" s="2">
        <v>44455</v>
      </c>
    </row>
    <row r="207" spans="1:19" x14ac:dyDescent="0.3">
      <c r="A207" s="1" t="s">
        <v>1255</v>
      </c>
      <c r="B207" s="1" t="s">
        <v>20</v>
      </c>
      <c r="C207" s="1" t="s">
        <v>1210</v>
      </c>
      <c r="D207" s="1" t="s">
        <v>1211</v>
      </c>
      <c r="E207" s="1" t="s">
        <v>1256</v>
      </c>
      <c r="F207" s="1" t="s">
        <v>1257</v>
      </c>
      <c r="G207" s="1" t="s">
        <v>1258</v>
      </c>
      <c r="H207" s="1" t="s">
        <v>1259</v>
      </c>
      <c r="I207" s="1" t="s">
        <v>1258</v>
      </c>
      <c r="J207" s="1" t="s">
        <v>1259</v>
      </c>
      <c r="K207" s="1" t="s">
        <v>1258</v>
      </c>
      <c r="L207" s="1" t="s">
        <v>1259</v>
      </c>
      <c r="M207" s="1" t="s">
        <v>1260</v>
      </c>
      <c r="N207" t="str">
        <f>VLOOKUP(E207, Locations!B:I, 8, FALSE)</f>
        <v>37.1842987,-123.7977241</v>
      </c>
      <c r="O207" t="str">
        <f>VLOOKUP(E207, Locations!B:I, 4, FALSE)</f>
        <v>Americas</v>
      </c>
      <c r="P207" t="str">
        <f>VLOOKUP(E207, Locations!B:I, 5, FALSE)</f>
        <v>North America</v>
      </c>
      <c r="Q207" t="str">
        <f>VLOOKUP(E207, Locations!B:I, 6, FALSE)</f>
        <v>California</v>
      </c>
      <c r="R207" s="6" t="str">
        <f>VLOOKUP(E207, Locations!B:I, 7, FALSE)</f>
        <v>United States</v>
      </c>
      <c r="S207" s="2">
        <v>44455</v>
      </c>
    </row>
    <row r="208" spans="1:19" x14ac:dyDescent="0.3">
      <c r="A208" s="1" t="s">
        <v>1261</v>
      </c>
      <c r="B208" s="1" t="s">
        <v>20</v>
      </c>
      <c r="C208" s="1" t="s">
        <v>1210</v>
      </c>
      <c r="D208" s="1" t="s">
        <v>1211</v>
      </c>
      <c r="E208" s="1" t="s">
        <v>1262</v>
      </c>
      <c r="F208" s="1" t="s">
        <v>1263</v>
      </c>
      <c r="G208" s="1" t="s">
        <v>1264</v>
      </c>
      <c r="H208" s="1" t="s">
        <v>1265</v>
      </c>
      <c r="I208" s="1" t="s">
        <v>1264</v>
      </c>
      <c r="J208" s="1" t="s">
        <v>1265</v>
      </c>
      <c r="K208" s="1" t="s">
        <v>1264</v>
      </c>
      <c r="L208" s="1" t="s">
        <v>1265</v>
      </c>
      <c r="M208" s="1" t="s">
        <v>1266</v>
      </c>
      <c r="N208" t="str">
        <f>VLOOKUP(E208, Locations!B:I, 8, FALSE)</f>
        <v>37.1842987,-123.7977241</v>
      </c>
      <c r="O208" t="str">
        <f>VLOOKUP(E208, Locations!B:I, 4, FALSE)</f>
        <v>Americas</v>
      </c>
      <c r="P208" t="str">
        <f>VLOOKUP(E208, Locations!B:I, 5, FALSE)</f>
        <v>North America</v>
      </c>
      <c r="Q208" t="str">
        <f>VLOOKUP(E208, Locations!B:I, 6, FALSE)</f>
        <v>California</v>
      </c>
      <c r="R208" s="6" t="str">
        <f>VLOOKUP(E208, Locations!B:I, 7, FALSE)</f>
        <v>United States</v>
      </c>
      <c r="S208" s="2">
        <v>44455</v>
      </c>
    </row>
    <row r="209" spans="1:19" x14ac:dyDescent="0.3">
      <c r="A209" s="1" t="s">
        <v>1267</v>
      </c>
      <c r="B209" s="1" t="s">
        <v>20</v>
      </c>
      <c r="C209" s="1" t="s">
        <v>1210</v>
      </c>
      <c r="D209" s="1" t="s">
        <v>1211</v>
      </c>
      <c r="E209" s="1" t="s">
        <v>1268</v>
      </c>
      <c r="F209" s="1" t="s">
        <v>1269</v>
      </c>
      <c r="G209" s="1" t="s">
        <v>1270</v>
      </c>
      <c r="H209" s="1" t="s">
        <v>1271</v>
      </c>
      <c r="I209" s="1" t="s">
        <v>1270</v>
      </c>
      <c r="J209" s="1" t="s">
        <v>1271</v>
      </c>
      <c r="K209" s="1" t="s">
        <v>1270</v>
      </c>
      <c r="L209" s="1" t="s">
        <v>1271</v>
      </c>
      <c r="M209" s="1" t="s">
        <v>1272</v>
      </c>
      <c r="N209" t="str">
        <f>VLOOKUP(E209, Locations!B:I, 8, FALSE)</f>
        <v>37.1842987,-123.7977241</v>
      </c>
      <c r="O209" t="str">
        <f>VLOOKUP(E209, Locations!B:I, 4, FALSE)</f>
        <v>Americas</v>
      </c>
      <c r="P209" t="str">
        <f>VLOOKUP(E209, Locations!B:I, 5, FALSE)</f>
        <v>North America</v>
      </c>
      <c r="Q209" t="str">
        <f>VLOOKUP(E209, Locations!B:I, 6, FALSE)</f>
        <v>California</v>
      </c>
      <c r="R209" s="6" t="str">
        <f>VLOOKUP(E209, Locations!B:I, 7, FALSE)</f>
        <v>United States</v>
      </c>
      <c r="S209" s="2">
        <v>44455</v>
      </c>
    </row>
    <row r="210" spans="1:19" x14ac:dyDescent="0.3">
      <c r="A210" s="1" t="s">
        <v>1273</v>
      </c>
      <c r="B210" s="1" t="s">
        <v>20</v>
      </c>
      <c r="C210" s="1" t="s">
        <v>1210</v>
      </c>
      <c r="D210" s="1" t="s">
        <v>1211</v>
      </c>
      <c r="E210" s="1" t="s">
        <v>1274</v>
      </c>
      <c r="F210" s="1" t="s">
        <v>1275</v>
      </c>
      <c r="G210" s="1" t="s">
        <v>1276</v>
      </c>
      <c r="H210" s="1" t="s">
        <v>1277</v>
      </c>
      <c r="I210" s="1" t="s">
        <v>1276</v>
      </c>
      <c r="J210" s="1" t="s">
        <v>1277</v>
      </c>
      <c r="K210" s="1" t="s">
        <v>1276</v>
      </c>
      <c r="L210" s="1" t="s">
        <v>1277</v>
      </c>
      <c r="M210" s="1" t="s">
        <v>1278</v>
      </c>
      <c r="N210" t="str">
        <f>VLOOKUP(E210, Locations!B:I, 8, FALSE)</f>
        <v>37.1842987,-123.7977241</v>
      </c>
      <c r="O210" t="str">
        <f>VLOOKUP(E210, Locations!B:I, 4, FALSE)</f>
        <v>Americas</v>
      </c>
      <c r="P210" t="str">
        <f>VLOOKUP(E210, Locations!B:I, 5, FALSE)</f>
        <v>North America</v>
      </c>
      <c r="Q210" t="str">
        <f>VLOOKUP(E210, Locations!B:I, 6, FALSE)</f>
        <v>California</v>
      </c>
      <c r="R210" s="6" t="str">
        <f>VLOOKUP(E210, Locations!B:I, 7, FALSE)</f>
        <v>United States</v>
      </c>
      <c r="S210" s="2">
        <v>44455</v>
      </c>
    </row>
    <row r="211" spans="1:19" x14ac:dyDescent="0.3">
      <c r="A211" s="1" t="s">
        <v>1279</v>
      </c>
      <c r="B211" s="1" t="s">
        <v>20</v>
      </c>
      <c r="C211" s="1" t="s">
        <v>1210</v>
      </c>
      <c r="D211" s="1" t="s">
        <v>1211</v>
      </c>
      <c r="E211" s="1" t="s">
        <v>1280</v>
      </c>
      <c r="F211" s="1" t="s">
        <v>1281</v>
      </c>
      <c r="G211" s="1" t="s">
        <v>1282</v>
      </c>
      <c r="H211" s="1" t="s">
        <v>1283</v>
      </c>
      <c r="I211" s="1" t="s">
        <v>1282</v>
      </c>
      <c r="J211" s="1" t="s">
        <v>1283</v>
      </c>
      <c r="K211" s="1" t="s">
        <v>1282</v>
      </c>
      <c r="L211" s="1" t="s">
        <v>1283</v>
      </c>
      <c r="M211" s="1" t="s">
        <v>1284</v>
      </c>
      <c r="N211" t="str">
        <f>VLOOKUP(E211, Locations!B:I, 8, FALSE)</f>
        <v>37.1842987,-123.7977241</v>
      </c>
      <c r="O211" t="str">
        <f>VLOOKUP(E211, Locations!B:I, 4, FALSE)</f>
        <v>Americas</v>
      </c>
      <c r="P211" t="str">
        <f>VLOOKUP(E211, Locations!B:I, 5, FALSE)</f>
        <v>North America</v>
      </c>
      <c r="Q211" t="str">
        <f>VLOOKUP(E211, Locations!B:I, 6, FALSE)</f>
        <v>California</v>
      </c>
      <c r="R211" s="6" t="str">
        <f>VLOOKUP(E211, Locations!B:I, 7, FALSE)</f>
        <v>United States</v>
      </c>
      <c r="S211" s="2">
        <v>44455</v>
      </c>
    </row>
    <row r="212" spans="1:19" x14ac:dyDescent="0.3">
      <c r="A212" s="1" t="s">
        <v>1285</v>
      </c>
      <c r="B212" s="1" t="s">
        <v>20</v>
      </c>
      <c r="C212" s="1" t="s">
        <v>1210</v>
      </c>
      <c r="D212" s="1" t="s">
        <v>1211</v>
      </c>
      <c r="E212" s="1" t="s">
        <v>1280</v>
      </c>
      <c r="F212" s="1" t="s">
        <v>1281</v>
      </c>
      <c r="G212" s="1" t="s">
        <v>1286</v>
      </c>
      <c r="H212" s="1" t="s">
        <v>1287</v>
      </c>
      <c r="I212" s="1" t="s">
        <v>1286</v>
      </c>
      <c r="J212" s="1" t="s">
        <v>1287</v>
      </c>
      <c r="K212" s="1" t="s">
        <v>1286</v>
      </c>
      <c r="L212" s="1" t="s">
        <v>1287</v>
      </c>
      <c r="M212" s="1" t="s">
        <v>1288</v>
      </c>
      <c r="N212" t="str">
        <f>VLOOKUP(E212, Locations!B:I, 8, FALSE)</f>
        <v>37.1842987,-123.7977241</v>
      </c>
      <c r="O212" t="str">
        <f>VLOOKUP(E212, Locations!B:I, 4, FALSE)</f>
        <v>Americas</v>
      </c>
      <c r="P212" t="str">
        <f>VLOOKUP(E212, Locations!B:I, 5, FALSE)</f>
        <v>North America</v>
      </c>
      <c r="Q212" t="str">
        <f>VLOOKUP(E212, Locations!B:I, 6, FALSE)</f>
        <v>California</v>
      </c>
      <c r="R212" s="6" t="str">
        <f>VLOOKUP(E212, Locations!B:I, 7, FALSE)</f>
        <v>United States</v>
      </c>
      <c r="S212" s="2">
        <v>44455</v>
      </c>
    </row>
    <row r="213" spans="1:19" x14ac:dyDescent="0.3">
      <c r="A213" s="1" t="s">
        <v>1289</v>
      </c>
      <c r="B213" s="1" t="s">
        <v>20</v>
      </c>
      <c r="C213" s="1" t="s">
        <v>1210</v>
      </c>
      <c r="D213" s="1" t="s">
        <v>1211</v>
      </c>
      <c r="E213" s="1" t="s">
        <v>1280</v>
      </c>
      <c r="F213" s="1" t="s">
        <v>1281</v>
      </c>
      <c r="G213" s="1" t="s">
        <v>1290</v>
      </c>
      <c r="H213" s="1" t="s">
        <v>1291</v>
      </c>
      <c r="I213" s="1" t="s">
        <v>1290</v>
      </c>
      <c r="J213" s="1" t="s">
        <v>1291</v>
      </c>
      <c r="K213" s="1" t="s">
        <v>1290</v>
      </c>
      <c r="L213" s="1" t="s">
        <v>1291</v>
      </c>
      <c r="M213" s="1" t="s">
        <v>1292</v>
      </c>
      <c r="N213" t="str">
        <f>VLOOKUP(E213, Locations!B:I, 8, FALSE)</f>
        <v>37.1842987,-123.7977241</v>
      </c>
      <c r="O213" t="str">
        <f>VLOOKUP(E213, Locations!B:I, 4, FALSE)</f>
        <v>Americas</v>
      </c>
      <c r="P213" t="str">
        <f>VLOOKUP(E213, Locations!B:I, 5, FALSE)</f>
        <v>North America</v>
      </c>
      <c r="Q213" t="str">
        <f>VLOOKUP(E213, Locations!B:I, 6, FALSE)</f>
        <v>California</v>
      </c>
      <c r="R213" s="6" t="str">
        <f>VLOOKUP(E213, Locations!B:I, 7, FALSE)</f>
        <v>United States</v>
      </c>
      <c r="S213" s="2">
        <v>44455</v>
      </c>
    </row>
    <row r="214" spans="1:19" x14ac:dyDescent="0.3">
      <c r="A214" s="1" t="s">
        <v>1293</v>
      </c>
      <c r="B214" s="1" t="s">
        <v>20</v>
      </c>
      <c r="C214" s="1" t="s">
        <v>1210</v>
      </c>
      <c r="D214" s="1" t="s">
        <v>1211</v>
      </c>
      <c r="E214" s="1" t="s">
        <v>1280</v>
      </c>
      <c r="F214" s="1" t="s">
        <v>1281</v>
      </c>
      <c r="G214" s="1" t="s">
        <v>1294</v>
      </c>
      <c r="H214" s="1" t="s">
        <v>1295</v>
      </c>
      <c r="I214" s="1" t="s">
        <v>1294</v>
      </c>
      <c r="J214" s="1" t="s">
        <v>1295</v>
      </c>
      <c r="K214" s="1" t="s">
        <v>1294</v>
      </c>
      <c r="L214" s="1" t="s">
        <v>1295</v>
      </c>
      <c r="M214" s="1" t="s">
        <v>1296</v>
      </c>
      <c r="N214" t="str">
        <f>VLOOKUP(E214, Locations!B:I, 8, FALSE)</f>
        <v>37.1842987,-123.7977241</v>
      </c>
      <c r="O214" t="str">
        <f>VLOOKUP(E214, Locations!B:I, 4, FALSE)</f>
        <v>Americas</v>
      </c>
      <c r="P214" t="str">
        <f>VLOOKUP(E214, Locations!B:I, 5, FALSE)</f>
        <v>North America</v>
      </c>
      <c r="Q214" t="str">
        <f>VLOOKUP(E214, Locations!B:I, 6, FALSE)</f>
        <v>California</v>
      </c>
      <c r="R214" s="6" t="str">
        <f>VLOOKUP(E214, Locations!B:I, 7, FALSE)</f>
        <v>United States</v>
      </c>
      <c r="S214" s="2">
        <v>44455</v>
      </c>
    </row>
    <row r="215" spans="1:19" x14ac:dyDescent="0.3">
      <c r="A215" s="1" t="s">
        <v>1297</v>
      </c>
      <c r="B215" s="1" t="s">
        <v>20</v>
      </c>
      <c r="C215" s="1" t="s">
        <v>1210</v>
      </c>
      <c r="D215" s="1" t="s">
        <v>1211</v>
      </c>
      <c r="E215" s="1" t="s">
        <v>1298</v>
      </c>
      <c r="F215" s="1" t="s">
        <v>1299</v>
      </c>
      <c r="G215" s="1" t="s">
        <v>1300</v>
      </c>
      <c r="H215" s="1" t="s">
        <v>1301</v>
      </c>
      <c r="I215" s="1" t="s">
        <v>1300</v>
      </c>
      <c r="J215" s="1" t="s">
        <v>1301</v>
      </c>
      <c r="K215" s="1" t="s">
        <v>1300</v>
      </c>
      <c r="L215" s="1" t="s">
        <v>1301</v>
      </c>
      <c r="M215" s="1" t="s">
        <v>1302</v>
      </c>
      <c r="N215" t="str">
        <f>VLOOKUP(E215, Locations!B:I, 8, FALSE)</f>
        <v>37.1842987,-123.7977241</v>
      </c>
      <c r="O215" t="str">
        <f>VLOOKUP(E215, Locations!B:I, 4, FALSE)</f>
        <v>Americas</v>
      </c>
      <c r="P215" t="str">
        <f>VLOOKUP(E215, Locations!B:I, 5, FALSE)</f>
        <v>North America</v>
      </c>
      <c r="Q215" t="str">
        <f>VLOOKUP(E215, Locations!B:I, 6, FALSE)</f>
        <v>California</v>
      </c>
      <c r="R215" s="6" t="str">
        <f>VLOOKUP(E215, Locations!B:I, 7, FALSE)</f>
        <v>United States</v>
      </c>
      <c r="S215" s="2">
        <v>44455</v>
      </c>
    </row>
    <row r="216" spans="1:19" x14ac:dyDescent="0.3">
      <c r="A216" s="1" t="s">
        <v>1303</v>
      </c>
      <c r="B216" s="1" t="s">
        <v>20</v>
      </c>
      <c r="C216" s="1" t="s">
        <v>1210</v>
      </c>
      <c r="D216" s="1" t="s">
        <v>1211</v>
      </c>
      <c r="E216" s="1" t="s">
        <v>1298</v>
      </c>
      <c r="F216" s="1" t="s">
        <v>1299</v>
      </c>
      <c r="G216" s="1" t="s">
        <v>1304</v>
      </c>
      <c r="H216" s="1" t="s">
        <v>1305</v>
      </c>
      <c r="I216" s="1" t="s">
        <v>1304</v>
      </c>
      <c r="J216" s="1" t="s">
        <v>1305</v>
      </c>
      <c r="K216" s="1" t="s">
        <v>1304</v>
      </c>
      <c r="L216" s="1" t="s">
        <v>1305</v>
      </c>
      <c r="M216" s="1" t="s">
        <v>1306</v>
      </c>
      <c r="N216" t="str">
        <f>VLOOKUP(E216, Locations!B:I, 8, FALSE)</f>
        <v>37.1842987,-123.7977241</v>
      </c>
      <c r="O216" t="str">
        <f>VLOOKUP(E216, Locations!B:I, 4, FALSE)</f>
        <v>Americas</v>
      </c>
      <c r="P216" t="str">
        <f>VLOOKUP(E216, Locations!B:I, 5, FALSE)</f>
        <v>North America</v>
      </c>
      <c r="Q216" t="str">
        <f>VLOOKUP(E216, Locations!B:I, 6, FALSE)</f>
        <v>California</v>
      </c>
      <c r="R216" s="6" t="str">
        <f>VLOOKUP(E216, Locations!B:I, 7, FALSE)</f>
        <v>United States</v>
      </c>
      <c r="S216" s="2">
        <v>44455</v>
      </c>
    </row>
    <row r="217" spans="1:19" x14ac:dyDescent="0.3">
      <c r="A217" s="1" t="s">
        <v>1307</v>
      </c>
      <c r="B217" s="1" t="s">
        <v>20</v>
      </c>
      <c r="C217" s="1" t="s">
        <v>1210</v>
      </c>
      <c r="D217" s="1" t="s">
        <v>1211</v>
      </c>
      <c r="E217" s="1" t="s">
        <v>1308</v>
      </c>
      <c r="F217" s="1" t="s">
        <v>1309</v>
      </c>
      <c r="G217" s="1" t="s">
        <v>1310</v>
      </c>
      <c r="H217" s="1" t="s">
        <v>1311</v>
      </c>
      <c r="I217" s="1" t="s">
        <v>1310</v>
      </c>
      <c r="J217" s="1" t="s">
        <v>1311</v>
      </c>
      <c r="K217" s="1" t="s">
        <v>1310</v>
      </c>
      <c r="L217" s="1" t="s">
        <v>1311</v>
      </c>
      <c r="M217" s="1" t="s">
        <v>1312</v>
      </c>
      <c r="N217" t="str">
        <f>VLOOKUP(E217, Locations!B:I, 8, FALSE)</f>
        <v>37.1842987,-123.7977241</v>
      </c>
      <c r="O217" t="str">
        <f>VLOOKUP(E217, Locations!B:I, 4, FALSE)</f>
        <v>Americas</v>
      </c>
      <c r="P217" t="str">
        <f>VLOOKUP(E217, Locations!B:I, 5, FALSE)</f>
        <v>North America</v>
      </c>
      <c r="Q217" t="str">
        <f>VLOOKUP(E217, Locations!B:I, 6, FALSE)</f>
        <v>California</v>
      </c>
      <c r="R217" s="6" t="str">
        <f>VLOOKUP(E217, Locations!B:I, 7, FALSE)</f>
        <v>United States</v>
      </c>
      <c r="S217" s="2">
        <v>44455</v>
      </c>
    </row>
    <row r="218" spans="1:19" x14ac:dyDescent="0.3">
      <c r="A218" s="1" t="s">
        <v>1313</v>
      </c>
      <c r="B218" s="1" t="s">
        <v>20</v>
      </c>
      <c r="C218" s="1" t="s">
        <v>1210</v>
      </c>
      <c r="D218" s="1" t="s">
        <v>1211</v>
      </c>
      <c r="E218" s="1" t="s">
        <v>1314</v>
      </c>
      <c r="F218" s="1" t="s">
        <v>1315</v>
      </c>
      <c r="G218" s="1" t="s">
        <v>1316</v>
      </c>
      <c r="H218" s="1" t="s">
        <v>1317</v>
      </c>
      <c r="I218" s="1" t="s">
        <v>1316</v>
      </c>
      <c r="J218" s="1" t="s">
        <v>1317</v>
      </c>
      <c r="K218" s="1" t="s">
        <v>1316</v>
      </c>
      <c r="L218" s="1" t="s">
        <v>1317</v>
      </c>
      <c r="M218" s="1" t="s">
        <v>1318</v>
      </c>
      <c r="N218" t="str">
        <f>VLOOKUP(E218, Locations!B:I, 8, FALSE)</f>
        <v>37.1842987,-123.7977241</v>
      </c>
      <c r="O218" t="str">
        <f>VLOOKUP(E218, Locations!B:I, 4, FALSE)</f>
        <v>Americas</v>
      </c>
      <c r="P218" t="str">
        <f>VLOOKUP(E218, Locations!B:I, 5, FALSE)</f>
        <v>North America</v>
      </c>
      <c r="Q218" t="str">
        <f>VLOOKUP(E218, Locations!B:I, 6, FALSE)</f>
        <v>California</v>
      </c>
      <c r="R218" s="6" t="str">
        <f>VLOOKUP(E218, Locations!B:I, 7, FALSE)</f>
        <v>United States</v>
      </c>
      <c r="S218" s="2">
        <v>44455</v>
      </c>
    </row>
    <row r="219" spans="1:19" x14ac:dyDescent="0.3">
      <c r="A219" s="1" t="s">
        <v>1319</v>
      </c>
      <c r="B219" s="1" t="s">
        <v>20</v>
      </c>
      <c r="C219" s="1" t="s">
        <v>1210</v>
      </c>
      <c r="D219" s="1" t="s">
        <v>1211</v>
      </c>
      <c r="E219" s="1" t="s">
        <v>1320</v>
      </c>
      <c r="F219" s="1" t="s">
        <v>1321</v>
      </c>
      <c r="G219" s="1" t="s">
        <v>1322</v>
      </c>
      <c r="H219" s="1" t="s">
        <v>1323</v>
      </c>
      <c r="I219" s="1" t="s">
        <v>1322</v>
      </c>
      <c r="J219" s="1" t="s">
        <v>1323</v>
      </c>
      <c r="K219" s="1" t="s">
        <v>1322</v>
      </c>
      <c r="L219" s="1" t="s">
        <v>1323</v>
      </c>
      <c r="M219" s="1" t="s">
        <v>1324</v>
      </c>
      <c r="N219" t="str">
        <f>VLOOKUP(E219, Locations!B:I, 8, FALSE)</f>
        <v>37.1842987,-123.7977241</v>
      </c>
      <c r="O219" t="str">
        <f>VLOOKUP(E219, Locations!B:I, 4, FALSE)</f>
        <v>Americas</v>
      </c>
      <c r="P219" t="str">
        <f>VLOOKUP(E219, Locations!B:I, 5, FALSE)</f>
        <v>North America</v>
      </c>
      <c r="Q219" t="str">
        <f>VLOOKUP(E219, Locations!B:I, 6, FALSE)</f>
        <v>California</v>
      </c>
      <c r="R219" s="6" t="str">
        <f>VLOOKUP(E219, Locations!B:I, 7, FALSE)</f>
        <v>United States</v>
      </c>
      <c r="S219" s="2">
        <v>44455</v>
      </c>
    </row>
    <row r="220" spans="1:19" x14ac:dyDescent="0.3">
      <c r="A220" s="1" t="s">
        <v>1325</v>
      </c>
      <c r="B220" s="1" t="s">
        <v>20</v>
      </c>
      <c r="C220" s="1" t="s">
        <v>1210</v>
      </c>
      <c r="D220" s="1" t="s">
        <v>1211</v>
      </c>
      <c r="E220" s="1" t="s">
        <v>1326</v>
      </c>
      <c r="F220" s="1" t="s">
        <v>1327</v>
      </c>
      <c r="G220" s="1" t="s">
        <v>1328</v>
      </c>
      <c r="H220" s="1" t="s">
        <v>1329</v>
      </c>
      <c r="I220" s="1" t="s">
        <v>1330</v>
      </c>
      <c r="J220" s="1" t="s">
        <v>1331</v>
      </c>
      <c r="K220" s="1" t="s">
        <v>1332</v>
      </c>
      <c r="L220" s="1" t="s">
        <v>1333</v>
      </c>
      <c r="M220" s="1" t="s">
        <v>1334</v>
      </c>
      <c r="N220" t="str">
        <f>VLOOKUP(E220, Locations!B:I, 8, FALSE)</f>
        <v>37.1842987,-123.7977241</v>
      </c>
      <c r="O220" t="str">
        <f>VLOOKUP(E220, Locations!B:I, 4, FALSE)</f>
        <v>Americas</v>
      </c>
      <c r="P220" t="str">
        <f>VLOOKUP(E220, Locations!B:I, 5, FALSE)</f>
        <v>North America</v>
      </c>
      <c r="Q220" t="str">
        <f>VLOOKUP(E220, Locations!B:I, 6, FALSE)</f>
        <v>California</v>
      </c>
      <c r="R220" s="6" t="str">
        <f>VLOOKUP(E220, Locations!B:I, 7, FALSE)</f>
        <v>United States</v>
      </c>
      <c r="S220" s="2">
        <v>44455</v>
      </c>
    </row>
    <row r="221" spans="1:19" x14ac:dyDescent="0.3">
      <c r="A221" s="1" t="s">
        <v>1335</v>
      </c>
      <c r="B221" s="1" t="s">
        <v>20</v>
      </c>
      <c r="C221" s="1" t="s">
        <v>1210</v>
      </c>
      <c r="D221" s="1" t="s">
        <v>1211</v>
      </c>
      <c r="E221" s="1" t="s">
        <v>1326</v>
      </c>
      <c r="F221" s="1" t="s">
        <v>1327</v>
      </c>
      <c r="G221" s="1" t="s">
        <v>1336</v>
      </c>
      <c r="H221" s="1" t="s">
        <v>1337</v>
      </c>
      <c r="I221" s="1" t="s">
        <v>1336</v>
      </c>
      <c r="J221" s="1" t="s">
        <v>1337</v>
      </c>
      <c r="K221" s="1" t="s">
        <v>1336</v>
      </c>
      <c r="L221" s="1" t="s">
        <v>1337</v>
      </c>
      <c r="M221" s="1" t="s">
        <v>1338</v>
      </c>
      <c r="N221" t="str">
        <f>VLOOKUP(E221, Locations!B:I, 8, FALSE)</f>
        <v>37.1842987,-123.7977241</v>
      </c>
      <c r="O221" t="str">
        <f>VLOOKUP(E221, Locations!B:I, 4, FALSE)</f>
        <v>Americas</v>
      </c>
      <c r="P221" t="str">
        <f>VLOOKUP(E221, Locations!B:I, 5, FALSE)</f>
        <v>North America</v>
      </c>
      <c r="Q221" t="str">
        <f>VLOOKUP(E221, Locations!B:I, 6, FALSE)</f>
        <v>California</v>
      </c>
      <c r="R221" s="6" t="str">
        <f>VLOOKUP(E221, Locations!B:I, 7, FALSE)</f>
        <v>United States</v>
      </c>
      <c r="S221" s="2">
        <v>44455</v>
      </c>
    </row>
    <row r="222" spans="1:19" x14ac:dyDescent="0.3">
      <c r="A222" s="1" t="s">
        <v>1339</v>
      </c>
      <c r="B222" s="1" t="s">
        <v>20</v>
      </c>
      <c r="C222" s="1" t="s">
        <v>1210</v>
      </c>
      <c r="D222" s="1" t="s">
        <v>1211</v>
      </c>
      <c r="E222" s="1" t="s">
        <v>1340</v>
      </c>
      <c r="F222" s="1" t="s">
        <v>1341</v>
      </c>
      <c r="G222" s="1" t="s">
        <v>1342</v>
      </c>
      <c r="H222" s="1" t="s">
        <v>1343</v>
      </c>
      <c r="I222" s="1" t="s">
        <v>1342</v>
      </c>
      <c r="J222" s="1" t="s">
        <v>1343</v>
      </c>
      <c r="K222" s="1" t="s">
        <v>1342</v>
      </c>
      <c r="L222" s="1" t="s">
        <v>1343</v>
      </c>
      <c r="M222" s="1" t="s">
        <v>1344</v>
      </c>
      <c r="N222" t="str">
        <f>VLOOKUP(E222, Locations!B:I, 8, FALSE)</f>
        <v>37.1842987,-123.7977241</v>
      </c>
      <c r="O222" t="str">
        <f>VLOOKUP(E222, Locations!B:I, 4, FALSE)</f>
        <v>Americas</v>
      </c>
      <c r="P222" t="str">
        <f>VLOOKUP(E222, Locations!B:I, 5, FALSE)</f>
        <v>North America</v>
      </c>
      <c r="Q222" t="str">
        <f>VLOOKUP(E222, Locations!B:I, 6, FALSE)</f>
        <v>California</v>
      </c>
      <c r="R222" s="6" t="str">
        <f>VLOOKUP(E222, Locations!B:I, 7, FALSE)</f>
        <v>United States</v>
      </c>
      <c r="S222" s="2">
        <v>44455</v>
      </c>
    </row>
    <row r="223" spans="1:19" x14ac:dyDescent="0.3">
      <c r="A223" s="1" t="s">
        <v>1345</v>
      </c>
      <c r="B223" s="1" t="s">
        <v>20</v>
      </c>
      <c r="C223" s="1" t="s">
        <v>1210</v>
      </c>
      <c r="D223" s="1" t="s">
        <v>1211</v>
      </c>
      <c r="E223" s="1" t="s">
        <v>1346</v>
      </c>
      <c r="F223" s="1" t="s">
        <v>1347</v>
      </c>
      <c r="G223" s="1" t="s">
        <v>1348</v>
      </c>
      <c r="H223" s="1" t="s">
        <v>1349</v>
      </c>
      <c r="I223" s="1" t="s">
        <v>1348</v>
      </c>
      <c r="J223" s="1" t="s">
        <v>1349</v>
      </c>
      <c r="K223" s="1" t="s">
        <v>1348</v>
      </c>
      <c r="L223" s="1" t="s">
        <v>1349</v>
      </c>
      <c r="M223" s="1" t="s">
        <v>1350</v>
      </c>
      <c r="N223" t="str">
        <f>VLOOKUP(E223, Locations!B:I, 8, FALSE)</f>
        <v>37.1842987,-123.7977241</v>
      </c>
      <c r="O223" t="str">
        <f>VLOOKUP(E223, Locations!B:I, 4, FALSE)</f>
        <v>Americas</v>
      </c>
      <c r="P223" t="str">
        <f>VLOOKUP(E223, Locations!B:I, 5, FALSE)</f>
        <v>North America</v>
      </c>
      <c r="Q223" t="str">
        <f>VLOOKUP(E223, Locations!B:I, 6, FALSE)</f>
        <v>California</v>
      </c>
      <c r="R223" s="6" t="str">
        <f>VLOOKUP(E223, Locations!B:I, 7, FALSE)</f>
        <v>United States</v>
      </c>
      <c r="S223" s="2">
        <v>44455</v>
      </c>
    </row>
    <row r="224" spans="1:19" x14ac:dyDescent="0.3">
      <c r="A224" s="1" t="s">
        <v>1351</v>
      </c>
      <c r="B224" s="1" t="s">
        <v>20</v>
      </c>
      <c r="C224" s="1" t="s">
        <v>1210</v>
      </c>
      <c r="D224" s="1" t="s">
        <v>1211</v>
      </c>
      <c r="E224" s="1" t="s">
        <v>1352</v>
      </c>
      <c r="F224" s="1" t="s">
        <v>1353</v>
      </c>
      <c r="G224" s="1" t="s">
        <v>1354</v>
      </c>
      <c r="H224" s="1" t="s">
        <v>1355</v>
      </c>
      <c r="I224" s="1" t="s">
        <v>1354</v>
      </c>
      <c r="J224" s="1" t="s">
        <v>1355</v>
      </c>
      <c r="K224" s="1" t="s">
        <v>1354</v>
      </c>
      <c r="L224" s="1" t="s">
        <v>1355</v>
      </c>
      <c r="M224" s="1" t="s">
        <v>1356</v>
      </c>
      <c r="N224" t="str">
        <f>VLOOKUP(E224, Locations!B:I, 8, FALSE)</f>
        <v>37.1842987,-123.7977241</v>
      </c>
      <c r="O224" t="str">
        <f>VLOOKUP(E224, Locations!B:I, 4, FALSE)</f>
        <v>Americas</v>
      </c>
      <c r="P224" t="str">
        <f>VLOOKUP(E224, Locations!B:I, 5, FALSE)</f>
        <v>North America</v>
      </c>
      <c r="Q224" t="str">
        <f>VLOOKUP(E224, Locations!B:I, 6, FALSE)</f>
        <v>California</v>
      </c>
      <c r="R224" s="6" t="str">
        <f>VLOOKUP(E224, Locations!B:I, 7, FALSE)</f>
        <v>United States</v>
      </c>
      <c r="S224" s="2">
        <v>44455</v>
      </c>
    </row>
    <row r="225" spans="1:19" x14ac:dyDescent="0.3">
      <c r="A225" s="1" t="s">
        <v>1357</v>
      </c>
      <c r="B225" s="1" t="s">
        <v>20</v>
      </c>
      <c r="C225" s="1" t="s">
        <v>1210</v>
      </c>
      <c r="D225" s="1" t="s">
        <v>1211</v>
      </c>
      <c r="E225" s="1" t="s">
        <v>1352</v>
      </c>
      <c r="F225" s="1" t="s">
        <v>1353</v>
      </c>
      <c r="G225" s="1" t="s">
        <v>1358</v>
      </c>
      <c r="H225" s="1" t="s">
        <v>1359</v>
      </c>
      <c r="I225" s="1" t="s">
        <v>1360</v>
      </c>
      <c r="J225" s="1" t="s">
        <v>1361</v>
      </c>
      <c r="K225" s="1" t="s">
        <v>1362</v>
      </c>
      <c r="L225" s="1" t="s">
        <v>1363</v>
      </c>
      <c r="M225" s="1" t="s">
        <v>1364</v>
      </c>
      <c r="N225" t="str">
        <f>VLOOKUP(E225, Locations!B:I, 8, FALSE)</f>
        <v>37.1842987,-123.7977241</v>
      </c>
      <c r="O225" t="str">
        <f>VLOOKUP(E225, Locations!B:I, 4, FALSE)</f>
        <v>Americas</v>
      </c>
      <c r="P225" t="str">
        <f>VLOOKUP(E225, Locations!B:I, 5, FALSE)</f>
        <v>North America</v>
      </c>
      <c r="Q225" t="str">
        <f>VLOOKUP(E225, Locations!B:I, 6, FALSE)</f>
        <v>California</v>
      </c>
      <c r="R225" s="6" t="str">
        <f>VLOOKUP(E225, Locations!B:I, 7, FALSE)</f>
        <v>United States</v>
      </c>
      <c r="S225" s="2">
        <v>44455</v>
      </c>
    </row>
    <row r="226" spans="1:19" x14ac:dyDescent="0.3">
      <c r="A226" s="1" t="s">
        <v>1365</v>
      </c>
      <c r="B226" s="1" t="s">
        <v>20</v>
      </c>
      <c r="C226" s="1" t="s">
        <v>1366</v>
      </c>
      <c r="D226" s="1" t="s">
        <v>1367</v>
      </c>
      <c r="E226" s="1" t="s">
        <v>1368</v>
      </c>
      <c r="F226" s="1" t="s">
        <v>1369</v>
      </c>
      <c r="G226" s="1" t="s">
        <v>1370</v>
      </c>
      <c r="H226" s="1" t="s">
        <v>1371</v>
      </c>
      <c r="I226" s="1" t="s">
        <v>1370</v>
      </c>
      <c r="J226" s="1" t="s">
        <v>1371</v>
      </c>
      <c r="K226" s="1" t="s">
        <v>1370</v>
      </c>
      <c r="L226" s="1" t="s">
        <v>1371</v>
      </c>
      <c r="M226" s="1" t="s">
        <v>1372</v>
      </c>
      <c r="N226">
        <f>VLOOKUP(E226, Locations!B:I, 8, FALSE)</f>
        <v>0</v>
      </c>
      <c r="O226" t="str">
        <f>VLOOKUP(E226, Locations!B:I, 4, FALSE)</f>
        <v>Americas</v>
      </c>
      <c r="P226" t="str">
        <f>VLOOKUP(E226, Locations!B:I, 5, FALSE)</f>
        <v>North America</v>
      </c>
      <c r="Q226" t="str">
        <f>VLOOKUP(E226, Locations!B:I, 6, FALSE)</f>
        <v>Georgia, North and South Carolina, Virginia and West Virginia, Kentucky, and Tennessee</v>
      </c>
      <c r="R226" s="6" t="str">
        <f>VLOOKUP(E226, Locations!B:I, 7, FALSE)</f>
        <v>United States</v>
      </c>
      <c r="S226" s="2">
        <v>44455</v>
      </c>
    </row>
    <row r="227" spans="1:19" x14ac:dyDescent="0.3">
      <c r="A227" s="1" t="s">
        <v>1373</v>
      </c>
      <c r="B227" s="1" t="s">
        <v>20</v>
      </c>
      <c r="C227" s="1" t="s">
        <v>1366</v>
      </c>
      <c r="D227" s="1" t="s">
        <v>1367</v>
      </c>
      <c r="E227" s="1" t="s">
        <v>1368</v>
      </c>
      <c r="F227" s="1" t="s">
        <v>1369</v>
      </c>
      <c r="G227" s="1" t="s">
        <v>1374</v>
      </c>
      <c r="H227" s="1" t="s">
        <v>1375</v>
      </c>
      <c r="I227" s="1" t="s">
        <v>1374</v>
      </c>
      <c r="J227" s="1" t="s">
        <v>1375</v>
      </c>
      <c r="K227" s="1" t="s">
        <v>1374</v>
      </c>
      <c r="L227" s="1" t="s">
        <v>1375</v>
      </c>
      <c r="M227" s="1" t="s">
        <v>1376</v>
      </c>
      <c r="N227">
        <f>VLOOKUP(E227, Locations!B:I, 8, FALSE)</f>
        <v>0</v>
      </c>
      <c r="O227" t="str">
        <f>VLOOKUP(E227, Locations!B:I, 4, FALSE)</f>
        <v>Americas</v>
      </c>
      <c r="P227" t="str">
        <f>VLOOKUP(E227, Locations!B:I, 5, FALSE)</f>
        <v>North America</v>
      </c>
      <c r="Q227" t="str">
        <f>VLOOKUP(E227, Locations!B:I, 6, FALSE)</f>
        <v>Georgia, North and South Carolina, Virginia and West Virginia, Kentucky, and Tennessee</v>
      </c>
      <c r="R227" s="6" t="str">
        <f>VLOOKUP(E227, Locations!B:I, 7, FALSE)</f>
        <v>United States</v>
      </c>
      <c r="S227" s="2">
        <v>44455</v>
      </c>
    </row>
    <row r="228" spans="1:19" x14ac:dyDescent="0.3">
      <c r="A228" s="1" t="s">
        <v>1377</v>
      </c>
      <c r="B228" s="1" t="s">
        <v>20</v>
      </c>
      <c r="C228" s="1" t="s">
        <v>1366</v>
      </c>
      <c r="D228" s="1" t="s">
        <v>1367</v>
      </c>
      <c r="E228" s="1" t="s">
        <v>1378</v>
      </c>
      <c r="F228" s="1" t="s">
        <v>1379</v>
      </c>
      <c r="G228" s="1" t="s">
        <v>1380</v>
      </c>
      <c r="H228" s="1" t="s">
        <v>1381</v>
      </c>
      <c r="I228" s="1" t="s">
        <v>1380</v>
      </c>
      <c r="J228" s="1" t="s">
        <v>1381</v>
      </c>
      <c r="K228" s="1" t="s">
        <v>1380</v>
      </c>
      <c r="L228" s="1" t="s">
        <v>1381</v>
      </c>
      <c r="M228" s="1" t="s">
        <v>1382</v>
      </c>
      <c r="N228">
        <f>VLOOKUP(E228, Locations!B:I, 8, FALSE)</f>
        <v>0</v>
      </c>
      <c r="O228" t="str">
        <f>VLOOKUP(E228, Locations!B:I, 4, FALSE)</f>
        <v>Americas</v>
      </c>
      <c r="P228" t="str">
        <f>VLOOKUP(E228, Locations!B:I, 5, FALSE)</f>
        <v>North America</v>
      </c>
      <c r="Q228" t="str">
        <f>VLOOKUP(E228, Locations!B:I, 6, FALSE)</f>
        <v>modern-day Alabama, Florida, Mississippi and Louisiana</v>
      </c>
      <c r="R228" s="6" t="str">
        <f>VLOOKUP(E228, Locations!B:I, 7, FALSE)</f>
        <v>United States</v>
      </c>
      <c r="S228" s="2">
        <v>44455</v>
      </c>
    </row>
    <row r="229" spans="1:19" x14ac:dyDescent="0.3">
      <c r="A229" s="1" t="s">
        <v>1383</v>
      </c>
      <c r="B229" s="1" t="s">
        <v>20</v>
      </c>
      <c r="C229" s="1" t="s">
        <v>1366</v>
      </c>
      <c r="D229" s="1" t="s">
        <v>1367</v>
      </c>
      <c r="E229" s="1" t="s">
        <v>1378</v>
      </c>
      <c r="F229" s="1" t="s">
        <v>1379</v>
      </c>
      <c r="G229" s="1" t="s">
        <v>1384</v>
      </c>
      <c r="H229" s="1" t="s">
        <v>1385</v>
      </c>
      <c r="I229" s="1" t="s">
        <v>1384</v>
      </c>
      <c r="J229" s="1" t="s">
        <v>1385</v>
      </c>
      <c r="K229" s="1" t="s">
        <v>1384</v>
      </c>
      <c r="L229" s="1" t="s">
        <v>1385</v>
      </c>
      <c r="M229" s="1" t="s">
        <v>1386</v>
      </c>
      <c r="N229">
        <f>VLOOKUP(E229, Locations!B:I, 8, FALSE)</f>
        <v>0</v>
      </c>
      <c r="O229" t="str">
        <f>VLOOKUP(E229, Locations!B:I, 4, FALSE)</f>
        <v>Americas</v>
      </c>
      <c r="P229" t="str">
        <f>VLOOKUP(E229, Locations!B:I, 5, FALSE)</f>
        <v>North America</v>
      </c>
      <c r="Q229" t="str">
        <f>VLOOKUP(E229, Locations!B:I, 6, FALSE)</f>
        <v>modern-day Alabama, Florida, Mississippi and Louisiana</v>
      </c>
      <c r="R229" s="6" t="str">
        <f>VLOOKUP(E229, Locations!B:I, 7, FALSE)</f>
        <v>United States</v>
      </c>
      <c r="S229" s="2">
        <v>44455</v>
      </c>
    </row>
    <row r="230" spans="1:19" x14ac:dyDescent="0.3">
      <c r="A230" s="1" t="s">
        <v>1387</v>
      </c>
      <c r="B230" s="1" t="s">
        <v>20</v>
      </c>
      <c r="C230" s="1" t="s">
        <v>1366</v>
      </c>
      <c r="D230" s="1" t="s">
        <v>1367</v>
      </c>
      <c r="E230" s="1" t="s">
        <v>1378</v>
      </c>
      <c r="F230" s="1" t="s">
        <v>1379</v>
      </c>
      <c r="G230" s="1" t="s">
        <v>1388</v>
      </c>
      <c r="H230" s="1" t="s">
        <v>1389</v>
      </c>
      <c r="I230" s="1" t="s">
        <v>1388</v>
      </c>
      <c r="J230" s="1" t="s">
        <v>1389</v>
      </c>
      <c r="K230" s="1" t="s">
        <v>1388</v>
      </c>
      <c r="L230" s="1" t="s">
        <v>1389</v>
      </c>
      <c r="M230" s="1" t="s">
        <v>1390</v>
      </c>
      <c r="N230">
        <f>VLOOKUP(E230, Locations!B:I, 8, FALSE)</f>
        <v>0</v>
      </c>
      <c r="O230" t="str">
        <f>VLOOKUP(E230, Locations!B:I, 4, FALSE)</f>
        <v>Americas</v>
      </c>
      <c r="P230" t="str">
        <f>VLOOKUP(E230, Locations!B:I, 5, FALSE)</f>
        <v>North America</v>
      </c>
      <c r="Q230" t="str">
        <f>VLOOKUP(E230, Locations!B:I, 6, FALSE)</f>
        <v>modern-day Alabama, Florida, Mississippi and Louisiana</v>
      </c>
      <c r="R230" s="6" t="str">
        <f>VLOOKUP(E230, Locations!B:I, 7, FALSE)</f>
        <v>United States</v>
      </c>
      <c r="S230" s="2">
        <v>44455</v>
      </c>
    </row>
    <row r="231" spans="1:19" x14ac:dyDescent="0.3">
      <c r="A231" s="1" t="s">
        <v>1391</v>
      </c>
      <c r="B231" s="1" t="s">
        <v>20</v>
      </c>
      <c r="C231" s="1" t="s">
        <v>1366</v>
      </c>
      <c r="D231" s="1" t="s">
        <v>1367</v>
      </c>
      <c r="E231" s="1" t="s">
        <v>1392</v>
      </c>
      <c r="F231" s="1" t="s">
        <v>1393</v>
      </c>
      <c r="G231" s="1" t="s">
        <v>1394</v>
      </c>
      <c r="H231" s="1" t="s">
        <v>1395</v>
      </c>
      <c r="I231" s="1" t="s">
        <v>1394</v>
      </c>
      <c r="J231" s="1" t="s">
        <v>1395</v>
      </c>
      <c r="K231" s="1" t="s">
        <v>1394</v>
      </c>
      <c r="L231" s="1" t="s">
        <v>1395</v>
      </c>
      <c r="M231" s="1" t="s">
        <v>1396</v>
      </c>
      <c r="N231" t="str">
        <f>VLOOKUP(E231, Locations!B:I, 8, FALSE)</f>
        <v>30.9179605,-93.6446591</v>
      </c>
      <c r="O231" t="str">
        <f>VLOOKUP(E231, Locations!B:I, 4, FALSE)</f>
        <v>Americas</v>
      </c>
      <c r="P231" t="str">
        <f>VLOOKUP(E231, Locations!B:I, 5, FALSE)</f>
        <v>North America</v>
      </c>
      <c r="Q231" t="str">
        <f>VLOOKUP(E231, Locations!B:I, 6, FALSE)</f>
        <v>Louisiana</v>
      </c>
      <c r="R231" s="6" t="str">
        <f>VLOOKUP(E231, Locations!B:I, 7, FALSE)</f>
        <v>United States</v>
      </c>
      <c r="S231" s="2">
        <v>44455</v>
      </c>
    </row>
    <row r="232" spans="1:19" x14ac:dyDescent="0.3">
      <c r="A232" s="1" t="s">
        <v>1397</v>
      </c>
      <c r="B232" s="1" t="s">
        <v>20</v>
      </c>
      <c r="C232" s="1" t="s">
        <v>1366</v>
      </c>
      <c r="D232" s="1" t="s">
        <v>1367</v>
      </c>
      <c r="E232" s="1" t="s">
        <v>1392</v>
      </c>
      <c r="F232" s="1" t="s">
        <v>1393</v>
      </c>
      <c r="G232" s="1" t="s">
        <v>1398</v>
      </c>
      <c r="H232" s="1" t="s">
        <v>1399</v>
      </c>
      <c r="I232" s="1" t="s">
        <v>1398</v>
      </c>
      <c r="J232" s="1" t="s">
        <v>1399</v>
      </c>
      <c r="K232" s="1" t="s">
        <v>1398</v>
      </c>
      <c r="L232" s="1" t="s">
        <v>1399</v>
      </c>
      <c r="M232" s="1" t="s">
        <v>1400</v>
      </c>
      <c r="N232" t="str">
        <f>VLOOKUP(E232, Locations!B:I, 8, FALSE)</f>
        <v>30.9179605,-93.6446591</v>
      </c>
      <c r="O232" t="str">
        <f>VLOOKUP(E232, Locations!B:I, 4, FALSE)</f>
        <v>Americas</v>
      </c>
      <c r="P232" t="str">
        <f>VLOOKUP(E232, Locations!B:I, 5, FALSE)</f>
        <v>North America</v>
      </c>
      <c r="Q232" t="str">
        <f>VLOOKUP(E232, Locations!B:I, 6, FALSE)</f>
        <v>Louisiana</v>
      </c>
      <c r="R232" s="6" t="str">
        <f>VLOOKUP(E232, Locations!B:I, 7, FALSE)</f>
        <v>United States</v>
      </c>
      <c r="S232" s="2">
        <v>44455</v>
      </c>
    </row>
    <row r="233" spans="1:19" x14ac:dyDescent="0.3">
      <c r="A233" s="1" t="s">
        <v>1401</v>
      </c>
      <c r="B233" s="1" t="s">
        <v>20</v>
      </c>
      <c r="C233" s="1" t="s">
        <v>1366</v>
      </c>
      <c r="D233" s="1" t="s">
        <v>1367</v>
      </c>
      <c r="E233" s="1" t="s">
        <v>1402</v>
      </c>
      <c r="F233" s="1" t="s">
        <v>1403</v>
      </c>
      <c r="G233" s="1" t="s">
        <v>1404</v>
      </c>
      <c r="H233" s="1" t="s">
        <v>1405</v>
      </c>
      <c r="I233" s="1" t="s">
        <v>1404</v>
      </c>
      <c r="J233" s="1" t="s">
        <v>1405</v>
      </c>
      <c r="K233" s="1" t="s">
        <v>1404</v>
      </c>
      <c r="L233" s="1" t="s">
        <v>1405</v>
      </c>
      <c r="M233" s="1" t="s">
        <v>1406</v>
      </c>
      <c r="N233" t="str">
        <f>VLOOKUP(E233, Locations!B:I, 8, FALSE)</f>
        <v>32.5511699,-92.1201505</v>
      </c>
      <c r="O233" t="str">
        <f>VLOOKUP(E233, Locations!B:I, 4, FALSE)</f>
        <v>Americas</v>
      </c>
      <c r="P233" t="str">
        <f>VLOOKUP(E233, Locations!B:I, 5, FALSE)</f>
        <v>North America</v>
      </c>
      <c r="Q233" t="str">
        <f>VLOOKUP(E233, Locations!B:I, 6, FALSE)</f>
        <v>Mississippi</v>
      </c>
      <c r="R233" s="6" t="str">
        <f>VLOOKUP(E233, Locations!B:I, 7, FALSE)</f>
        <v>United States</v>
      </c>
      <c r="S233" s="2">
        <v>44455</v>
      </c>
    </row>
    <row r="234" spans="1:19" x14ac:dyDescent="0.3">
      <c r="A234" s="1" t="s">
        <v>1407</v>
      </c>
      <c r="B234" s="1" t="s">
        <v>20</v>
      </c>
      <c r="C234" s="1" t="s">
        <v>1366</v>
      </c>
      <c r="D234" s="1" t="s">
        <v>1367</v>
      </c>
      <c r="E234" s="1" t="s">
        <v>1408</v>
      </c>
      <c r="F234" s="1" t="s">
        <v>1409</v>
      </c>
      <c r="G234" s="1" t="s">
        <v>1410</v>
      </c>
      <c r="H234" s="1" t="s">
        <v>1411</v>
      </c>
      <c r="I234" s="1" t="s">
        <v>1412</v>
      </c>
      <c r="J234" s="1" t="s">
        <v>1413</v>
      </c>
      <c r="K234" s="1" t="s">
        <v>1414</v>
      </c>
      <c r="L234" s="1" t="s">
        <v>1415</v>
      </c>
      <c r="M234" s="1" t="s">
        <v>1416</v>
      </c>
      <c r="N234" t="str">
        <f>VLOOKUP(E234, Locations!B:I, 8, FALSE)</f>
        <v>32.5511699,-92.1201505</v>
      </c>
      <c r="O234" t="str">
        <f>VLOOKUP(E234, Locations!B:I, 4, FALSE)</f>
        <v>Americas</v>
      </c>
      <c r="P234" t="str">
        <f>VLOOKUP(E234, Locations!B:I, 5, FALSE)</f>
        <v>North America</v>
      </c>
      <c r="Q234" t="str">
        <f>VLOOKUP(E234, Locations!B:I, 6, FALSE)</f>
        <v>Mississippi</v>
      </c>
      <c r="R234" s="6" t="str">
        <f>VLOOKUP(E234, Locations!B:I, 7, FALSE)</f>
        <v>United States</v>
      </c>
      <c r="S234" s="2">
        <v>44455</v>
      </c>
    </row>
    <row r="235" spans="1:19" x14ac:dyDescent="0.3">
      <c r="A235" s="1" t="s">
        <v>1417</v>
      </c>
      <c r="B235" s="1" t="s">
        <v>20</v>
      </c>
      <c r="C235" s="1" t="s">
        <v>1366</v>
      </c>
      <c r="D235" s="1" t="s">
        <v>1367</v>
      </c>
      <c r="E235" s="1" t="s">
        <v>1418</v>
      </c>
      <c r="F235" s="1" t="s">
        <v>1419</v>
      </c>
      <c r="G235" s="1" t="s">
        <v>1420</v>
      </c>
      <c r="H235" s="1" t="s">
        <v>1421</v>
      </c>
      <c r="I235" s="1" t="s">
        <v>1422</v>
      </c>
      <c r="J235" s="1" t="s">
        <v>1423</v>
      </c>
      <c r="K235" s="1" t="s">
        <v>1424</v>
      </c>
      <c r="L235" s="1" t="s">
        <v>1425</v>
      </c>
      <c r="M235" s="1" t="s">
        <v>1426</v>
      </c>
      <c r="N235">
        <f>VLOOKUP(E235, Locations!B:I, 8, FALSE)</f>
        <v>0</v>
      </c>
      <c r="O235" t="str">
        <f>VLOOKUP(E235, Locations!B:I, 4, FALSE)</f>
        <v>Americas</v>
      </c>
      <c r="P235" t="str">
        <f>VLOOKUP(E235, Locations!B:I, 5, FALSE)</f>
        <v>North America</v>
      </c>
      <c r="Q235" t="str">
        <f>VLOOKUP(E235, Locations!B:I, 6, FALSE)</f>
        <v>East Texas, Louisiana, and portions of southern Arkansas and Oklahoma</v>
      </c>
      <c r="R235" s="6" t="str">
        <f>VLOOKUP(E235, Locations!B:I, 7, FALSE)</f>
        <v>United States</v>
      </c>
      <c r="S235" s="2">
        <v>44455</v>
      </c>
    </row>
    <row r="236" spans="1:19" x14ac:dyDescent="0.3">
      <c r="A236" s="1" t="s">
        <v>1427</v>
      </c>
      <c r="B236" s="1" t="s">
        <v>20</v>
      </c>
      <c r="C236" s="1" t="s">
        <v>1428</v>
      </c>
      <c r="D236" s="1" t="s">
        <v>1429</v>
      </c>
      <c r="E236" s="1" t="s">
        <v>1430</v>
      </c>
      <c r="F236" s="1" t="s">
        <v>1431</v>
      </c>
      <c r="G236" s="1" t="s">
        <v>1432</v>
      </c>
      <c r="H236" s="1" t="s">
        <v>1433</v>
      </c>
      <c r="I236" s="1" t="s">
        <v>1432</v>
      </c>
      <c r="J236" s="1" t="s">
        <v>1433</v>
      </c>
      <c r="K236" s="1" t="s">
        <v>1432</v>
      </c>
      <c r="L236" s="1" t="s">
        <v>1433</v>
      </c>
      <c r="M236" s="1" t="s">
        <v>1434</v>
      </c>
      <c r="N236" t="str">
        <f>VLOOKUP(E236, Locations!B:I, 8, FALSE)</f>
        <v>38.4773791,-100.5634392</v>
      </c>
      <c r="O236" t="str">
        <f>VLOOKUP(E236, Locations!B:I, 4, FALSE)</f>
        <v>Americas</v>
      </c>
      <c r="P236" t="str">
        <f>VLOOKUP(E236, Locations!B:I, 5, FALSE)</f>
        <v>North America</v>
      </c>
      <c r="Q236" t="str">
        <f>VLOOKUP(E236, Locations!B:I, 6, FALSE)</f>
        <v>Kansas</v>
      </c>
      <c r="R236" s="6" t="str">
        <f>VLOOKUP(E236, Locations!B:I, 7, FALSE)</f>
        <v>United States</v>
      </c>
      <c r="S236" s="2">
        <v>44455</v>
      </c>
    </row>
    <row r="237" spans="1:19" x14ac:dyDescent="0.3">
      <c r="A237" s="1" t="s">
        <v>1435</v>
      </c>
      <c r="B237" s="1" t="s">
        <v>20</v>
      </c>
      <c r="C237" s="1" t="s">
        <v>1428</v>
      </c>
      <c r="D237" s="1" t="s">
        <v>1429</v>
      </c>
      <c r="E237" s="1" t="s">
        <v>1436</v>
      </c>
      <c r="F237" s="1" t="s">
        <v>1437</v>
      </c>
      <c r="G237" s="1" t="s">
        <v>1438</v>
      </c>
      <c r="H237" s="1" t="s">
        <v>1439</v>
      </c>
      <c r="I237" s="1" t="s">
        <v>1440</v>
      </c>
      <c r="J237" s="1" t="s">
        <v>1441</v>
      </c>
      <c r="K237" s="1" t="s">
        <v>1442</v>
      </c>
      <c r="L237" s="1" t="s">
        <v>1443</v>
      </c>
      <c r="M237" s="1" t="s">
        <v>1444</v>
      </c>
      <c r="N237" t="str">
        <f>VLOOKUP(E237, Locations!B:I, 8, FALSE)</f>
        <v>41.4790229,-101.9240778</v>
      </c>
      <c r="O237" t="str">
        <f>VLOOKUP(E237, Locations!B:I, 4, FALSE)</f>
        <v>Americas</v>
      </c>
      <c r="P237" t="str">
        <f>VLOOKUP(E237, Locations!B:I, 5, FALSE)</f>
        <v>North America</v>
      </c>
      <c r="Q237" t="str">
        <f>VLOOKUP(E237, Locations!B:I, 6, FALSE)</f>
        <v>Nebraska</v>
      </c>
      <c r="R237" s="6" t="str">
        <f>VLOOKUP(E237, Locations!B:I, 7, FALSE)</f>
        <v>United States</v>
      </c>
      <c r="S237" s="2">
        <v>44455</v>
      </c>
    </row>
    <row r="238" spans="1:19" x14ac:dyDescent="0.3">
      <c r="A238" s="1" t="s">
        <v>1445</v>
      </c>
      <c r="B238" s="1" t="s">
        <v>20</v>
      </c>
      <c r="C238" s="1" t="s">
        <v>1428</v>
      </c>
      <c r="D238" s="1" t="s">
        <v>1429</v>
      </c>
      <c r="E238" s="1" t="s">
        <v>1446</v>
      </c>
      <c r="F238" s="1" t="s">
        <v>1447</v>
      </c>
      <c r="G238" s="1" t="s">
        <v>1448</v>
      </c>
      <c r="H238" s="1" t="s">
        <v>1449</v>
      </c>
      <c r="I238" s="1" t="s">
        <v>1448</v>
      </c>
      <c r="J238" s="1" t="s">
        <v>1449</v>
      </c>
      <c r="K238" s="1" t="s">
        <v>1448</v>
      </c>
      <c r="L238" s="1" t="s">
        <v>1449</v>
      </c>
      <c r="M238" s="1" t="s">
        <v>1450</v>
      </c>
      <c r="N238" t="str">
        <f>VLOOKUP(E238, Locations!B:I, 8, FALSE)</f>
        <v>35.2883286,-100.9601077</v>
      </c>
      <c r="O238" t="str">
        <f>VLOOKUP(E238, Locations!B:I, 4, FALSE)</f>
        <v>Americas</v>
      </c>
      <c r="P238" t="str">
        <f>VLOOKUP(E238, Locations!B:I, 5, FALSE)</f>
        <v>North America</v>
      </c>
      <c r="Q238" t="str">
        <f>VLOOKUP(E238, Locations!B:I, 6, FALSE)</f>
        <v>Oklahoma</v>
      </c>
      <c r="R238" s="6" t="str">
        <f>VLOOKUP(E238, Locations!B:I, 7, FALSE)</f>
        <v>United States</v>
      </c>
      <c r="S238" s="2">
        <v>44455</v>
      </c>
    </row>
    <row r="239" spans="1:19" x14ac:dyDescent="0.3">
      <c r="A239" s="1" t="s">
        <v>1451</v>
      </c>
      <c r="B239" s="1" t="s">
        <v>20</v>
      </c>
      <c r="C239" s="1" t="s">
        <v>1428</v>
      </c>
      <c r="D239" s="1" t="s">
        <v>1429</v>
      </c>
      <c r="E239" s="1" t="s">
        <v>1452</v>
      </c>
      <c r="F239" s="1" t="s">
        <v>1453</v>
      </c>
      <c r="G239" s="1" t="s">
        <v>1454</v>
      </c>
      <c r="H239" s="1" t="s">
        <v>1455</v>
      </c>
      <c r="I239" s="1" t="s">
        <v>1456</v>
      </c>
      <c r="J239" s="1" t="s">
        <v>1457</v>
      </c>
      <c r="K239" s="1" t="s">
        <v>1458</v>
      </c>
      <c r="L239" s="1" t="s">
        <v>1459</v>
      </c>
      <c r="M239" s="1" t="s">
        <v>1460</v>
      </c>
      <c r="N239">
        <f>VLOOKUP(E239, Locations!B:I, 8, FALSE)</f>
        <v>0</v>
      </c>
      <c r="O239" t="str">
        <f>VLOOKUP(E239, Locations!B:I, 4, FALSE)</f>
        <v>Americas</v>
      </c>
      <c r="P239" t="str">
        <f>VLOOKUP(E239, Locations!B:I, 5, FALSE)</f>
        <v>North America</v>
      </c>
      <c r="Q239" t="str">
        <f>VLOOKUP(E239, Locations!B:I, 6, FALSE)</f>
        <v>Colorado and Wyoming</v>
      </c>
      <c r="R239" s="6" t="str">
        <f>VLOOKUP(E239, Locations!B:I, 7, FALSE)</f>
        <v>United States</v>
      </c>
      <c r="S239" s="2">
        <v>44455</v>
      </c>
    </row>
    <row r="240" spans="1:19" x14ac:dyDescent="0.3">
      <c r="A240" s="1" t="s">
        <v>1461</v>
      </c>
      <c r="B240" s="1" t="s">
        <v>20</v>
      </c>
      <c r="C240" s="1" t="s">
        <v>1428</v>
      </c>
      <c r="D240" s="1" t="s">
        <v>1429</v>
      </c>
      <c r="E240" s="1" t="s">
        <v>1462</v>
      </c>
      <c r="F240" s="1" t="s">
        <v>1463</v>
      </c>
      <c r="G240" s="1" t="s">
        <v>1464</v>
      </c>
      <c r="H240" s="1" t="s">
        <v>1465</v>
      </c>
      <c r="I240" s="1" t="s">
        <v>1464</v>
      </c>
      <c r="J240" s="1" t="s">
        <v>1465</v>
      </c>
      <c r="K240" s="1" t="s">
        <v>1464</v>
      </c>
      <c r="L240" s="1" t="s">
        <v>1465</v>
      </c>
      <c r="M240" s="1" t="s">
        <v>1466</v>
      </c>
      <c r="N240" t="str">
        <f>VLOOKUP(E240, Locations!B:I, 8, FALSE)</f>
        <v>44.1907503,-102.4901664</v>
      </c>
      <c r="O240" t="str">
        <f>VLOOKUP(E240, Locations!B:I, 4, FALSE)</f>
        <v>Americas</v>
      </c>
      <c r="P240" t="str">
        <f>VLOOKUP(E240, Locations!B:I, 5, FALSE)</f>
        <v>North America</v>
      </c>
      <c r="Q240" t="str">
        <f>VLOOKUP(E240, Locations!B:I, 6, FALSE)</f>
        <v>South Dakota</v>
      </c>
      <c r="R240" s="6" t="str">
        <f>VLOOKUP(E240, Locations!B:I, 7, FALSE)</f>
        <v>United States</v>
      </c>
      <c r="S240" s="2">
        <v>44455</v>
      </c>
    </row>
    <row r="241" spans="1:19" x14ac:dyDescent="0.3">
      <c r="A241" s="1" t="s">
        <v>1467</v>
      </c>
      <c r="B241" s="1" t="s">
        <v>20</v>
      </c>
      <c r="C241" s="1" t="s">
        <v>1428</v>
      </c>
      <c r="D241" s="1" t="s">
        <v>1429</v>
      </c>
      <c r="E241" s="1" t="s">
        <v>1462</v>
      </c>
      <c r="F241" s="1" t="s">
        <v>1463</v>
      </c>
      <c r="G241" s="1" t="s">
        <v>1468</v>
      </c>
      <c r="H241" s="1" t="s">
        <v>1469</v>
      </c>
      <c r="I241" s="1" t="s">
        <v>1468</v>
      </c>
      <c r="J241" s="1" t="s">
        <v>1469</v>
      </c>
      <c r="K241" s="1" t="s">
        <v>1468</v>
      </c>
      <c r="L241" s="1" t="s">
        <v>1469</v>
      </c>
      <c r="M241" s="1" t="s">
        <v>1470</v>
      </c>
      <c r="N241" t="str">
        <f>VLOOKUP(E241, Locations!B:I, 8, FALSE)</f>
        <v>44.1907503,-102.4901664</v>
      </c>
      <c r="O241" t="str">
        <f>VLOOKUP(E241, Locations!B:I, 4, FALSE)</f>
        <v>Americas</v>
      </c>
      <c r="P241" t="str">
        <f>VLOOKUP(E241, Locations!B:I, 5, FALSE)</f>
        <v>North America</v>
      </c>
      <c r="Q241" t="str">
        <f>VLOOKUP(E241, Locations!B:I, 6, FALSE)</f>
        <v>South Dakota</v>
      </c>
      <c r="R241" s="6" t="str">
        <f>VLOOKUP(E241, Locations!B:I, 7, FALSE)</f>
        <v>United States</v>
      </c>
      <c r="S241" s="2">
        <v>44455</v>
      </c>
    </row>
    <row r="242" spans="1:19" x14ac:dyDescent="0.3">
      <c r="A242" s="1" t="s">
        <v>1471</v>
      </c>
      <c r="B242" s="1" t="s">
        <v>20</v>
      </c>
      <c r="C242" s="1" t="s">
        <v>1428</v>
      </c>
      <c r="D242" s="1" t="s">
        <v>1429</v>
      </c>
      <c r="E242" s="1" t="s">
        <v>1462</v>
      </c>
      <c r="F242" s="1" t="s">
        <v>1463</v>
      </c>
      <c r="G242" s="1" t="s">
        <v>1472</v>
      </c>
      <c r="H242" s="1" t="s">
        <v>1473</v>
      </c>
      <c r="I242" s="1" t="s">
        <v>1472</v>
      </c>
      <c r="J242" s="1" t="s">
        <v>1473</v>
      </c>
      <c r="K242" s="1" t="s">
        <v>1472</v>
      </c>
      <c r="L242" s="1" t="s">
        <v>1473</v>
      </c>
      <c r="M242" s="1" t="s">
        <v>1474</v>
      </c>
      <c r="N242" t="str">
        <f>VLOOKUP(E242, Locations!B:I, 8, FALSE)</f>
        <v>44.1907503,-102.4901664</v>
      </c>
      <c r="O242" t="str">
        <f>VLOOKUP(E242, Locations!B:I, 4, FALSE)</f>
        <v>Americas</v>
      </c>
      <c r="P242" t="str">
        <f>VLOOKUP(E242, Locations!B:I, 5, FALSE)</f>
        <v>North America</v>
      </c>
      <c r="Q242" t="str">
        <f>VLOOKUP(E242, Locations!B:I, 6, FALSE)</f>
        <v>South Dakota</v>
      </c>
      <c r="R242" s="6" t="str">
        <f>VLOOKUP(E242, Locations!B:I, 7, FALSE)</f>
        <v>United States</v>
      </c>
      <c r="S242" s="2">
        <v>44455</v>
      </c>
    </row>
    <row r="243" spans="1:19" x14ac:dyDescent="0.3">
      <c r="A243" s="1" t="s">
        <v>1475</v>
      </c>
      <c r="B243" s="1" t="s">
        <v>20</v>
      </c>
      <c r="C243" s="1" t="s">
        <v>1428</v>
      </c>
      <c r="D243" s="1" t="s">
        <v>1429</v>
      </c>
      <c r="E243" s="1" t="s">
        <v>1476</v>
      </c>
      <c r="F243" s="1" t="s">
        <v>1477</v>
      </c>
      <c r="G243" s="1" t="s">
        <v>1478</v>
      </c>
      <c r="H243" s="1" t="s">
        <v>1479</v>
      </c>
      <c r="I243" s="1" t="s">
        <v>1478</v>
      </c>
      <c r="J243" s="1" t="s">
        <v>1479</v>
      </c>
      <c r="K243" s="1" t="s">
        <v>1478</v>
      </c>
      <c r="L243" s="1" t="s">
        <v>1479</v>
      </c>
      <c r="M243" s="1" t="s">
        <v>1480</v>
      </c>
      <c r="N243" t="str">
        <f>VLOOKUP(E243, Locations!B:I, 8, FALSE)</f>
        <v>47.4459413,-102.5450533</v>
      </c>
      <c r="O243" t="str">
        <f>VLOOKUP(E243, Locations!B:I, 4, FALSE)</f>
        <v>Americas</v>
      </c>
      <c r="P243" t="str">
        <f>VLOOKUP(E243, Locations!B:I, 5, FALSE)</f>
        <v>North America</v>
      </c>
      <c r="Q243" t="str">
        <f>VLOOKUP(E243, Locations!B:I, 6, FALSE)</f>
        <v>North Dakota</v>
      </c>
      <c r="R243" s="6" t="str">
        <f>VLOOKUP(E243, Locations!B:I, 7, FALSE)</f>
        <v>United States</v>
      </c>
      <c r="S243" s="2">
        <v>44455</v>
      </c>
    </row>
    <row r="244" spans="1:19" x14ac:dyDescent="0.3">
      <c r="A244" s="1" t="s">
        <v>1481</v>
      </c>
      <c r="B244" s="1" t="s">
        <v>20</v>
      </c>
      <c r="C244" s="1" t="s">
        <v>1428</v>
      </c>
      <c r="D244" s="1" t="s">
        <v>1429</v>
      </c>
      <c r="E244" s="1" t="s">
        <v>1482</v>
      </c>
      <c r="F244" s="1" t="s">
        <v>1483</v>
      </c>
      <c r="G244" s="1" t="s">
        <v>1484</v>
      </c>
      <c r="H244" s="1" t="s">
        <v>1485</v>
      </c>
      <c r="I244" s="1" t="s">
        <v>1486</v>
      </c>
      <c r="J244" s="1" t="s">
        <v>1487</v>
      </c>
      <c r="K244" s="1" t="s">
        <v>1488</v>
      </c>
      <c r="L244" s="1" t="s">
        <v>1489</v>
      </c>
      <c r="M244" s="1" t="s">
        <v>1490</v>
      </c>
      <c r="N244" t="str">
        <f>VLOOKUP(E244, Locations!B:I, 8, FALSE)</f>
        <v>45.9769183,-108.75493</v>
      </c>
      <c r="O244" t="str">
        <f>VLOOKUP(E244, Locations!B:I, 4, FALSE)</f>
        <v>Americas</v>
      </c>
      <c r="P244" t="str">
        <f>VLOOKUP(E244, Locations!B:I, 5, FALSE)</f>
        <v>North America</v>
      </c>
      <c r="Q244" t="str">
        <f>VLOOKUP(E244, Locations!B:I, 6, FALSE)</f>
        <v>Montana</v>
      </c>
      <c r="R244" s="6" t="str">
        <f>VLOOKUP(E244, Locations!B:I, 7, FALSE)</f>
        <v>United States</v>
      </c>
      <c r="S244" s="2">
        <v>44455</v>
      </c>
    </row>
    <row r="245" spans="1:19" x14ac:dyDescent="0.3">
      <c r="A245" s="1" t="s">
        <v>1491</v>
      </c>
      <c r="B245" s="1" t="s">
        <v>20</v>
      </c>
      <c r="C245" s="1" t="s">
        <v>1428</v>
      </c>
      <c r="D245" s="1" t="s">
        <v>1429</v>
      </c>
      <c r="E245" s="1" t="s">
        <v>1492</v>
      </c>
      <c r="F245" s="1" t="s">
        <v>1493</v>
      </c>
      <c r="G245" s="1" t="s">
        <v>1494</v>
      </c>
      <c r="H245" s="1" t="s">
        <v>1495</v>
      </c>
      <c r="I245" s="1" t="s">
        <v>1494</v>
      </c>
      <c r="J245" s="1" t="s">
        <v>1495</v>
      </c>
      <c r="K245" s="1" t="s">
        <v>1494</v>
      </c>
      <c r="L245" s="1" t="s">
        <v>1495</v>
      </c>
      <c r="M245" s="1" t="s">
        <v>1496</v>
      </c>
      <c r="N245" t="str">
        <f>VLOOKUP(E245, Locations!B:I, 8, FALSE)</f>
        <v>42.9784198,-109.7976475</v>
      </c>
      <c r="O245" t="str">
        <f>VLOOKUP(E245, Locations!B:I, 4, FALSE)</f>
        <v>Americas</v>
      </c>
      <c r="P245" t="str">
        <f>VLOOKUP(E245, Locations!B:I, 5, FALSE)</f>
        <v>North America</v>
      </c>
      <c r="Q245" t="str">
        <f>VLOOKUP(E245, Locations!B:I, 6, FALSE)</f>
        <v>Wyoming</v>
      </c>
      <c r="R245" s="6" t="str">
        <f>VLOOKUP(E245, Locations!B:I, 7, FALSE)</f>
        <v>United States</v>
      </c>
      <c r="S245" s="2">
        <v>44455</v>
      </c>
    </row>
    <row r="246" spans="1:19" x14ac:dyDescent="0.3">
      <c r="A246" s="1" t="s">
        <v>1497</v>
      </c>
      <c r="B246" s="1" t="s">
        <v>20</v>
      </c>
      <c r="C246" s="1" t="s">
        <v>1428</v>
      </c>
      <c r="D246" s="1" t="s">
        <v>1429</v>
      </c>
      <c r="E246" s="1" t="s">
        <v>1498</v>
      </c>
      <c r="F246" s="1" t="s">
        <v>1499</v>
      </c>
      <c r="G246" s="1" t="s">
        <v>1500</v>
      </c>
      <c r="H246" s="1" t="s">
        <v>1501</v>
      </c>
      <c r="I246" s="1" t="s">
        <v>1500</v>
      </c>
      <c r="J246" s="1" t="s">
        <v>1501</v>
      </c>
      <c r="K246" s="1" t="s">
        <v>1500</v>
      </c>
      <c r="L246" s="1" t="s">
        <v>1501</v>
      </c>
      <c r="M246" s="1" t="s">
        <v>1502</v>
      </c>
      <c r="N246" t="str">
        <f>VLOOKUP(E246, Locations!B:I, 8, FALSE)</f>
        <v>46.5918423,-114.5323927</v>
      </c>
      <c r="O246" t="str">
        <f>VLOOKUP(E246, Locations!B:I, 4, FALSE)</f>
        <v>Americas</v>
      </c>
      <c r="P246" t="str">
        <f>VLOOKUP(E246, Locations!B:I, 5, FALSE)</f>
        <v>North America</v>
      </c>
      <c r="Q246" t="str">
        <f>VLOOKUP(E246, Locations!B:I, 6, FALSE)</f>
        <v>Montana</v>
      </c>
      <c r="R246" s="6" t="str">
        <f>VLOOKUP(E246, Locations!B:I, 7, FALSE)</f>
        <v>United States</v>
      </c>
      <c r="S246" s="2">
        <v>44455</v>
      </c>
    </row>
    <row r="247" spans="1:19" x14ac:dyDescent="0.3">
      <c r="A247" s="1" t="s">
        <v>1503</v>
      </c>
      <c r="B247" s="1" t="s">
        <v>20</v>
      </c>
      <c r="C247" s="1" t="s">
        <v>1428</v>
      </c>
      <c r="D247" s="1" t="s">
        <v>1429</v>
      </c>
      <c r="E247" s="1" t="s">
        <v>1504</v>
      </c>
      <c r="F247" s="1" t="s">
        <v>1505</v>
      </c>
      <c r="G247" s="1" t="s">
        <v>1506</v>
      </c>
      <c r="H247" s="1" t="s">
        <v>1507</v>
      </c>
      <c r="I247" s="1" t="s">
        <v>1506</v>
      </c>
      <c r="J247" s="1" t="s">
        <v>1507</v>
      </c>
      <c r="K247" s="1" t="s">
        <v>1506</v>
      </c>
      <c r="L247" s="1" t="s">
        <v>1507</v>
      </c>
      <c r="M247" s="1" t="s">
        <v>1508</v>
      </c>
      <c r="N247" t="str">
        <f>VLOOKUP(E247, Locations!B:I, 8, FALSE)</f>
        <v>46.5918423,-114.5323927</v>
      </c>
      <c r="O247" t="str">
        <f>VLOOKUP(E247, Locations!B:I, 4, FALSE)</f>
        <v>Americas</v>
      </c>
      <c r="P247" t="str">
        <f>VLOOKUP(E247, Locations!B:I, 5, FALSE)</f>
        <v>North America</v>
      </c>
      <c r="Q247" t="str">
        <f>VLOOKUP(E247, Locations!B:I, 6, FALSE)</f>
        <v>Montana</v>
      </c>
      <c r="R247" s="6" t="str">
        <f>VLOOKUP(E247, Locations!B:I, 7, FALSE)</f>
        <v>United States</v>
      </c>
      <c r="S247" s="2">
        <v>44455</v>
      </c>
    </row>
    <row r="248" spans="1:19" x14ac:dyDescent="0.3">
      <c r="A248" s="1" t="s">
        <v>1509</v>
      </c>
      <c r="B248" s="1" t="s">
        <v>20</v>
      </c>
      <c r="C248" s="1" t="s">
        <v>1428</v>
      </c>
      <c r="D248" s="1" t="s">
        <v>1429</v>
      </c>
      <c r="E248" s="1" t="s">
        <v>1510</v>
      </c>
      <c r="F248" s="1" t="s">
        <v>1511</v>
      </c>
      <c r="G248" s="1" t="s">
        <v>1512</v>
      </c>
      <c r="H248" s="1" t="s">
        <v>1513</v>
      </c>
      <c r="I248" s="1" t="s">
        <v>1514</v>
      </c>
      <c r="J248" s="1" t="s">
        <v>1515</v>
      </c>
      <c r="K248" s="1" t="s">
        <v>1516</v>
      </c>
      <c r="L248" s="1" t="s">
        <v>1517</v>
      </c>
      <c r="M248" s="1" t="s">
        <v>1518</v>
      </c>
      <c r="N248" t="str">
        <f>VLOOKUP(E248, Locations!B:I, 8, FALSE)</f>
        <v>46.5918423,-114.5323927</v>
      </c>
      <c r="O248" t="str">
        <f>VLOOKUP(E248, Locations!B:I, 4, FALSE)</f>
        <v>Americas</v>
      </c>
      <c r="P248" t="str">
        <f>VLOOKUP(E248, Locations!B:I, 5, FALSE)</f>
        <v>North America</v>
      </c>
      <c r="Q248" t="str">
        <f>VLOOKUP(E248, Locations!B:I, 6, FALSE)</f>
        <v>Montana</v>
      </c>
      <c r="R248" s="6" t="str">
        <f>VLOOKUP(E248, Locations!B:I, 7, FALSE)</f>
        <v>United States</v>
      </c>
      <c r="S248" s="2">
        <v>44455</v>
      </c>
    </row>
    <row r="249" spans="1:19" x14ac:dyDescent="0.3">
      <c r="A249" s="1" t="s">
        <v>1519</v>
      </c>
      <c r="B249" s="1" t="s">
        <v>20</v>
      </c>
      <c r="C249" s="1" t="s">
        <v>1428</v>
      </c>
      <c r="D249" s="1" t="s">
        <v>1429</v>
      </c>
      <c r="E249" s="1" t="s">
        <v>1520</v>
      </c>
      <c r="F249" s="1" t="s">
        <v>1521</v>
      </c>
      <c r="G249" s="1" t="s">
        <v>1522</v>
      </c>
      <c r="H249" s="1" t="s">
        <v>1523</v>
      </c>
      <c r="I249" s="1" t="s">
        <v>1522</v>
      </c>
      <c r="J249" s="1" t="s">
        <v>1523</v>
      </c>
      <c r="K249" s="1" t="s">
        <v>1522</v>
      </c>
      <c r="L249" s="1" t="s">
        <v>1523</v>
      </c>
      <c r="M249" s="1" t="s">
        <v>1524</v>
      </c>
      <c r="N249" t="str">
        <f>VLOOKUP(E249, Locations!B:I, 8, FALSE)</f>
        <v>46.5918423,-114.5323927</v>
      </c>
      <c r="O249" t="str">
        <f>VLOOKUP(E249, Locations!B:I, 4, FALSE)</f>
        <v>Americas</v>
      </c>
      <c r="P249" t="str">
        <f>VLOOKUP(E249, Locations!B:I, 5, FALSE)</f>
        <v>North America</v>
      </c>
      <c r="Q249" t="str">
        <f>VLOOKUP(E249, Locations!B:I, 6, FALSE)</f>
        <v>Montana</v>
      </c>
      <c r="R249" s="6" t="str">
        <f>VLOOKUP(E249, Locations!B:I, 7, FALSE)</f>
        <v>United States</v>
      </c>
      <c r="S249" s="2">
        <v>44455</v>
      </c>
    </row>
    <row r="250" spans="1:19" x14ac:dyDescent="0.3">
      <c r="A250" s="1" t="s">
        <v>1525</v>
      </c>
      <c r="B250" s="1" t="s">
        <v>20</v>
      </c>
      <c r="C250" s="1" t="s">
        <v>1428</v>
      </c>
      <c r="D250" s="1" t="s">
        <v>1429</v>
      </c>
      <c r="E250" s="1" t="s">
        <v>1520</v>
      </c>
      <c r="F250" s="1" t="s">
        <v>1521</v>
      </c>
      <c r="G250" s="1" t="s">
        <v>1526</v>
      </c>
      <c r="H250" s="1" t="s">
        <v>1527</v>
      </c>
      <c r="I250" s="1" t="s">
        <v>1528</v>
      </c>
      <c r="J250" s="1" t="s">
        <v>1529</v>
      </c>
      <c r="K250" s="1" t="s">
        <v>1530</v>
      </c>
      <c r="L250" s="1" t="s">
        <v>1531</v>
      </c>
      <c r="M250" s="1" t="s">
        <v>1532</v>
      </c>
      <c r="N250" t="str">
        <f>VLOOKUP(E250, Locations!B:I, 8, FALSE)</f>
        <v>46.5918423,-114.5323927</v>
      </c>
      <c r="O250" t="str">
        <f>VLOOKUP(E250, Locations!B:I, 4, FALSE)</f>
        <v>Americas</v>
      </c>
      <c r="P250" t="str">
        <f>VLOOKUP(E250, Locations!B:I, 5, FALSE)</f>
        <v>North America</v>
      </c>
      <c r="Q250" t="str">
        <f>VLOOKUP(E250, Locations!B:I, 6, FALSE)</f>
        <v>Montana</v>
      </c>
      <c r="R250" s="6" t="str">
        <f>VLOOKUP(E250, Locations!B:I, 7, FALSE)</f>
        <v>United States</v>
      </c>
      <c r="S250" s="2">
        <v>44455</v>
      </c>
    </row>
    <row r="251" spans="1:19" x14ac:dyDescent="0.3">
      <c r="A251" s="1" t="s">
        <v>1533</v>
      </c>
      <c r="B251" s="1" t="s">
        <v>20</v>
      </c>
      <c r="C251" s="1" t="s">
        <v>1428</v>
      </c>
      <c r="D251" s="1" t="s">
        <v>1429</v>
      </c>
      <c r="E251" s="1" t="s">
        <v>1534</v>
      </c>
      <c r="F251" s="1" t="s">
        <v>1535</v>
      </c>
      <c r="G251" s="1" t="s">
        <v>1536</v>
      </c>
      <c r="H251" s="1" t="s">
        <v>1537</v>
      </c>
      <c r="I251" s="1" t="s">
        <v>1536</v>
      </c>
      <c r="J251" s="1" t="s">
        <v>1537</v>
      </c>
      <c r="K251" s="1" t="s">
        <v>1536</v>
      </c>
      <c r="L251" s="1" t="s">
        <v>1537</v>
      </c>
      <c r="M251" s="1" t="s">
        <v>1538</v>
      </c>
      <c r="N251" t="str">
        <f>VLOOKUP(E251, Locations!B:I, 8, FALSE)</f>
        <v>54.1654637,-123.9557453</v>
      </c>
      <c r="O251" t="str">
        <f>VLOOKUP(E251, Locations!B:I, 4, FALSE)</f>
        <v>Americas</v>
      </c>
      <c r="P251" t="str">
        <f>VLOOKUP(E251, Locations!B:I, 5, FALSE)</f>
        <v>North America</v>
      </c>
      <c r="Q251" t="str">
        <f>VLOOKUP(E251, Locations!B:I, 6, FALSE)</f>
        <v>Alberta</v>
      </c>
      <c r="R251" s="6" t="str">
        <f>VLOOKUP(E251, Locations!B:I, 7, FALSE)</f>
        <v>Canada</v>
      </c>
      <c r="S251" s="2">
        <v>44455</v>
      </c>
    </row>
    <row r="252" spans="1:19" x14ac:dyDescent="0.3">
      <c r="A252" s="1" t="s">
        <v>1539</v>
      </c>
      <c r="B252" s="1" t="s">
        <v>20</v>
      </c>
      <c r="C252" s="1" t="s">
        <v>1540</v>
      </c>
      <c r="D252" s="1" t="s">
        <v>1541</v>
      </c>
      <c r="E252" s="1" t="s">
        <v>1542</v>
      </c>
      <c r="F252" s="1" t="s">
        <v>1543</v>
      </c>
      <c r="G252" s="1" t="s">
        <v>1544</v>
      </c>
      <c r="H252" s="1" t="s">
        <v>1545</v>
      </c>
      <c r="I252" s="1" t="s">
        <v>1546</v>
      </c>
      <c r="J252" s="1" t="s">
        <v>1547</v>
      </c>
      <c r="K252" s="1" t="s">
        <v>1548</v>
      </c>
      <c r="L252" s="1" t="s">
        <v>1549</v>
      </c>
      <c r="M252" s="1" t="s">
        <v>1550</v>
      </c>
      <c r="N252" t="str">
        <f>VLOOKUP(E252, Locations!B:I, 8, FALSE)</f>
        <v>44.1234987,-122.8264082</v>
      </c>
      <c r="O252" t="str">
        <f>VLOOKUP(E252, Locations!B:I, 4, FALSE)</f>
        <v>Americas</v>
      </c>
      <c r="P252" t="str">
        <f>VLOOKUP(E252, Locations!B:I, 5, FALSE)</f>
        <v>North America</v>
      </c>
      <c r="Q252" t="str">
        <f>VLOOKUP(E252, Locations!B:I, 6, FALSE)</f>
        <v>Oregon</v>
      </c>
      <c r="R252" s="6" t="str">
        <f>VLOOKUP(E252, Locations!B:I, 7, FALSE)</f>
        <v>United States</v>
      </c>
      <c r="S252" s="2">
        <v>44455</v>
      </c>
    </row>
    <row r="253" spans="1:19" x14ac:dyDescent="0.3">
      <c r="A253" s="1" t="s">
        <v>1551</v>
      </c>
      <c r="B253" s="1" t="s">
        <v>20</v>
      </c>
      <c r="C253" s="1" t="s">
        <v>1540</v>
      </c>
      <c r="D253" s="1" t="s">
        <v>1541</v>
      </c>
      <c r="E253" s="1" t="s">
        <v>1552</v>
      </c>
      <c r="F253" s="1" t="s">
        <v>1553</v>
      </c>
      <c r="G253" s="1" t="s">
        <v>1554</v>
      </c>
      <c r="H253" s="1" t="s">
        <v>1555</v>
      </c>
      <c r="I253" s="1" t="s">
        <v>1554</v>
      </c>
      <c r="J253" s="1" t="s">
        <v>1555</v>
      </c>
      <c r="K253" s="1" t="s">
        <v>1554</v>
      </c>
      <c r="L253" s="1" t="s">
        <v>1555</v>
      </c>
      <c r="M253" s="1" t="s">
        <v>1556</v>
      </c>
      <c r="N253" t="str">
        <f>VLOOKUP(E253, Locations!B:I, 8, FALSE)</f>
        <v>44.1234987,-122.8264082</v>
      </c>
      <c r="O253" t="str">
        <f>VLOOKUP(E253, Locations!B:I, 4, FALSE)</f>
        <v>Americas</v>
      </c>
      <c r="P253" t="str">
        <f>VLOOKUP(E253, Locations!B:I, 5, FALSE)</f>
        <v>North America</v>
      </c>
      <c r="Q253" t="str">
        <f>VLOOKUP(E253, Locations!B:I, 6, FALSE)</f>
        <v>Oregon</v>
      </c>
      <c r="R253" s="6" t="str">
        <f>VLOOKUP(E253, Locations!B:I, 7, FALSE)</f>
        <v>United States</v>
      </c>
      <c r="S253" s="2">
        <v>44455</v>
      </c>
    </row>
    <row r="254" spans="1:19" x14ac:dyDescent="0.3">
      <c r="A254" s="1" t="s">
        <v>1557</v>
      </c>
      <c r="B254" s="1" t="s">
        <v>20</v>
      </c>
      <c r="C254" s="1" t="s">
        <v>1540</v>
      </c>
      <c r="D254" s="1" t="s">
        <v>1541</v>
      </c>
      <c r="E254" s="1" t="s">
        <v>1558</v>
      </c>
      <c r="F254" s="1" t="s">
        <v>1559</v>
      </c>
      <c r="G254" s="1" t="s">
        <v>1560</v>
      </c>
      <c r="H254" s="1" t="s">
        <v>1561</v>
      </c>
      <c r="I254" s="1" t="s">
        <v>1560</v>
      </c>
      <c r="J254" s="1" t="s">
        <v>1561</v>
      </c>
      <c r="K254" s="1" t="s">
        <v>1560</v>
      </c>
      <c r="L254" s="1" t="s">
        <v>1561</v>
      </c>
      <c r="M254" s="1" t="s">
        <v>1562</v>
      </c>
      <c r="N254" t="str">
        <f>VLOOKUP(E254, Locations!B:I, 8, FALSE)</f>
        <v>47.2511072,-123.1250777</v>
      </c>
      <c r="O254" t="str">
        <f>VLOOKUP(E254, Locations!B:I, 4, FALSE)</f>
        <v>Americas</v>
      </c>
      <c r="P254" t="str">
        <f>VLOOKUP(E254, Locations!B:I, 5, FALSE)</f>
        <v>North America</v>
      </c>
      <c r="Q254" t="str">
        <f>VLOOKUP(E254, Locations!B:I, 6, FALSE)</f>
        <v>Washington</v>
      </c>
      <c r="R254" s="6" t="str">
        <f>VLOOKUP(E254, Locations!B:I, 7, FALSE)</f>
        <v>United States</v>
      </c>
      <c r="S254" s="2">
        <v>44455</v>
      </c>
    </row>
    <row r="255" spans="1:19" x14ac:dyDescent="0.3">
      <c r="A255" s="1" t="s">
        <v>1563</v>
      </c>
      <c r="B255" s="1" t="s">
        <v>20</v>
      </c>
      <c r="C255" s="1" t="s">
        <v>1540</v>
      </c>
      <c r="D255" s="1" t="s">
        <v>1541</v>
      </c>
      <c r="E255" s="1" t="s">
        <v>1564</v>
      </c>
      <c r="F255" s="1" t="s">
        <v>1565</v>
      </c>
      <c r="G255" s="1" t="s">
        <v>1566</v>
      </c>
      <c r="H255" s="1" t="s">
        <v>1567</v>
      </c>
      <c r="I255" s="1" t="s">
        <v>1566</v>
      </c>
      <c r="J255" s="1" t="s">
        <v>1567</v>
      </c>
      <c r="K255" s="1" t="s">
        <v>1566</v>
      </c>
      <c r="L255" s="1" t="s">
        <v>1567</v>
      </c>
      <c r="M255" s="1" t="s">
        <v>1568</v>
      </c>
      <c r="N255" t="str">
        <f>VLOOKUP(E255, Locations!B:I, 8, FALSE)</f>
        <v>47.2511072,-123.1250777</v>
      </c>
      <c r="O255" t="str">
        <f>VLOOKUP(E255, Locations!B:I, 4, FALSE)</f>
        <v>Americas</v>
      </c>
      <c r="P255" t="str">
        <f>VLOOKUP(E255, Locations!B:I, 5, FALSE)</f>
        <v>North America</v>
      </c>
      <c r="Q255" t="str">
        <f>VLOOKUP(E255, Locations!B:I, 6, FALSE)</f>
        <v>Washington</v>
      </c>
      <c r="R255" s="6" t="str">
        <f>VLOOKUP(E255, Locations!B:I, 7, FALSE)</f>
        <v>United States</v>
      </c>
      <c r="S255" s="2">
        <v>44455</v>
      </c>
    </row>
    <row r="256" spans="1:19" x14ac:dyDescent="0.3">
      <c r="A256" s="1" t="s">
        <v>1569</v>
      </c>
      <c r="B256" s="1" t="s">
        <v>20</v>
      </c>
      <c r="C256" s="1" t="s">
        <v>1540</v>
      </c>
      <c r="D256" s="1" t="s">
        <v>1541</v>
      </c>
      <c r="E256" s="1" t="s">
        <v>1570</v>
      </c>
      <c r="F256" s="1" t="s">
        <v>1571</v>
      </c>
      <c r="G256" s="1" t="s">
        <v>1572</v>
      </c>
      <c r="H256" s="1" t="s">
        <v>1573</v>
      </c>
      <c r="I256" s="1" t="s">
        <v>1572</v>
      </c>
      <c r="J256" s="1" t="s">
        <v>1573</v>
      </c>
      <c r="K256" s="1" t="s">
        <v>1572</v>
      </c>
      <c r="L256" s="1" t="s">
        <v>1573</v>
      </c>
      <c r="M256" s="1" t="s">
        <v>1574</v>
      </c>
      <c r="N256">
        <f>VLOOKUP(E256, Locations!B:I, 8, FALSE)</f>
        <v>0</v>
      </c>
      <c r="O256" t="e">
        <f>VLOOKUP(E256, Locations!B:I, 4, FALSE)</f>
        <v>#N/A</v>
      </c>
      <c r="P256" t="e">
        <f>VLOOKUP(E256, Locations!B:I, 5, FALSE)</f>
        <v>#N/A</v>
      </c>
      <c r="Q256" t="str">
        <f>VLOOKUP(E256, Locations!B:I, 6, FALSE)</f>
        <v>southeastern British Columbia, northern Idaho, and western Montana</v>
      </c>
      <c r="R256" s="6">
        <f>VLOOKUP(E256, Locations!B:I, 7, FALSE)</f>
        <v>0</v>
      </c>
      <c r="S256" s="2">
        <v>44455</v>
      </c>
    </row>
    <row r="257" spans="1:19" x14ac:dyDescent="0.3">
      <c r="A257" s="1" t="s">
        <v>1575</v>
      </c>
      <c r="B257" s="1" t="s">
        <v>20</v>
      </c>
      <c r="C257" s="1" t="s">
        <v>1540</v>
      </c>
      <c r="D257" s="1" t="s">
        <v>1541</v>
      </c>
      <c r="E257" s="1" t="s">
        <v>1576</v>
      </c>
      <c r="F257" s="1" t="s">
        <v>1577</v>
      </c>
      <c r="G257" s="1" t="s">
        <v>1578</v>
      </c>
      <c r="H257" s="1" t="s">
        <v>1579</v>
      </c>
      <c r="I257" s="1" t="s">
        <v>1578</v>
      </c>
      <c r="J257" s="1" t="s">
        <v>1579</v>
      </c>
      <c r="K257" s="1" t="s">
        <v>1578</v>
      </c>
      <c r="L257" s="1" t="s">
        <v>1579</v>
      </c>
      <c r="M257" s="1" t="s">
        <v>1580</v>
      </c>
      <c r="N257" t="str">
        <f>VLOOKUP(E257, Locations!B:I, 8, FALSE)</f>
        <v>47.2511072,-123.1250777</v>
      </c>
      <c r="O257" t="str">
        <f>VLOOKUP(E257, Locations!B:I, 4, FALSE)</f>
        <v>Americas</v>
      </c>
      <c r="P257" t="str">
        <f>VLOOKUP(E257, Locations!B:I, 5, FALSE)</f>
        <v>North America</v>
      </c>
      <c r="Q257" t="str">
        <f>VLOOKUP(E257, Locations!B:I, 6, FALSE)</f>
        <v>Washington</v>
      </c>
      <c r="R257" s="6" t="str">
        <f>VLOOKUP(E257, Locations!B:I, 7, FALSE)</f>
        <v>United States</v>
      </c>
      <c r="S257" s="2">
        <v>44455</v>
      </c>
    </row>
    <row r="258" spans="1:19" x14ac:dyDescent="0.3">
      <c r="A258" s="1" t="s">
        <v>1581</v>
      </c>
      <c r="B258" s="1" t="s">
        <v>20</v>
      </c>
      <c r="C258" s="1" t="s">
        <v>1540</v>
      </c>
      <c r="D258" s="1" t="s">
        <v>1541</v>
      </c>
      <c r="E258" s="1" t="s">
        <v>1582</v>
      </c>
      <c r="F258" s="1" t="s">
        <v>1583</v>
      </c>
      <c r="G258" s="1" t="s">
        <v>1584</v>
      </c>
      <c r="H258" s="1" t="s">
        <v>1585</v>
      </c>
      <c r="I258" s="1" t="s">
        <v>1584</v>
      </c>
      <c r="J258" s="1" t="s">
        <v>1585</v>
      </c>
      <c r="K258" s="1" t="s">
        <v>1584</v>
      </c>
      <c r="L258" s="1" t="s">
        <v>1585</v>
      </c>
      <c r="M258" s="1" t="s">
        <v>1586</v>
      </c>
      <c r="N258" t="str">
        <f>VLOOKUP(E258, Locations!B:I, 8, FALSE)</f>
        <v>47.2511072,-123.1250777</v>
      </c>
      <c r="O258" t="str">
        <f>VLOOKUP(E258, Locations!B:I, 4, FALSE)</f>
        <v>Americas</v>
      </c>
      <c r="P258" t="str">
        <f>VLOOKUP(E258, Locations!B:I, 5, FALSE)</f>
        <v>North America</v>
      </c>
      <c r="Q258" t="str">
        <f>VLOOKUP(E258, Locations!B:I, 6, FALSE)</f>
        <v>Washington</v>
      </c>
      <c r="R258" s="6" t="str">
        <f>VLOOKUP(E258, Locations!B:I, 7, FALSE)</f>
        <v>United States</v>
      </c>
      <c r="S258" s="2">
        <v>44455</v>
      </c>
    </row>
    <row r="259" spans="1:19" x14ac:dyDescent="0.3">
      <c r="A259" s="1" t="s">
        <v>1587</v>
      </c>
      <c r="B259" s="1" t="s">
        <v>20</v>
      </c>
      <c r="C259" s="1" t="s">
        <v>1540</v>
      </c>
      <c r="D259" s="1" t="s">
        <v>1541</v>
      </c>
      <c r="E259" s="1" t="s">
        <v>1582</v>
      </c>
      <c r="F259" s="1" t="s">
        <v>1583</v>
      </c>
      <c r="G259" s="1" t="s">
        <v>1588</v>
      </c>
      <c r="H259" s="1" t="s">
        <v>1589</v>
      </c>
      <c r="I259" s="1" t="s">
        <v>1588</v>
      </c>
      <c r="J259" s="1" t="s">
        <v>1589</v>
      </c>
      <c r="K259" s="1" t="s">
        <v>1588</v>
      </c>
      <c r="L259" s="1" t="s">
        <v>1589</v>
      </c>
      <c r="M259" s="1" t="s">
        <v>1590</v>
      </c>
      <c r="N259" t="str">
        <f>VLOOKUP(E259, Locations!B:I, 8, FALSE)</f>
        <v>47.2511072,-123.1250777</v>
      </c>
      <c r="O259" t="str">
        <f>VLOOKUP(E259, Locations!B:I, 4, FALSE)</f>
        <v>Americas</v>
      </c>
      <c r="P259" t="str">
        <f>VLOOKUP(E259, Locations!B:I, 5, FALSE)</f>
        <v>North America</v>
      </c>
      <c r="Q259" t="str">
        <f>VLOOKUP(E259, Locations!B:I, 6, FALSE)</f>
        <v>Washington</v>
      </c>
      <c r="R259" s="6" t="str">
        <f>VLOOKUP(E259, Locations!B:I, 7, FALSE)</f>
        <v>United States</v>
      </c>
      <c r="S259" s="2">
        <v>44455</v>
      </c>
    </row>
    <row r="260" spans="1:19" x14ac:dyDescent="0.3">
      <c r="A260" s="1" t="s">
        <v>1591</v>
      </c>
      <c r="B260" s="1" t="s">
        <v>20</v>
      </c>
      <c r="C260" s="1" t="s">
        <v>1540</v>
      </c>
      <c r="D260" s="1" t="s">
        <v>1541</v>
      </c>
      <c r="E260" s="1" t="s">
        <v>1582</v>
      </c>
      <c r="F260" s="1" t="s">
        <v>1583</v>
      </c>
      <c r="G260" s="1" t="s">
        <v>1592</v>
      </c>
      <c r="H260" s="1" t="s">
        <v>1593</v>
      </c>
      <c r="I260" s="1" t="s">
        <v>1594</v>
      </c>
      <c r="J260" s="1" t="s">
        <v>1595</v>
      </c>
      <c r="K260" s="1" t="s">
        <v>1596</v>
      </c>
      <c r="L260" s="1" t="s">
        <v>1597</v>
      </c>
      <c r="M260" s="1" t="s">
        <v>1598</v>
      </c>
      <c r="N260" t="str">
        <f>VLOOKUP(E260, Locations!B:I, 8, FALSE)</f>
        <v>47.2511072,-123.1250777</v>
      </c>
      <c r="O260" t="str">
        <f>VLOOKUP(E260, Locations!B:I, 4, FALSE)</f>
        <v>Americas</v>
      </c>
      <c r="P260" t="str">
        <f>VLOOKUP(E260, Locations!B:I, 5, FALSE)</f>
        <v>North America</v>
      </c>
      <c r="Q260" t="str">
        <f>VLOOKUP(E260, Locations!B:I, 6, FALSE)</f>
        <v>Washington</v>
      </c>
      <c r="R260" s="6" t="str">
        <f>VLOOKUP(E260, Locations!B:I, 7, FALSE)</f>
        <v>United States</v>
      </c>
      <c r="S260" s="2">
        <v>44455</v>
      </c>
    </row>
    <row r="261" spans="1:19" x14ac:dyDescent="0.3">
      <c r="A261" s="1" t="s">
        <v>1599</v>
      </c>
      <c r="B261" s="1" t="s">
        <v>20</v>
      </c>
      <c r="C261" s="1" t="s">
        <v>1540</v>
      </c>
      <c r="D261" s="1" t="s">
        <v>1541</v>
      </c>
      <c r="E261" s="1" t="s">
        <v>1600</v>
      </c>
      <c r="F261" s="1" t="s">
        <v>1601</v>
      </c>
      <c r="G261" s="1" t="s">
        <v>1602</v>
      </c>
      <c r="H261" s="1" t="s">
        <v>1603</v>
      </c>
      <c r="I261" s="1" t="s">
        <v>1602</v>
      </c>
      <c r="J261" s="1" t="s">
        <v>1603</v>
      </c>
      <c r="K261" s="1" t="s">
        <v>1602</v>
      </c>
      <c r="L261" s="1" t="s">
        <v>1603</v>
      </c>
      <c r="M261" s="1" t="s">
        <v>1604</v>
      </c>
      <c r="N261" t="str">
        <f>VLOOKUP(E261, Locations!B:I, 8, FALSE)</f>
        <v>53.7778924,-135.512153</v>
      </c>
      <c r="O261" t="str">
        <f>VLOOKUP(E261, Locations!B:I, 4, FALSE)</f>
        <v>Americas</v>
      </c>
      <c r="P261" t="str">
        <f>VLOOKUP(E261, Locations!B:I, 5, FALSE)</f>
        <v>North America</v>
      </c>
      <c r="Q261" t="str">
        <f>VLOOKUP(E261, Locations!B:I, 6, FALSE)</f>
        <v>British Columbia</v>
      </c>
      <c r="R261" s="6" t="str">
        <f>VLOOKUP(E261, Locations!B:I, 7, FALSE)</f>
        <v>Canada</v>
      </c>
      <c r="S261" s="2">
        <v>44455</v>
      </c>
    </row>
    <row r="262" spans="1:19" x14ac:dyDescent="0.3">
      <c r="A262" s="1" t="s">
        <v>1605</v>
      </c>
      <c r="B262" s="1" t="s">
        <v>20</v>
      </c>
      <c r="C262" s="1" t="s">
        <v>1540</v>
      </c>
      <c r="D262" s="1" t="s">
        <v>1541</v>
      </c>
      <c r="E262" s="1" t="s">
        <v>1600</v>
      </c>
      <c r="F262" s="1" t="s">
        <v>1601</v>
      </c>
      <c r="G262" s="1" t="s">
        <v>1606</v>
      </c>
      <c r="H262" s="1" t="s">
        <v>1607</v>
      </c>
      <c r="I262" s="1" t="s">
        <v>1606</v>
      </c>
      <c r="J262" s="1" t="s">
        <v>1607</v>
      </c>
      <c r="K262" s="1" t="s">
        <v>1606</v>
      </c>
      <c r="L262" s="1" t="s">
        <v>1607</v>
      </c>
      <c r="M262" s="1" t="s">
        <v>1608</v>
      </c>
      <c r="N262" t="str">
        <f>VLOOKUP(E262, Locations!B:I, 8, FALSE)</f>
        <v>53.7778924,-135.512153</v>
      </c>
      <c r="O262" t="str">
        <f>VLOOKUP(E262, Locations!B:I, 4, FALSE)</f>
        <v>Americas</v>
      </c>
      <c r="P262" t="str">
        <f>VLOOKUP(E262, Locations!B:I, 5, FALSE)</f>
        <v>North America</v>
      </c>
      <c r="Q262" t="str">
        <f>VLOOKUP(E262, Locations!B:I, 6, FALSE)</f>
        <v>British Columbia</v>
      </c>
      <c r="R262" s="6" t="str">
        <f>VLOOKUP(E262, Locations!B:I, 7, FALSE)</f>
        <v>Canada</v>
      </c>
      <c r="S262" s="2">
        <v>44455</v>
      </c>
    </row>
    <row r="263" spans="1:19" x14ac:dyDescent="0.3">
      <c r="A263" s="1" t="s">
        <v>1609</v>
      </c>
      <c r="B263" s="1" t="s">
        <v>20</v>
      </c>
      <c r="C263" s="1" t="s">
        <v>1610</v>
      </c>
      <c r="D263" s="1" t="s">
        <v>1611</v>
      </c>
      <c r="E263" s="1" t="s">
        <v>1612</v>
      </c>
      <c r="F263" s="1" t="s">
        <v>1613</v>
      </c>
      <c r="G263" s="1" t="s">
        <v>1614</v>
      </c>
      <c r="H263" s="1" t="s">
        <v>1615</v>
      </c>
      <c r="I263" s="1" t="s">
        <v>1614</v>
      </c>
      <c r="J263" s="1" t="s">
        <v>1615</v>
      </c>
      <c r="K263" s="1" t="s">
        <v>1614</v>
      </c>
      <c r="L263" s="1" t="s">
        <v>1615</v>
      </c>
      <c r="M263" s="1" t="s">
        <v>1616</v>
      </c>
      <c r="N263" t="str">
        <f>VLOOKUP(E263, Locations!B:I, 8, FALSE)</f>
        <v>44.1234987,-122.8264082</v>
      </c>
      <c r="O263" t="str">
        <f>VLOOKUP(E263, Locations!B:I, 4, FALSE)</f>
        <v>Americas</v>
      </c>
      <c r="P263" t="str">
        <f>VLOOKUP(E263, Locations!B:I, 5, FALSE)</f>
        <v>North America</v>
      </c>
      <c r="Q263" t="str">
        <f>VLOOKUP(E263, Locations!B:I, 6, FALSE)</f>
        <v>Oregon</v>
      </c>
      <c r="R263" s="6" t="str">
        <f>VLOOKUP(E263, Locations!B:I, 7, FALSE)</f>
        <v>United States</v>
      </c>
      <c r="S263" s="2">
        <v>44455</v>
      </c>
    </row>
    <row r="264" spans="1:19" x14ac:dyDescent="0.3">
      <c r="A264" s="1" t="s">
        <v>1617</v>
      </c>
      <c r="B264" s="1" t="s">
        <v>20</v>
      </c>
      <c r="C264" s="1" t="s">
        <v>1610</v>
      </c>
      <c r="D264" s="1" t="s">
        <v>1611</v>
      </c>
      <c r="E264" s="1" t="s">
        <v>1612</v>
      </c>
      <c r="F264" s="1" t="s">
        <v>1613</v>
      </c>
      <c r="G264" s="1" t="s">
        <v>1618</v>
      </c>
      <c r="H264" s="1" t="s">
        <v>1619</v>
      </c>
      <c r="I264" s="1" t="s">
        <v>1620</v>
      </c>
      <c r="J264" s="1" t="s">
        <v>1621</v>
      </c>
      <c r="K264" s="1" t="s">
        <v>1622</v>
      </c>
      <c r="L264" s="1" t="s">
        <v>1623</v>
      </c>
      <c r="M264" s="1" t="s">
        <v>1624</v>
      </c>
      <c r="N264" t="str">
        <f>VLOOKUP(E264, Locations!B:I, 8, FALSE)</f>
        <v>44.1234987,-122.8264082</v>
      </c>
      <c r="O264" t="str">
        <f>VLOOKUP(E264, Locations!B:I, 4, FALSE)</f>
        <v>Americas</v>
      </c>
      <c r="P264" t="str">
        <f>VLOOKUP(E264, Locations!B:I, 5, FALSE)</f>
        <v>North America</v>
      </c>
      <c r="Q264" t="str">
        <f>VLOOKUP(E264, Locations!B:I, 6, FALSE)</f>
        <v>Oregon</v>
      </c>
      <c r="R264" s="6" t="str">
        <f>VLOOKUP(E264, Locations!B:I, 7, FALSE)</f>
        <v>United States</v>
      </c>
      <c r="S264" s="2">
        <v>44455</v>
      </c>
    </row>
    <row r="265" spans="1:19" x14ac:dyDescent="0.3">
      <c r="A265" s="1" t="s">
        <v>1625</v>
      </c>
      <c r="B265" s="1" t="s">
        <v>20</v>
      </c>
      <c r="C265" s="1" t="s">
        <v>1610</v>
      </c>
      <c r="D265" s="1" t="s">
        <v>1611</v>
      </c>
      <c r="E265" s="1" t="s">
        <v>1626</v>
      </c>
      <c r="F265" s="1" t="s">
        <v>1627</v>
      </c>
      <c r="G265" s="1" t="s">
        <v>1628</v>
      </c>
      <c r="H265" s="1" t="s">
        <v>1629</v>
      </c>
      <c r="I265" s="1" t="s">
        <v>1628</v>
      </c>
      <c r="J265" s="1" t="s">
        <v>1629</v>
      </c>
      <c r="K265" s="1" t="s">
        <v>1628</v>
      </c>
      <c r="L265" s="1" t="s">
        <v>1629</v>
      </c>
      <c r="M265" s="1" t="s">
        <v>1630</v>
      </c>
      <c r="N265" t="str">
        <f>VLOOKUP(E265, Locations!B:I, 8, FALSE)</f>
        <v>47.2511072,-123.1250777</v>
      </c>
      <c r="O265" t="str">
        <f>VLOOKUP(E265, Locations!B:I, 4, FALSE)</f>
        <v>Americas</v>
      </c>
      <c r="P265" t="str">
        <f>VLOOKUP(E265, Locations!B:I, 5, FALSE)</f>
        <v>North America</v>
      </c>
      <c r="Q265" t="str">
        <f>VLOOKUP(E265, Locations!B:I, 6, FALSE)</f>
        <v>Washington</v>
      </c>
      <c r="R265" s="6" t="str">
        <f>VLOOKUP(E265, Locations!B:I, 7, FALSE)</f>
        <v>United States</v>
      </c>
      <c r="S265" s="2">
        <v>44455</v>
      </c>
    </row>
    <row r="266" spans="1:19" x14ac:dyDescent="0.3">
      <c r="A266" s="1" t="s">
        <v>1631</v>
      </c>
      <c r="B266" s="1" t="s">
        <v>20</v>
      </c>
      <c r="C266" s="1" t="s">
        <v>1610</v>
      </c>
      <c r="D266" s="1" t="s">
        <v>1611</v>
      </c>
      <c r="E266" s="1" t="s">
        <v>1632</v>
      </c>
      <c r="F266" s="1" t="s">
        <v>1633</v>
      </c>
      <c r="G266" s="1" t="s">
        <v>1634</v>
      </c>
      <c r="H266" s="1" t="s">
        <v>1635</v>
      </c>
      <c r="I266" s="1" t="s">
        <v>1636</v>
      </c>
      <c r="J266" s="1" t="s">
        <v>1637</v>
      </c>
      <c r="K266" s="1" t="s">
        <v>1638</v>
      </c>
      <c r="L266" s="1" t="s">
        <v>1639</v>
      </c>
      <c r="M266" s="1" t="s">
        <v>1640</v>
      </c>
      <c r="N266" t="str">
        <f>VLOOKUP(E266, Locations!B:I, 8, FALSE)</f>
        <v>47.2511072,-123.1250777</v>
      </c>
      <c r="O266" t="str">
        <f>VLOOKUP(E266, Locations!B:I, 4, FALSE)</f>
        <v>Americas</v>
      </c>
      <c r="P266" t="str">
        <f>VLOOKUP(E266, Locations!B:I, 5, FALSE)</f>
        <v>North America</v>
      </c>
      <c r="Q266" t="str">
        <f>VLOOKUP(E266, Locations!B:I, 6, FALSE)</f>
        <v>Washington</v>
      </c>
      <c r="R266" s="6" t="str">
        <f>VLOOKUP(E266, Locations!B:I, 7, FALSE)</f>
        <v>United States</v>
      </c>
      <c r="S266" s="2">
        <v>44455</v>
      </c>
    </row>
    <row r="267" spans="1:19" x14ac:dyDescent="0.3">
      <c r="A267" s="1" t="s">
        <v>1641</v>
      </c>
      <c r="B267" s="1" t="s">
        <v>20</v>
      </c>
      <c r="C267" s="1" t="s">
        <v>1610</v>
      </c>
      <c r="D267" s="1" t="s">
        <v>1611</v>
      </c>
      <c r="E267" s="1" t="s">
        <v>1642</v>
      </c>
      <c r="F267" s="1" t="s">
        <v>1643</v>
      </c>
      <c r="G267" s="1" t="s">
        <v>1644</v>
      </c>
      <c r="H267" s="1" t="s">
        <v>1645</v>
      </c>
      <c r="I267" s="1" t="s">
        <v>1644</v>
      </c>
      <c r="J267" s="1" t="s">
        <v>1645</v>
      </c>
      <c r="K267" s="1" t="s">
        <v>1644</v>
      </c>
      <c r="L267" s="1" t="s">
        <v>1645</v>
      </c>
      <c r="M267" s="1" t="s">
        <v>1646</v>
      </c>
      <c r="N267" t="str">
        <f>VLOOKUP(E267, Locations!B:I, 8, FALSE)</f>
        <v>47.2511072,-123.1250777</v>
      </c>
      <c r="O267" t="str">
        <f>VLOOKUP(E267, Locations!B:I, 4, FALSE)</f>
        <v>Americas</v>
      </c>
      <c r="P267" t="str">
        <f>VLOOKUP(E267, Locations!B:I, 5, FALSE)</f>
        <v>North America</v>
      </c>
      <c r="Q267" t="str">
        <f>VLOOKUP(E267, Locations!B:I, 6, FALSE)</f>
        <v>Washington</v>
      </c>
      <c r="R267" s="6" t="str">
        <f>VLOOKUP(E267, Locations!B:I, 7, FALSE)</f>
        <v>United States</v>
      </c>
      <c r="S267" s="2">
        <v>44455</v>
      </c>
    </row>
    <row r="268" spans="1:19" x14ac:dyDescent="0.3">
      <c r="A268" s="1" t="s">
        <v>1647</v>
      </c>
      <c r="B268" s="1" t="s">
        <v>20</v>
      </c>
      <c r="C268" s="1" t="s">
        <v>1610</v>
      </c>
      <c r="D268" s="1" t="s">
        <v>1611</v>
      </c>
      <c r="E268" s="1" t="s">
        <v>1648</v>
      </c>
      <c r="F268" s="1" t="s">
        <v>1649</v>
      </c>
      <c r="G268" s="1" t="s">
        <v>1650</v>
      </c>
      <c r="H268" s="1" t="s">
        <v>1651</v>
      </c>
      <c r="I268" s="1" t="s">
        <v>1650</v>
      </c>
      <c r="J268" s="1" t="s">
        <v>1651</v>
      </c>
      <c r="K268" s="1" t="s">
        <v>1650</v>
      </c>
      <c r="L268" s="1" t="s">
        <v>1651</v>
      </c>
      <c r="M268" s="1" t="s">
        <v>1652</v>
      </c>
      <c r="N268" t="str">
        <f>VLOOKUP(E268, Locations!B:I, 8, FALSE)</f>
        <v>47.2511072,-123.1250777</v>
      </c>
      <c r="O268" t="str">
        <f>VLOOKUP(E268, Locations!B:I, 4, FALSE)</f>
        <v>Americas</v>
      </c>
      <c r="P268" t="str">
        <f>VLOOKUP(E268, Locations!B:I, 5, FALSE)</f>
        <v>North America</v>
      </c>
      <c r="Q268" t="str">
        <f>VLOOKUP(E268, Locations!B:I, 6, FALSE)</f>
        <v>Washington</v>
      </c>
      <c r="R268" s="6" t="str">
        <f>VLOOKUP(E268, Locations!B:I, 7, FALSE)</f>
        <v>United States</v>
      </c>
      <c r="S268" s="2">
        <v>44455</v>
      </c>
    </row>
    <row r="269" spans="1:19" x14ac:dyDescent="0.3">
      <c r="A269" s="1" t="s">
        <v>1653</v>
      </c>
      <c r="B269" s="1" t="s">
        <v>20</v>
      </c>
      <c r="C269" s="1" t="s">
        <v>1610</v>
      </c>
      <c r="D269" s="1" t="s">
        <v>1611</v>
      </c>
      <c r="E269" s="1" t="s">
        <v>1654</v>
      </c>
      <c r="F269" s="1" t="s">
        <v>1655</v>
      </c>
      <c r="G269" s="1" t="s">
        <v>1656</v>
      </c>
      <c r="H269" s="1" t="s">
        <v>1657</v>
      </c>
      <c r="I269" s="1" t="s">
        <v>1658</v>
      </c>
      <c r="J269" s="1" t="s">
        <v>1659</v>
      </c>
      <c r="K269" s="1" t="s">
        <v>1660</v>
      </c>
      <c r="L269" s="1" t="s">
        <v>1660</v>
      </c>
      <c r="M269" s="1" t="s">
        <v>1661</v>
      </c>
      <c r="N269" t="str">
        <f>VLOOKUP(E269, Locations!B:I, 8, FALSE)</f>
        <v>47.2511072,-123.1250777</v>
      </c>
      <c r="O269" t="str">
        <f>VLOOKUP(E269, Locations!B:I, 4, FALSE)</f>
        <v>Americas</v>
      </c>
      <c r="P269" t="str">
        <f>VLOOKUP(E269, Locations!B:I, 5, FALSE)</f>
        <v>North America</v>
      </c>
      <c r="Q269" t="str">
        <f>VLOOKUP(E269, Locations!B:I, 6, FALSE)</f>
        <v>Washington</v>
      </c>
      <c r="R269" s="6" t="str">
        <f>VLOOKUP(E269, Locations!B:I, 7, FALSE)</f>
        <v>United States</v>
      </c>
      <c r="S269" s="2">
        <v>44455</v>
      </c>
    </row>
    <row r="270" spans="1:19" x14ac:dyDescent="0.3">
      <c r="A270" s="1" t="s">
        <v>1662</v>
      </c>
      <c r="B270" s="1" t="s">
        <v>20</v>
      </c>
      <c r="C270" s="1" t="s">
        <v>1610</v>
      </c>
      <c r="D270" s="1" t="s">
        <v>1611</v>
      </c>
      <c r="E270" s="1" t="s">
        <v>1663</v>
      </c>
      <c r="F270" s="1" t="s">
        <v>1664</v>
      </c>
      <c r="G270" s="1" t="s">
        <v>1554</v>
      </c>
      <c r="H270" s="1" t="s">
        <v>1665</v>
      </c>
      <c r="I270" s="1" t="s">
        <v>1554</v>
      </c>
      <c r="J270" s="1" t="s">
        <v>1665</v>
      </c>
      <c r="K270" s="1" t="s">
        <v>1554</v>
      </c>
      <c r="L270" s="1" t="s">
        <v>1665</v>
      </c>
      <c r="M270" s="1" t="s">
        <v>1556</v>
      </c>
      <c r="N270" t="str">
        <f>VLOOKUP(E270, Locations!B:I, 8, FALSE)</f>
        <v>47.2511072,-123.1250777</v>
      </c>
      <c r="O270" t="str">
        <f>VLOOKUP(E270, Locations!B:I, 4, FALSE)</f>
        <v>Americas</v>
      </c>
      <c r="P270" t="str">
        <f>VLOOKUP(E270, Locations!B:I, 5, FALSE)</f>
        <v>North America</v>
      </c>
      <c r="Q270" t="str">
        <f>VLOOKUP(E270, Locations!B:I, 6, FALSE)</f>
        <v>Washington</v>
      </c>
      <c r="R270" s="6" t="str">
        <f>VLOOKUP(E270, Locations!B:I, 7, FALSE)</f>
        <v>United States</v>
      </c>
      <c r="S270" s="2">
        <v>44455</v>
      </c>
    </row>
    <row r="271" spans="1:19" x14ac:dyDescent="0.3">
      <c r="A271" s="1" t="s">
        <v>1666</v>
      </c>
      <c r="B271" s="1" t="s">
        <v>20</v>
      </c>
      <c r="C271" s="1" t="s">
        <v>1610</v>
      </c>
      <c r="D271" s="1" t="s">
        <v>1611</v>
      </c>
      <c r="E271" s="1" t="s">
        <v>1667</v>
      </c>
      <c r="F271" s="1" t="s">
        <v>1668</v>
      </c>
      <c r="G271" s="1" t="s">
        <v>1669</v>
      </c>
      <c r="H271" s="1" t="s">
        <v>1670</v>
      </c>
      <c r="I271" s="1" t="s">
        <v>1669</v>
      </c>
      <c r="J271" s="1" t="s">
        <v>1670</v>
      </c>
      <c r="K271" s="1" t="s">
        <v>1669</v>
      </c>
      <c r="L271" s="1" t="s">
        <v>1670</v>
      </c>
      <c r="M271" s="1" t="s">
        <v>1671</v>
      </c>
      <c r="N271" t="str">
        <f>VLOOKUP(E271, Locations!B:I, 8, FALSE)</f>
        <v>47.2511072,-123.1250777</v>
      </c>
      <c r="O271" t="str">
        <f>VLOOKUP(E271, Locations!B:I, 4, FALSE)</f>
        <v>Americas</v>
      </c>
      <c r="P271" t="str">
        <f>VLOOKUP(E271, Locations!B:I, 5, FALSE)</f>
        <v>North America</v>
      </c>
      <c r="Q271" t="str">
        <f>VLOOKUP(E271, Locations!B:I, 6, FALSE)</f>
        <v>Washington</v>
      </c>
      <c r="R271" s="6" t="str">
        <f>VLOOKUP(E271, Locations!B:I, 7, FALSE)</f>
        <v>United States</v>
      </c>
      <c r="S271" s="2">
        <v>44455</v>
      </c>
    </row>
    <row r="272" spans="1:19" x14ac:dyDescent="0.3">
      <c r="A272" s="1" t="s">
        <v>1672</v>
      </c>
      <c r="B272" s="1" t="s">
        <v>20</v>
      </c>
      <c r="C272" s="1" t="s">
        <v>1610</v>
      </c>
      <c r="D272" s="1" t="s">
        <v>1611</v>
      </c>
      <c r="E272" s="1" t="s">
        <v>1673</v>
      </c>
      <c r="F272" s="1" t="s">
        <v>1674</v>
      </c>
      <c r="G272" s="1" t="s">
        <v>1675</v>
      </c>
      <c r="H272" s="1" t="s">
        <v>1676</v>
      </c>
      <c r="I272" s="1" t="s">
        <v>1675</v>
      </c>
      <c r="J272" s="1" t="s">
        <v>1676</v>
      </c>
      <c r="K272" s="1" t="s">
        <v>1675</v>
      </c>
      <c r="L272" s="1" t="s">
        <v>1676</v>
      </c>
      <c r="M272" s="1" t="s">
        <v>1677</v>
      </c>
      <c r="N272" t="str">
        <f>VLOOKUP(E272, Locations!B:I, 8, FALSE)</f>
        <v>47.2511072,-123.1250777</v>
      </c>
      <c r="O272" t="str">
        <f>VLOOKUP(E272, Locations!B:I, 4, FALSE)</f>
        <v>Americas</v>
      </c>
      <c r="P272" t="str">
        <f>VLOOKUP(E272, Locations!B:I, 5, FALSE)</f>
        <v>North America</v>
      </c>
      <c r="Q272" t="str">
        <f>VLOOKUP(E272, Locations!B:I, 6, FALSE)</f>
        <v>Washington</v>
      </c>
      <c r="R272" s="6" t="str">
        <f>VLOOKUP(E272, Locations!B:I, 7, FALSE)</f>
        <v>United States</v>
      </c>
      <c r="S272" s="2">
        <v>44455</v>
      </c>
    </row>
    <row r="273" spans="1:19" x14ac:dyDescent="0.3">
      <c r="A273" s="1" t="s">
        <v>1678</v>
      </c>
      <c r="B273" s="1" t="s">
        <v>20</v>
      </c>
      <c r="C273" s="1" t="s">
        <v>1610</v>
      </c>
      <c r="D273" s="1" t="s">
        <v>1611</v>
      </c>
      <c r="E273" s="1" t="s">
        <v>1679</v>
      </c>
      <c r="F273" s="1" t="s">
        <v>1680</v>
      </c>
      <c r="G273" s="1" t="s">
        <v>1681</v>
      </c>
      <c r="H273" s="1" t="s">
        <v>1682</v>
      </c>
      <c r="I273" s="1" t="s">
        <v>1681</v>
      </c>
      <c r="J273" s="1" t="s">
        <v>1682</v>
      </c>
      <c r="K273" s="1" t="s">
        <v>1681</v>
      </c>
      <c r="L273" s="1" t="s">
        <v>1682</v>
      </c>
      <c r="M273" s="1" t="s">
        <v>1683</v>
      </c>
      <c r="N273" t="str">
        <f>VLOOKUP(E273, Locations!B:I, 8, FALSE)</f>
        <v>47.2511072,-123.1250777</v>
      </c>
      <c r="O273" t="str">
        <f>VLOOKUP(E273, Locations!B:I, 4, FALSE)</f>
        <v>Americas</v>
      </c>
      <c r="P273" t="str">
        <f>VLOOKUP(E273, Locations!B:I, 5, FALSE)</f>
        <v>North America</v>
      </c>
      <c r="Q273" t="str">
        <f>VLOOKUP(E273, Locations!B:I, 6, FALSE)</f>
        <v>Washington</v>
      </c>
      <c r="R273" s="6" t="str">
        <f>VLOOKUP(E273, Locations!B:I, 7, FALSE)</f>
        <v>United States</v>
      </c>
      <c r="S273" s="2">
        <v>44455</v>
      </c>
    </row>
    <row r="274" spans="1:19" x14ac:dyDescent="0.3">
      <c r="A274" s="1" t="s">
        <v>1684</v>
      </c>
      <c r="B274" s="1" t="s">
        <v>20</v>
      </c>
      <c r="C274" s="1" t="s">
        <v>1610</v>
      </c>
      <c r="D274" s="1" t="s">
        <v>1611</v>
      </c>
      <c r="E274" s="1" t="s">
        <v>1685</v>
      </c>
      <c r="F274" s="1" t="s">
        <v>1686</v>
      </c>
      <c r="G274" s="1" t="s">
        <v>1687</v>
      </c>
      <c r="H274" s="1" t="s">
        <v>1688</v>
      </c>
      <c r="I274" s="1" t="s">
        <v>1687</v>
      </c>
      <c r="J274" s="1" t="s">
        <v>1688</v>
      </c>
      <c r="K274" s="1" t="s">
        <v>1687</v>
      </c>
      <c r="L274" s="1" t="s">
        <v>1688</v>
      </c>
      <c r="M274" s="1" t="s">
        <v>1689</v>
      </c>
      <c r="N274" t="str">
        <f>VLOOKUP(E274, Locations!B:I, 8, FALSE)</f>
        <v>47.2511072,-123.1250777</v>
      </c>
      <c r="O274" t="str">
        <f>VLOOKUP(E274, Locations!B:I, 4, FALSE)</f>
        <v>Americas</v>
      </c>
      <c r="P274" t="str">
        <f>VLOOKUP(E274, Locations!B:I, 5, FALSE)</f>
        <v>North America</v>
      </c>
      <c r="Q274" t="str">
        <f>VLOOKUP(E274, Locations!B:I, 6, FALSE)</f>
        <v>Washington</v>
      </c>
      <c r="R274" s="6" t="str">
        <f>VLOOKUP(E274, Locations!B:I, 7, FALSE)</f>
        <v>United States</v>
      </c>
      <c r="S274" s="2">
        <v>44455</v>
      </c>
    </row>
    <row r="275" spans="1:19" x14ac:dyDescent="0.3">
      <c r="A275" s="1" t="s">
        <v>1690</v>
      </c>
      <c r="B275" s="1" t="s">
        <v>20</v>
      </c>
      <c r="C275" s="1" t="s">
        <v>1610</v>
      </c>
      <c r="D275" s="1" t="s">
        <v>1611</v>
      </c>
      <c r="E275" s="1" t="s">
        <v>1691</v>
      </c>
      <c r="F275" s="1" t="s">
        <v>1692</v>
      </c>
      <c r="G275" s="1" t="s">
        <v>1693</v>
      </c>
      <c r="H275" s="1" t="s">
        <v>1694</v>
      </c>
      <c r="I275" s="1" t="s">
        <v>1695</v>
      </c>
      <c r="J275" s="1" t="s">
        <v>1696</v>
      </c>
      <c r="K275" s="1" t="s">
        <v>1697</v>
      </c>
      <c r="L275" s="1" t="s">
        <v>1698</v>
      </c>
      <c r="M275" s="1" t="s">
        <v>1699</v>
      </c>
      <c r="N275" t="str">
        <f>VLOOKUP(E275, Locations!B:I, 8, FALSE)</f>
        <v>53.7778924,-135.512153</v>
      </c>
      <c r="O275" t="str">
        <f>VLOOKUP(E275, Locations!B:I, 4, FALSE)</f>
        <v>Americas</v>
      </c>
      <c r="P275" t="str">
        <f>VLOOKUP(E275, Locations!B:I, 5, FALSE)</f>
        <v>North America</v>
      </c>
      <c r="Q275" t="str">
        <f>VLOOKUP(E275, Locations!B:I, 6, FALSE)</f>
        <v>British Columbia</v>
      </c>
      <c r="R275" s="6" t="str">
        <f>VLOOKUP(E275, Locations!B:I, 7, FALSE)</f>
        <v>Canada</v>
      </c>
      <c r="S275" s="2">
        <v>44455</v>
      </c>
    </row>
    <row r="276" spans="1:19" x14ac:dyDescent="0.3">
      <c r="A276" s="1" t="s">
        <v>1700</v>
      </c>
      <c r="B276" s="1" t="s">
        <v>20</v>
      </c>
      <c r="C276" s="1" t="s">
        <v>1610</v>
      </c>
      <c r="D276" s="1" t="s">
        <v>1611</v>
      </c>
      <c r="E276" s="1" t="s">
        <v>1701</v>
      </c>
      <c r="F276" s="1" t="s">
        <v>1702</v>
      </c>
      <c r="G276" s="1" t="s">
        <v>1703</v>
      </c>
      <c r="H276" s="1" t="s">
        <v>1704</v>
      </c>
      <c r="I276" s="1" t="s">
        <v>1703</v>
      </c>
      <c r="J276" s="1" t="s">
        <v>1704</v>
      </c>
      <c r="K276" s="1" t="s">
        <v>1703</v>
      </c>
      <c r="L276" s="1" t="s">
        <v>1704</v>
      </c>
      <c r="M276" s="1" t="s">
        <v>1705</v>
      </c>
      <c r="N276" t="str">
        <f>VLOOKUP(E276, Locations!B:I, 8, FALSE)</f>
        <v>53.7778924,-135.512153</v>
      </c>
      <c r="O276" t="str">
        <f>VLOOKUP(E276, Locations!B:I, 4, FALSE)</f>
        <v>Americas</v>
      </c>
      <c r="P276" t="str">
        <f>VLOOKUP(E276, Locations!B:I, 5, FALSE)</f>
        <v>North America</v>
      </c>
      <c r="Q276" t="str">
        <f>VLOOKUP(E276, Locations!B:I, 6, FALSE)</f>
        <v>British Columbia</v>
      </c>
      <c r="R276" s="6" t="str">
        <f>VLOOKUP(E276, Locations!B:I, 7, FALSE)</f>
        <v>Canada</v>
      </c>
      <c r="S276" s="2">
        <v>44455</v>
      </c>
    </row>
    <row r="277" spans="1:19" x14ac:dyDescent="0.3">
      <c r="A277" s="1" t="s">
        <v>1706</v>
      </c>
      <c r="B277" s="1" t="s">
        <v>20</v>
      </c>
      <c r="C277" s="1" t="s">
        <v>1610</v>
      </c>
      <c r="D277" s="1" t="s">
        <v>1611</v>
      </c>
      <c r="E277" s="1" t="s">
        <v>1707</v>
      </c>
      <c r="F277" s="1" t="s">
        <v>1708</v>
      </c>
      <c r="G277" s="1" t="s">
        <v>1709</v>
      </c>
      <c r="H277" s="1" t="s">
        <v>1710</v>
      </c>
      <c r="I277" s="1" t="s">
        <v>1709</v>
      </c>
      <c r="J277" s="1" t="s">
        <v>1710</v>
      </c>
      <c r="K277" s="1" t="s">
        <v>1709</v>
      </c>
      <c r="L277" s="1" t="s">
        <v>1710</v>
      </c>
      <c r="M277" s="1" t="s">
        <v>1711</v>
      </c>
      <c r="N277" t="str">
        <f>VLOOKUP(E277, Locations!B:I, 8, FALSE)</f>
        <v>53.7778924,-135.512153</v>
      </c>
      <c r="O277" t="str">
        <f>VLOOKUP(E277, Locations!B:I, 4, FALSE)</f>
        <v>Americas</v>
      </c>
      <c r="P277" t="str">
        <f>VLOOKUP(E277, Locations!B:I, 5, FALSE)</f>
        <v>North America</v>
      </c>
      <c r="Q277" t="str">
        <f>VLOOKUP(E277, Locations!B:I, 6, FALSE)</f>
        <v>British Columbia</v>
      </c>
      <c r="R277" s="6" t="str">
        <f>VLOOKUP(E277, Locations!B:I, 7, FALSE)</f>
        <v>Canada</v>
      </c>
      <c r="S277" s="2">
        <v>44455</v>
      </c>
    </row>
    <row r="278" spans="1:19" x14ac:dyDescent="0.3">
      <c r="A278" s="1" t="s">
        <v>1712</v>
      </c>
      <c r="B278" s="1" t="s">
        <v>20</v>
      </c>
      <c r="C278" s="1" t="s">
        <v>1610</v>
      </c>
      <c r="D278" s="1" t="s">
        <v>1611</v>
      </c>
      <c r="E278" s="1" t="s">
        <v>1713</v>
      </c>
      <c r="F278" s="1" t="s">
        <v>1714</v>
      </c>
      <c r="G278" s="1" t="s">
        <v>1715</v>
      </c>
      <c r="H278" s="1" t="s">
        <v>1716</v>
      </c>
      <c r="I278" s="1" t="s">
        <v>1715</v>
      </c>
      <c r="J278" s="1" t="s">
        <v>1716</v>
      </c>
      <c r="K278" s="1" t="s">
        <v>1715</v>
      </c>
      <c r="L278" s="1" t="s">
        <v>1716</v>
      </c>
      <c r="M278" s="1" t="s">
        <v>1717</v>
      </c>
      <c r="N278" t="str">
        <f>VLOOKUP(E278, Locations!B:I, 8, FALSE)</f>
        <v>53.7778924,-135.512153</v>
      </c>
      <c r="O278" t="str">
        <f>VLOOKUP(E278, Locations!B:I, 4, FALSE)</f>
        <v>Americas</v>
      </c>
      <c r="P278" t="str">
        <f>VLOOKUP(E278, Locations!B:I, 5, FALSE)</f>
        <v>North America</v>
      </c>
      <c r="Q278" t="str">
        <f>VLOOKUP(E278, Locations!B:I, 6, FALSE)</f>
        <v>British Columbia</v>
      </c>
      <c r="R278" s="6" t="str">
        <f>VLOOKUP(E278, Locations!B:I, 7, FALSE)</f>
        <v>Canada</v>
      </c>
      <c r="S278" s="2">
        <v>44455</v>
      </c>
    </row>
    <row r="279" spans="1:19" x14ac:dyDescent="0.3">
      <c r="A279" s="1" t="s">
        <v>1718</v>
      </c>
      <c r="B279" s="1" t="s">
        <v>20</v>
      </c>
      <c r="C279" s="1" t="s">
        <v>1610</v>
      </c>
      <c r="D279" s="1" t="s">
        <v>1611</v>
      </c>
      <c r="E279" s="1" t="s">
        <v>1719</v>
      </c>
      <c r="F279" s="1" t="s">
        <v>1720</v>
      </c>
      <c r="G279" s="1" t="s">
        <v>1721</v>
      </c>
      <c r="H279" s="1" t="s">
        <v>1722</v>
      </c>
      <c r="I279" s="1" t="s">
        <v>1721</v>
      </c>
      <c r="J279" s="1" t="s">
        <v>1722</v>
      </c>
      <c r="K279" s="1" t="s">
        <v>1721</v>
      </c>
      <c r="L279" s="1" t="s">
        <v>1722</v>
      </c>
      <c r="M279" s="1" t="s">
        <v>1723</v>
      </c>
      <c r="N279" t="str">
        <f>VLOOKUP(E279, Locations!B:I, 8, FALSE)</f>
        <v>53.7778924,-135.512153</v>
      </c>
      <c r="O279" t="str">
        <f>VLOOKUP(E279, Locations!B:I, 4, FALSE)</f>
        <v>Americas</v>
      </c>
      <c r="P279" t="str">
        <f>VLOOKUP(E279, Locations!B:I, 5, FALSE)</f>
        <v>North America</v>
      </c>
      <c r="Q279" t="str">
        <f>VLOOKUP(E279, Locations!B:I, 6, FALSE)</f>
        <v>British Columbia</v>
      </c>
      <c r="R279" s="6" t="str">
        <f>VLOOKUP(E279, Locations!B:I, 7, FALSE)</f>
        <v>Canada</v>
      </c>
      <c r="S279" s="2">
        <v>44455</v>
      </c>
    </row>
    <row r="280" spans="1:19" x14ac:dyDescent="0.3">
      <c r="A280" s="1" t="s">
        <v>1724</v>
      </c>
      <c r="B280" s="1" t="s">
        <v>20</v>
      </c>
      <c r="C280" s="1" t="s">
        <v>1610</v>
      </c>
      <c r="D280" s="1" t="s">
        <v>1611</v>
      </c>
      <c r="E280" s="1" t="s">
        <v>1719</v>
      </c>
      <c r="F280" s="1" t="s">
        <v>1720</v>
      </c>
      <c r="G280" s="1" t="s">
        <v>1725</v>
      </c>
      <c r="H280" s="1" t="s">
        <v>1726</v>
      </c>
      <c r="I280" s="1" t="s">
        <v>1725</v>
      </c>
      <c r="J280" s="1" t="s">
        <v>1726</v>
      </c>
      <c r="K280" s="1" t="s">
        <v>1725</v>
      </c>
      <c r="L280" s="1" t="s">
        <v>1726</v>
      </c>
      <c r="M280" s="1" t="s">
        <v>1727</v>
      </c>
      <c r="N280" t="str">
        <f>VLOOKUP(E280, Locations!B:I, 8, FALSE)</f>
        <v>53.7778924,-135.512153</v>
      </c>
      <c r="O280" t="str">
        <f>VLOOKUP(E280, Locations!B:I, 4, FALSE)</f>
        <v>Americas</v>
      </c>
      <c r="P280" t="str">
        <f>VLOOKUP(E280, Locations!B:I, 5, FALSE)</f>
        <v>North America</v>
      </c>
      <c r="Q280" t="str">
        <f>VLOOKUP(E280, Locations!B:I, 6, FALSE)</f>
        <v>British Columbia</v>
      </c>
      <c r="R280" s="6" t="str">
        <f>VLOOKUP(E280, Locations!B:I, 7, FALSE)</f>
        <v>Canada</v>
      </c>
      <c r="S280" s="2">
        <v>44455</v>
      </c>
    </row>
    <row r="281" spans="1:19" x14ac:dyDescent="0.3">
      <c r="A281" s="1" t="s">
        <v>1728</v>
      </c>
      <c r="B281" s="1" t="s">
        <v>20</v>
      </c>
      <c r="C281" s="1" t="s">
        <v>1610</v>
      </c>
      <c r="D281" s="1" t="s">
        <v>1611</v>
      </c>
      <c r="E281" s="1" t="s">
        <v>1719</v>
      </c>
      <c r="F281" s="1" t="s">
        <v>1720</v>
      </c>
      <c r="G281" s="1" t="s">
        <v>1729</v>
      </c>
      <c r="H281" s="1" t="s">
        <v>1730</v>
      </c>
      <c r="I281" s="1" t="s">
        <v>1731</v>
      </c>
      <c r="J281" s="1" t="s">
        <v>1732</v>
      </c>
      <c r="K281" s="1" t="s">
        <v>1733</v>
      </c>
      <c r="L281" s="1" t="s">
        <v>1734</v>
      </c>
      <c r="M281" s="1" t="s">
        <v>1735</v>
      </c>
      <c r="N281" t="str">
        <f>VLOOKUP(E281, Locations!B:I, 8, FALSE)</f>
        <v>53.7778924,-135.512153</v>
      </c>
      <c r="O281" t="str">
        <f>VLOOKUP(E281, Locations!B:I, 4, FALSE)</f>
        <v>Americas</v>
      </c>
      <c r="P281" t="str">
        <f>VLOOKUP(E281, Locations!B:I, 5, FALSE)</f>
        <v>North America</v>
      </c>
      <c r="Q281" t="str">
        <f>VLOOKUP(E281, Locations!B:I, 6, FALSE)</f>
        <v>British Columbia</v>
      </c>
      <c r="R281" s="6" t="str">
        <f>VLOOKUP(E281, Locations!B:I, 7, FALSE)</f>
        <v>Canada</v>
      </c>
      <c r="S281" s="2">
        <v>44455</v>
      </c>
    </row>
    <row r="282" spans="1:19" x14ac:dyDescent="0.3">
      <c r="A282" s="1" t="s">
        <v>1736</v>
      </c>
      <c r="B282" s="1" t="s">
        <v>20</v>
      </c>
      <c r="C282" s="1" t="s">
        <v>1610</v>
      </c>
      <c r="D282" s="1" t="s">
        <v>1611</v>
      </c>
      <c r="E282" s="1" t="s">
        <v>1737</v>
      </c>
      <c r="F282" s="1" t="s">
        <v>1738</v>
      </c>
      <c r="G282" s="1" t="s">
        <v>1739</v>
      </c>
      <c r="H282" s="1" t="s">
        <v>1740</v>
      </c>
      <c r="I282" s="1" t="s">
        <v>1739</v>
      </c>
      <c r="J282" s="1" t="s">
        <v>1740</v>
      </c>
      <c r="K282" s="1" t="s">
        <v>1739</v>
      </c>
      <c r="L282" s="1" t="s">
        <v>1740</v>
      </c>
      <c r="M282" s="1" t="s">
        <v>1727</v>
      </c>
      <c r="N282" t="str">
        <f>VLOOKUP(E282, Locations!B:I, 8, FALSE)</f>
        <v>53.7778924,-135.512153</v>
      </c>
      <c r="O282" t="str">
        <f>VLOOKUP(E282, Locations!B:I, 4, FALSE)</f>
        <v>Americas</v>
      </c>
      <c r="P282" t="str">
        <f>VLOOKUP(E282, Locations!B:I, 5, FALSE)</f>
        <v>North America</v>
      </c>
      <c r="Q282" t="str">
        <f>VLOOKUP(E282, Locations!B:I, 6, FALSE)</f>
        <v>British Columbia</v>
      </c>
      <c r="R282" s="6" t="str">
        <f>VLOOKUP(E282, Locations!B:I, 7, FALSE)</f>
        <v>Canada</v>
      </c>
      <c r="S282" s="2">
        <v>44455</v>
      </c>
    </row>
    <row r="283" spans="1:19" x14ac:dyDescent="0.3">
      <c r="A283" s="1" t="s">
        <v>1741</v>
      </c>
      <c r="B283" s="1" t="s">
        <v>20</v>
      </c>
      <c r="C283" s="1" t="s">
        <v>1610</v>
      </c>
      <c r="D283" s="1" t="s">
        <v>1611</v>
      </c>
      <c r="E283" s="1" t="s">
        <v>1737</v>
      </c>
      <c r="F283" s="1" t="s">
        <v>1738</v>
      </c>
      <c r="G283" s="1" t="s">
        <v>1742</v>
      </c>
      <c r="H283" s="1" t="s">
        <v>1743</v>
      </c>
      <c r="I283" s="1" t="s">
        <v>1742</v>
      </c>
      <c r="J283" s="1" t="s">
        <v>1743</v>
      </c>
      <c r="K283" s="1" t="s">
        <v>1742</v>
      </c>
      <c r="L283" s="1" t="s">
        <v>1743</v>
      </c>
      <c r="M283" s="1" t="s">
        <v>1717</v>
      </c>
      <c r="N283" t="str">
        <f>VLOOKUP(E283, Locations!B:I, 8, FALSE)</f>
        <v>53.7778924,-135.512153</v>
      </c>
      <c r="O283" t="str">
        <f>VLOOKUP(E283, Locations!B:I, 4, FALSE)</f>
        <v>Americas</v>
      </c>
      <c r="P283" t="str">
        <f>VLOOKUP(E283, Locations!B:I, 5, FALSE)</f>
        <v>North America</v>
      </c>
      <c r="Q283" t="str">
        <f>VLOOKUP(E283, Locations!B:I, 6, FALSE)</f>
        <v>British Columbia</v>
      </c>
      <c r="R283" s="6" t="str">
        <f>VLOOKUP(E283, Locations!B:I, 7, FALSE)</f>
        <v>Canada</v>
      </c>
      <c r="S283" s="2">
        <v>44455</v>
      </c>
    </row>
    <row r="284" spans="1:19" x14ac:dyDescent="0.3">
      <c r="A284" s="1" t="s">
        <v>1744</v>
      </c>
      <c r="B284" s="1" t="s">
        <v>20</v>
      </c>
      <c r="C284" s="1" t="s">
        <v>1610</v>
      </c>
      <c r="D284" s="1" t="s">
        <v>1611</v>
      </c>
      <c r="E284" s="1" t="s">
        <v>1737</v>
      </c>
      <c r="F284" s="1" t="s">
        <v>1738</v>
      </c>
      <c r="G284" s="1" t="s">
        <v>1745</v>
      </c>
      <c r="H284" s="1" t="s">
        <v>1746</v>
      </c>
      <c r="I284" s="1" t="s">
        <v>1745</v>
      </c>
      <c r="J284" s="1" t="s">
        <v>1746</v>
      </c>
      <c r="K284" s="1" t="s">
        <v>1745</v>
      </c>
      <c r="L284" s="1" t="s">
        <v>1746</v>
      </c>
      <c r="M284" s="1" t="s">
        <v>1747</v>
      </c>
      <c r="N284" t="str">
        <f>VLOOKUP(E284, Locations!B:I, 8, FALSE)</f>
        <v>53.7778924,-135.512153</v>
      </c>
      <c r="O284" t="str">
        <f>VLOOKUP(E284, Locations!B:I, 4, FALSE)</f>
        <v>Americas</v>
      </c>
      <c r="P284" t="str">
        <f>VLOOKUP(E284, Locations!B:I, 5, FALSE)</f>
        <v>North America</v>
      </c>
      <c r="Q284" t="str">
        <f>VLOOKUP(E284, Locations!B:I, 6, FALSE)</f>
        <v>British Columbia</v>
      </c>
      <c r="R284" s="6" t="str">
        <f>VLOOKUP(E284, Locations!B:I, 7, FALSE)</f>
        <v>Canada</v>
      </c>
      <c r="S284" s="2">
        <v>44455</v>
      </c>
    </row>
    <row r="285" spans="1:19" x14ac:dyDescent="0.3">
      <c r="A285" s="1" t="s">
        <v>1748</v>
      </c>
      <c r="B285" s="1" t="s">
        <v>20</v>
      </c>
      <c r="C285" s="1" t="s">
        <v>1610</v>
      </c>
      <c r="D285" s="1" t="s">
        <v>1611</v>
      </c>
      <c r="E285" s="1" t="s">
        <v>1749</v>
      </c>
      <c r="F285" s="1" t="s">
        <v>1750</v>
      </c>
      <c r="G285" s="1" t="s">
        <v>1751</v>
      </c>
      <c r="H285" s="1" t="s">
        <v>1752</v>
      </c>
      <c r="I285" s="1" t="s">
        <v>1753</v>
      </c>
      <c r="J285" s="1" t="s">
        <v>1754</v>
      </c>
      <c r="K285" s="1" t="s">
        <v>1755</v>
      </c>
      <c r="L285" s="1" t="s">
        <v>1756</v>
      </c>
      <c r="M285" s="1" t="s">
        <v>1757</v>
      </c>
      <c r="N285" t="str">
        <f>VLOOKUP(E285, Locations!B:I, 8, FALSE)</f>
        <v>60.1299597,-176.4636381</v>
      </c>
      <c r="O285" t="str">
        <f>VLOOKUP(E285, Locations!B:I, 4, FALSE)</f>
        <v>Americas</v>
      </c>
      <c r="P285" t="str">
        <f>VLOOKUP(E285, Locations!B:I, 5, FALSE)</f>
        <v>North America</v>
      </c>
      <c r="Q285" t="str">
        <f>VLOOKUP(E285, Locations!B:I, 6, FALSE)</f>
        <v>Alaska</v>
      </c>
      <c r="R285" s="6" t="str">
        <f>VLOOKUP(E285, Locations!B:I, 7, FALSE)</f>
        <v>United States</v>
      </c>
      <c r="S285" s="2">
        <v>44455</v>
      </c>
    </row>
    <row r="286" spans="1:19" x14ac:dyDescent="0.3">
      <c r="A286" s="1" t="s">
        <v>1758</v>
      </c>
      <c r="B286" s="1" t="s">
        <v>20</v>
      </c>
      <c r="C286" s="1" t="s">
        <v>1610</v>
      </c>
      <c r="D286" s="1" t="s">
        <v>1611</v>
      </c>
      <c r="E286" s="1" t="s">
        <v>1749</v>
      </c>
      <c r="F286" s="1" t="s">
        <v>1750</v>
      </c>
      <c r="G286" s="1" t="s">
        <v>1759</v>
      </c>
      <c r="H286" s="1" t="s">
        <v>1760</v>
      </c>
      <c r="I286" s="1" t="s">
        <v>1759</v>
      </c>
      <c r="J286" s="1" t="s">
        <v>1760</v>
      </c>
      <c r="K286" s="1" t="s">
        <v>1759</v>
      </c>
      <c r="L286" s="1" t="s">
        <v>1760</v>
      </c>
      <c r="M286" s="1" t="s">
        <v>1761</v>
      </c>
      <c r="N286" t="str">
        <f>VLOOKUP(E286, Locations!B:I, 8, FALSE)</f>
        <v>60.1299597,-176.4636381</v>
      </c>
      <c r="O286" t="str">
        <f>VLOOKUP(E286, Locations!B:I, 4, FALSE)</f>
        <v>Americas</v>
      </c>
      <c r="P286" t="str">
        <f>VLOOKUP(E286, Locations!B:I, 5, FALSE)</f>
        <v>North America</v>
      </c>
      <c r="Q286" t="str">
        <f>VLOOKUP(E286, Locations!B:I, 6, FALSE)</f>
        <v>Alaska</v>
      </c>
      <c r="R286" s="6" t="str">
        <f>VLOOKUP(E286, Locations!B:I, 7, FALSE)</f>
        <v>United States</v>
      </c>
      <c r="S286" s="2">
        <v>44455</v>
      </c>
    </row>
    <row r="287" spans="1:19" x14ac:dyDescent="0.3">
      <c r="A287" s="1" t="s">
        <v>1762</v>
      </c>
      <c r="B287" s="1" t="s">
        <v>20</v>
      </c>
      <c r="C287" s="1" t="s">
        <v>1610</v>
      </c>
      <c r="D287" s="1" t="s">
        <v>1611</v>
      </c>
      <c r="E287" s="1" t="s">
        <v>1749</v>
      </c>
      <c r="F287" s="1" t="s">
        <v>1750</v>
      </c>
      <c r="G287" s="1" t="s">
        <v>1763</v>
      </c>
      <c r="H287" s="1" t="s">
        <v>1764</v>
      </c>
      <c r="I287" s="1" t="s">
        <v>1763</v>
      </c>
      <c r="J287" s="1" t="s">
        <v>1764</v>
      </c>
      <c r="K287" s="1" t="s">
        <v>1763</v>
      </c>
      <c r="L287" s="1" t="s">
        <v>1764</v>
      </c>
      <c r="M287" s="1" t="s">
        <v>1765</v>
      </c>
      <c r="N287" t="str">
        <f>VLOOKUP(E287, Locations!B:I, 8, FALSE)</f>
        <v>60.1299597,-176.4636381</v>
      </c>
      <c r="O287" t="str">
        <f>VLOOKUP(E287, Locations!B:I, 4, FALSE)</f>
        <v>Americas</v>
      </c>
      <c r="P287" t="str">
        <f>VLOOKUP(E287, Locations!B:I, 5, FALSE)</f>
        <v>North America</v>
      </c>
      <c r="Q287" t="str">
        <f>VLOOKUP(E287, Locations!B:I, 6, FALSE)</f>
        <v>Alaska</v>
      </c>
      <c r="R287" s="6" t="str">
        <f>VLOOKUP(E287, Locations!B:I, 7, FALSE)</f>
        <v>United States</v>
      </c>
      <c r="S287" s="2">
        <v>44455</v>
      </c>
    </row>
    <row r="288" spans="1:19" x14ac:dyDescent="0.3">
      <c r="A288" s="1" t="s">
        <v>1766</v>
      </c>
      <c r="B288" s="1" t="s">
        <v>20</v>
      </c>
      <c r="C288" s="1" t="s">
        <v>1610</v>
      </c>
      <c r="D288" s="1" t="s">
        <v>1611</v>
      </c>
      <c r="E288" s="1" t="s">
        <v>1749</v>
      </c>
      <c r="F288" s="1" t="s">
        <v>1750</v>
      </c>
      <c r="G288" s="1" t="s">
        <v>1767</v>
      </c>
      <c r="H288" s="1" t="s">
        <v>1768</v>
      </c>
      <c r="I288" s="1" t="s">
        <v>1769</v>
      </c>
      <c r="J288" s="1" t="s">
        <v>1770</v>
      </c>
      <c r="K288" s="1" t="s">
        <v>1771</v>
      </c>
      <c r="L288" s="1" t="s">
        <v>1772</v>
      </c>
      <c r="M288" s="1" t="s">
        <v>1773</v>
      </c>
      <c r="N288" t="str">
        <f>VLOOKUP(E288, Locations!B:I, 8, FALSE)</f>
        <v>60.1299597,-176.4636381</v>
      </c>
      <c r="O288" t="str">
        <f>VLOOKUP(E288, Locations!B:I, 4, FALSE)</f>
        <v>Americas</v>
      </c>
      <c r="P288" t="str">
        <f>VLOOKUP(E288, Locations!B:I, 5, FALSE)</f>
        <v>North America</v>
      </c>
      <c r="Q288" t="str">
        <f>VLOOKUP(E288, Locations!B:I, 6, FALSE)</f>
        <v>Alaska</v>
      </c>
      <c r="R288" s="6" t="str">
        <f>VLOOKUP(E288, Locations!B:I, 7, FALSE)</f>
        <v>United States</v>
      </c>
      <c r="S288" s="2">
        <v>44455</v>
      </c>
    </row>
    <row r="289" spans="1:19" x14ac:dyDescent="0.3">
      <c r="A289" s="1" t="s">
        <v>1774</v>
      </c>
      <c r="B289" s="1" t="s">
        <v>20</v>
      </c>
      <c r="C289" s="1" t="s">
        <v>1610</v>
      </c>
      <c r="D289" s="1" t="s">
        <v>1611</v>
      </c>
      <c r="E289" s="1" t="s">
        <v>1749</v>
      </c>
      <c r="F289" s="1" t="s">
        <v>1750</v>
      </c>
      <c r="G289" s="1" t="s">
        <v>1775</v>
      </c>
      <c r="H289" s="1" t="s">
        <v>1776</v>
      </c>
      <c r="I289" s="1" t="s">
        <v>1775</v>
      </c>
      <c r="J289" s="1" t="s">
        <v>1776</v>
      </c>
      <c r="K289" s="1" t="s">
        <v>1775</v>
      </c>
      <c r="L289" s="1" t="s">
        <v>1776</v>
      </c>
      <c r="M289" s="1" t="s">
        <v>1777</v>
      </c>
      <c r="N289" t="str">
        <f>VLOOKUP(E289, Locations!B:I, 8, FALSE)</f>
        <v>60.1299597,-176.4636381</v>
      </c>
      <c r="O289" t="str">
        <f>VLOOKUP(E289, Locations!B:I, 4, FALSE)</f>
        <v>Americas</v>
      </c>
      <c r="P289" t="str">
        <f>VLOOKUP(E289, Locations!B:I, 5, FALSE)</f>
        <v>North America</v>
      </c>
      <c r="Q289" t="str">
        <f>VLOOKUP(E289, Locations!B:I, 6, FALSE)</f>
        <v>Alaska</v>
      </c>
      <c r="R289" s="6" t="str">
        <f>VLOOKUP(E289, Locations!B:I, 7, FALSE)</f>
        <v>United States</v>
      </c>
      <c r="S289" s="2">
        <v>44455</v>
      </c>
    </row>
    <row r="290" spans="1:19" x14ac:dyDescent="0.3">
      <c r="A290" s="1" t="s">
        <v>1778</v>
      </c>
      <c r="B290" s="1" t="s">
        <v>20</v>
      </c>
      <c r="C290" s="1" t="s">
        <v>1610</v>
      </c>
      <c r="D290" s="1" t="s">
        <v>1611</v>
      </c>
      <c r="E290" s="1" t="s">
        <v>1749</v>
      </c>
      <c r="F290" s="1" t="s">
        <v>1750</v>
      </c>
      <c r="G290" s="1" t="s">
        <v>1779</v>
      </c>
      <c r="H290" s="1" t="s">
        <v>1780</v>
      </c>
      <c r="I290" s="1" t="s">
        <v>1779</v>
      </c>
      <c r="J290" s="1" t="s">
        <v>1780</v>
      </c>
      <c r="K290" s="1" t="s">
        <v>1779</v>
      </c>
      <c r="L290" s="1" t="s">
        <v>1780</v>
      </c>
      <c r="M290" s="1" t="s">
        <v>1781</v>
      </c>
      <c r="N290" t="str">
        <f>VLOOKUP(E290, Locations!B:I, 8, FALSE)</f>
        <v>60.1299597,-176.4636381</v>
      </c>
      <c r="O290" t="str">
        <f>VLOOKUP(E290, Locations!B:I, 4, FALSE)</f>
        <v>Americas</v>
      </c>
      <c r="P290" t="str">
        <f>VLOOKUP(E290, Locations!B:I, 5, FALSE)</f>
        <v>North America</v>
      </c>
      <c r="Q290" t="str">
        <f>VLOOKUP(E290, Locations!B:I, 6, FALSE)</f>
        <v>Alaska</v>
      </c>
      <c r="R290" s="6" t="str">
        <f>VLOOKUP(E290, Locations!B:I, 7, FALSE)</f>
        <v>United States</v>
      </c>
      <c r="S290" s="2">
        <v>44455</v>
      </c>
    </row>
    <row r="291" spans="1:19" x14ac:dyDescent="0.3">
      <c r="A291" s="1" t="s">
        <v>1782</v>
      </c>
      <c r="B291" s="1" t="s">
        <v>20</v>
      </c>
      <c r="C291" s="1" t="s">
        <v>1610</v>
      </c>
      <c r="D291" s="1" t="s">
        <v>1611</v>
      </c>
      <c r="E291" s="1" t="s">
        <v>1749</v>
      </c>
      <c r="F291" s="1" t="s">
        <v>1750</v>
      </c>
      <c r="G291" s="1" t="s">
        <v>1783</v>
      </c>
      <c r="H291" s="1" t="s">
        <v>1784</v>
      </c>
      <c r="I291" s="1" t="s">
        <v>1783</v>
      </c>
      <c r="J291" s="1" t="s">
        <v>1784</v>
      </c>
      <c r="K291" s="1" t="s">
        <v>1783</v>
      </c>
      <c r="L291" s="1" t="s">
        <v>1784</v>
      </c>
      <c r="M291" s="1" t="s">
        <v>1785</v>
      </c>
      <c r="N291" t="str">
        <f>VLOOKUP(E291, Locations!B:I, 8, FALSE)</f>
        <v>60.1299597,-176.4636381</v>
      </c>
      <c r="O291" t="str">
        <f>VLOOKUP(E291, Locations!B:I, 4, FALSE)</f>
        <v>Americas</v>
      </c>
      <c r="P291" t="str">
        <f>VLOOKUP(E291, Locations!B:I, 5, FALSE)</f>
        <v>North America</v>
      </c>
      <c r="Q291" t="str">
        <f>VLOOKUP(E291, Locations!B:I, 6, FALSE)</f>
        <v>Alaska</v>
      </c>
      <c r="R291" s="6" t="str">
        <f>VLOOKUP(E291, Locations!B:I, 7, FALSE)</f>
        <v>United States</v>
      </c>
      <c r="S291" s="2">
        <v>44455</v>
      </c>
    </row>
    <row r="292" spans="1:19" x14ac:dyDescent="0.3">
      <c r="A292" s="1" t="s">
        <v>1786</v>
      </c>
      <c r="B292" s="1" t="s">
        <v>20</v>
      </c>
      <c r="C292" s="1" t="s">
        <v>1787</v>
      </c>
      <c r="D292" s="1" t="s">
        <v>1788</v>
      </c>
      <c r="E292" s="1" t="s">
        <v>1789</v>
      </c>
      <c r="F292" s="1" t="s">
        <v>1790</v>
      </c>
      <c r="G292" s="1" t="s">
        <v>1791</v>
      </c>
      <c r="H292" s="1" t="s">
        <v>1792</v>
      </c>
      <c r="I292" s="1" t="s">
        <v>1791</v>
      </c>
      <c r="J292" s="1" t="s">
        <v>1792</v>
      </c>
      <c r="K292" s="1" t="s">
        <v>1791</v>
      </c>
      <c r="L292" s="1" t="s">
        <v>1792</v>
      </c>
      <c r="M292" s="1" t="s">
        <v>1793</v>
      </c>
      <c r="N292" t="str">
        <f>VLOOKUP(E292, Locations!B:I, 8, FALSE)</f>
        <v>39.143909,-75.9470961</v>
      </c>
      <c r="O292" t="str">
        <f>VLOOKUP(E292, Locations!B:I, 4, FALSE)</f>
        <v>Americas</v>
      </c>
      <c r="P292" t="str">
        <f>VLOOKUP(E292, Locations!B:I, 5, FALSE)</f>
        <v>North America</v>
      </c>
      <c r="Q292" t="str">
        <f>VLOOKUP(E292, Locations!B:I, 6, FALSE)</f>
        <v>Delaware</v>
      </c>
      <c r="R292" s="6" t="str">
        <f>VLOOKUP(E292, Locations!B:I, 7, FALSE)</f>
        <v>United States</v>
      </c>
      <c r="S292" s="2">
        <v>44455</v>
      </c>
    </row>
    <row r="293" spans="1:19" x14ac:dyDescent="0.3">
      <c r="A293" s="1" t="s">
        <v>1794</v>
      </c>
      <c r="B293" s="1" t="s">
        <v>20</v>
      </c>
      <c r="C293" s="1" t="s">
        <v>1787</v>
      </c>
      <c r="D293" s="1" t="s">
        <v>1788</v>
      </c>
      <c r="E293" s="1" t="s">
        <v>1789</v>
      </c>
      <c r="F293" s="1" t="s">
        <v>1790</v>
      </c>
      <c r="G293" s="1" t="s">
        <v>1795</v>
      </c>
      <c r="H293" s="1" t="s">
        <v>1796</v>
      </c>
      <c r="I293" s="1" t="s">
        <v>1795</v>
      </c>
      <c r="J293" s="1" t="s">
        <v>1796</v>
      </c>
      <c r="K293" s="1" t="s">
        <v>1795</v>
      </c>
      <c r="L293" s="1" t="s">
        <v>1796</v>
      </c>
      <c r="M293" s="1" t="s">
        <v>1797</v>
      </c>
      <c r="N293" t="str">
        <f>VLOOKUP(E293, Locations!B:I, 8, FALSE)</f>
        <v>39.143909,-75.9470961</v>
      </c>
      <c r="O293" t="str">
        <f>VLOOKUP(E293, Locations!B:I, 4, FALSE)</f>
        <v>Americas</v>
      </c>
      <c r="P293" t="str">
        <f>VLOOKUP(E293, Locations!B:I, 5, FALSE)</f>
        <v>North America</v>
      </c>
      <c r="Q293" t="str">
        <f>VLOOKUP(E293, Locations!B:I, 6, FALSE)</f>
        <v>Delaware</v>
      </c>
      <c r="R293" s="6" t="str">
        <f>VLOOKUP(E293, Locations!B:I, 7, FALSE)</f>
        <v>United States</v>
      </c>
      <c r="S293" s="2">
        <v>44455</v>
      </c>
    </row>
    <row r="294" spans="1:19" x14ac:dyDescent="0.3">
      <c r="A294" s="1" t="s">
        <v>1798</v>
      </c>
      <c r="B294" s="1" t="s">
        <v>20</v>
      </c>
      <c r="C294" s="1" t="s">
        <v>1787</v>
      </c>
      <c r="D294" s="1" t="s">
        <v>1788</v>
      </c>
      <c r="E294" s="1" t="s">
        <v>1789</v>
      </c>
      <c r="F294" s="1" t="s">
        <v>1790</v>
      </c>
      <c r="G294" s="1" t="s">
        <v>1799</v>
      </c>
      <c r="H294" s="1" t="s">
        <v>1800</v>
      </c>
      <c r="I294" s="1" t="s">
        <v>1801</v>
      </c>
      <c r="J294" s="1" t="s">
        <v>1802</v>
      </c>
      <c r="K294" s="1" t="s">
        <v>1803</v>
      </c>
      <c r="L294" s="1" t="s">
        <v>1804</v>
      </c>
      <c r="M294" s="1" t="s">
        <v>1805</v>
      </c>
      <c r="N294" t="str">
        <f>VLOOKUP(E294, Locations!B:I, 8, FALSE)</f>
        <v>39.143909,-75.9470961</v>
      </c>
      <c r="O294" t="str">
        <f>VLOOKUP(E294, Locations!B:I, 4, FALSE)</f>
        <v>Americas</v>
      </c>
      <c r="P294" t="str">
        <f>VLOOKUP(E294, Locations!B:I, 5, FALSE)</f>
        <v>North America</v>
      </c>
      <c r="Q294" t="str">
        <f>VLOOKUP(E294, Locations!B:I, 6, FALSE)</f>
        <v>Delaware</v>
      </c>
      <c r="R294" s="6" t="str">
        <f>VLOOKUP(E294, Locations!B:I, 7, FALSE)</f>
        <v>United States</v>
      </c>
      <c r="S294" s="2">
        <v>44455</v>
      </c>
    </row>
    <row r="295" spans="1:19" x14ac:dyDescent="0.3">
      <c r="A295" s="1" t="s">
        <v>1806</v>
      </c>
      <c r="B295" s="1" t="s">
        <v>20</v>
      </c>
      <c r="C295" s="1" t="s">
        <v>1787</v>
      </c>
      <c r="D295" s="1" t="s">
        <v>1788</v>
      </c>
      <c r="E295" s="1" t="s">
        <v>1807</v>
      </c>
      <c r="F295" s="1" t="s">
        <v>1808</v>
      </c>
      <c r="G295" s="1" t="s">
        <v>1809</v>
      </c>
      <c r="H295" s="1" t="s">
        <v>1810</v>
      </c>
      <c r="I295" s="1" t="s">
        <v>1809</v>
      </c>
      <c r="J295" s="1" t="s">
        <v>1810</v>
      </c>
      <c r="K295" s="1" t="s">
        <v>1809</v>
      </c>
      <c r="L295" s="1" t="s">
        <v>1810</v>
      </c>
      <c r="M295" s="1" t="s">
        <v>1811</v>
      </c>
      <c r="N295" t="str">
        <f>VLOOKUP(E295, Locations!B:I, 8, FALSE)</f>
        <v>45.249814,-76.0804392</v>
      </c>
      <c r="O295" t="str">
        <f>VLOOKUP(E295, Locations!B:I, 4, FALSE)</f>
        <v>Americas</v>
      </c>
      <c r="P295" t="str">
        <f>VLOOKUP(E295, Locations!B:I, 5, FALSE)</f>
        <v>North America</v>
      </c>
      <c r="Q295" t="str">
        <f>VLOOKUP(E295, Locations!B:I, 6, FALSE)</f>
        <v>Ontario</v>
      </c>
      <c r="R295" s="6" t="str">
        <f>VLOOKUP(E295, Locations!B:I, 7, FALSE)</f>
        <v>Canada</v>
      </c>
      <c r="S295" s="2">
        <v>44455</v>
      </c>
    </row>
    <row r="296" spans="1:19" x14ac:dyDescent="0.3">
      <c r="A296" s="1" t="s">
        <v>1812</v>
      </c>
      <c r="B296" s="1" t="s">
        <v>20</v>
      </c>
      <c r="C296" s="1" t="s">
        <v>1787</v>
      </c>
      <c r="D296" s="1" t="s">
        <v>1788</v>
      </c>
      <c r="E296" s="1" t="s">
        <v>1813</v>
      </c>
      <c r="F296" s="1" t="s">
        <v>1814</v>
      </c>
      <c r="G296" s="1" t="s">
        <v>1815</v>
      </c>
      <c r="H296" s="1" t="s">
        <v>1816</v>
      </c>
      <c r="I296" s="1" t="s">
        <v>1815</v>
      </c>
      <c r="J296" s="1" t="s">
        <v>1816</v>
      </c>
      <c r="K296" s="1" t="s">
        <v>1815</v>
      </c>
      <c r="L296" s="1" t="s">
        <v>1816</v>
      </c>
      <c r="M296" s="1" t="s">
        <v>1817</v>
      </c>
      <c r="N296" t="str">
        <f>VLOOKUP(E296, Locations!B:I, 8, FALSE)</f>
        <v>44.8788142,-91.812448</v>
      </c>
      <c r="O296" t="str">
        <f>VLOOKUP(E296, Locations!B:I, 4, FALSE)</f>
        <v>Americas</v>
      </c>
      <c r="P296" t="str">
        <f>VLOOKUP(E296, Locations!B:I, 5, FALSE)</f>
        <v>North America</v>
      </c>
      <c r="Q296" t="str">
        <f>VLOOKUP(E296, Locations!B:I, 6, FALSE)</f>
        <v>Wisconsin</v>
      </c>
      <c r="R296" s="6" t="str">
        <f>VLOOKUP(E296, Locations!B:I, 7, FALSE)</f>
        <v>United States</v>
      </c>
      <c r="S296" s="2">
        <v>44455</v>
      </c>
    </row>
    <row r="297" spans="1:19" x14ac:dyDescent="0.3">
      <c r="A297" s="1" t="s">
        <v>1818</v>
      </c>
      <c r="B297" s="1" t="s">
        <v>20</v>
      </c>
      <c r="C297" s="1" t="s">
        <v>1787</v>
      </c>
      <c r="D297" s="1" t="s">
        <v>1788</v>
      </c>
      <c r="E297" s="1" t="s">
        <v>1819</v>
      </c>
      <c r="F297" s="1" t="s">
        <v>1820</v>
      </c>
      <c r="G297" s="1" t="s">
        <v>1821</v>
      </c>
      <c r="H297" s="1" t="s">
        <v>1822</v>
      </c>
      <c r="I297" s="1"/>
      <c r="J297" s="1"/>
      <c r="K297" s="1" t="s">
        <v>1821</v>
      </c>
      <c r="L297" s="1" t="s">
        <v>1822</v>
      </c>
      <c r="M297" s="1" t="s">
        <v>1823</v>
      </c>
      <c r="N297">
        <f>VLOOKUP(E297, Locations!B:I, 8, FALSE)</f>
        <v>0</v>
      </c>
      <c r="O297" t="str">
        <f>VLOOKUP(E297, Locations!B:I, 4, FALSE)</f>
        <v>Americas</v>
      </c>
      <c r="P297" t="str">
        <f>VLOOKUP(E297, Locations!B:I, 5, FALSE)</f>
        <v>North America</v>
      </c>
      <c r="Q297" t="str">
        <f>VLOOKUP(E297, Locations!B:I, 6, FALSE)</f>
        <v>Ontario and Manitoba</v>
      </c>
      <c r="R297" s="6" t="str">
        <f>VLOOKUP(E297, Locations!B:I, 7, FALSE)</f>
        <v>Canada</v>
      </c>
      <c r="S297" s="2">
        <v>44455</v>
      </c>
    </row>
    <row r="298" spans="1:19" x14ac:dyDescent="0.3">
      <c r="A298" s="1" t="s">
        <v>1824</v>
      </c>
      <c r="B298" s="1" t="s">
        <v>20</v>
      </c>
      <c r="C298" s="1" t="s">
        <v>1787</v>
      </c>
      <c r="D298" s="1" t="s">
        <v>1788</v>
      </c>
      <c r="E298" s="1" t="s">
        <v>1819</v>
      </c>
      <c r="F298" s="1" t="s">
        <v>1820</v>
      </c>
      <c r="G298" s="1" t="s">
        <v>1825</v>
      </c>
      <c r="H298" s="1" t="s">
        <v>1826</v>
      </c>
      <c r="I298" s="1" t="s">
        <v>1825</v>
      </c>
      <c r="J298" s="1" t="s">
        <v>1826</v>
      </c>
      <c r="K298" s="1" t="s">
        <v>1825</v>
      </c>
      <c r="L298" s="1" t="s">
        <v>1826</v>
      </c>
      <c r="M298" s="1" t="s">
        <v>1827</v>
      </c>
      <c r="N298">
        <f>VLOOKUP(E298, Locations!B:I, 8, FALSE)</f>
        <v>0</v>
      </c>
      <c r="O298" t="str">
        <f>VLOOKUP(E298, Locations!B:I, 4, FALSE)</f>
        <v>Americas</v>
      </c>
      <c r="P298" t="str">
        <f>VLOOKUP(E298, Locations!B:I, 5, FALSE)</f>
        <v>North America</v>
      </c>
      <c r="Q298" t="str">
        <f>VLOOKUP(E298, Locations!B:I, 6, FALSE)</f>
        <v>Ontario and Manitoba</v>
      </c>
      <c r="R298" s="6" t="str">
        <f>VLOOKUP(E298, Locations!B:I, 7, FALSE)</f>
        <v>Canada</v>
      </c>
      <c r="S298" s="2">
        <v>44455</v>
      </c>
    </row>
    <row r="299" spans="1:19" x14ac:dyDescent="0.3">
      <c r="A299" s="1" t="s">
        <v>1828</v>
      </c>
      <c r="B299" s="1" t="s">
        <v>20</v>
      </c>
      <c r="C299" s="1" t="s">
        <v>1787</v>
      </c>
      <c r="D299" s="1" t="s">
        <v>1788</v>
      </c>
      <c r="E299" s="1" t="s">
        <v>1819</v>
      </c>
      <c r="F299" s="1" t="s">
        <v>1820</v>
      </c>
      <c r="G299" s="1" t="s">
        <v>1829</v>
      </c>
      <c r="H299" s="1" t="s">
        <v>1830</v>
      </c>
      <c r="I299" s="1" t="s">
        <v>1829</v>
      </c>
      <c r="J299" s="1" t="s">
        <v>1830</v>
      </c>
      <c r="K299" s="1" t="s">
        <v>1829</v>
      </c>
      <c r="L299" s="1" t="s">
        <v>1830</v>
      </c>
      <c r="M299" s="1" t="s">
        <v>1831</v>
      </c>
      <c r="N299">
        <f>VLOOKUP(E299, Locations!B:I, 8, FALSE)</f>
        <v>0</v>
      </c>
      <c r="O299" t="str">
        <f>VLOOKUP(E299, Locations!B:I, 4, FALSE)</f>
        <v>Americas</v>
      </c>
      <c r="P299" t="str">
        <f>VLOOKUP(E299, Locations!B:I, 5, FALSE)</f>
        <v>North America</v>
      </c>
      <c r="Q299" t="str">
        <f>VLOOKUP(E299, Locations!B:I, 6, FALSE)</f>
        <v>Ontario and Manitoba</v>
      </c>
      <c r="R299" s="6" t="str">
        <f>VLOOKUP(E299, Locations!B:I, 7, FALSE)</f>
        <v>Canada</v>
      </c>
      <c r="S299" s="2">
        <v>44455</v>
      </c>
    </row>
    <row r="300" spans="1:19" x14ac:dyDescent="0.3">
      <c r="A300" s="1" t="s">
        <v>1832</v>
      </c>
      <c r="B300" s="1" t="s">
        <v>20</v>
      </c>
      <c r="C300" s="1" t="s">
        <v>1787</v>
      </c>
      <c r="D300" s="1" t="s">
        <v>1788</v>
      </c>
      <c r="E300" s="1" t="s">
        <v>1819</v>
      </c>
      <c r="F300" s="1" t="s">
        <v>1820</v>
      </c>
      <c r="G300" s="1" t="s">
        <v>1833</v>
      </c>
      <c r="H300" s="1" t="s">
        <v>1834</v>
      </c>
      <c r="I300" s="1" t="s">
        <v>1833</v>
      </c>
      <c r="J300" s="1" t="s">
        <v>1834</v>
      </c>
      <c r="K300" s="1" t="s">
        <v>1833</v>
      </c>
      <c r="L300" s="1" t="s">
        <v>1834</v>
      </c>
      <c r="M300" s="1" t="s">
        <v>1835</v>
      </c>
      <c r="N300">
        <f>VLOOKUP(E300, Locations!B:I, 8, FALSE)</f>
        <v>0</v>
      </c>
      <c r="O300" t="str">
        <f>VLOOKUP(E300, Locations!B:I, 4, FALSE)</f>
        <v>Americas</v>
      </c>
      <c r="P300" t="str">
        <f>VLOOKUP(E300, Locations!B:I, 5, FALSE)</f>
        <v>North America</v>
      </c>
      <c r="Q300" t="str">
        <f>VLOOKUP(E300, Locations!B:I, 6, FALSE)</f>
        <v>Ontario and Manitoba</v>
      </c>
      <c r="R300" s="6" t="str">
        <f>VLOOKUP(E300, Locations!B:I, 7, FALSE)</f>
        <v>Canada</v>
      </c>
      <c r="S300" s="2">
        <v>44455</v>
      </c>
    </row>
    <row r="301" spans="1:19" x14ac:dyDescent="0.3">
      <c r="A301" s="1" t="s">
        <v>1836</v>
      </c>
      <c r="B301" s="1" t="s">
        <v>20</v>
      </c>
      <c r="C301" s="1" t="s">
        <v>1787</v>
      </c>
      <c r="D301" s="1" t="s">
        <v>1788</v>
      </c>
      <c r="E301" s="1" t="s">
        <v>1819</v>
      </c>
      <c r="F301" s="1" t="s">
        <v>1820</v>
      </c>
      <c r="G301" s="1" t="s">
        <v>1837</v>
      </c>
      <c r="H301" s="1" t="s">
        <v>1838</v>
      </c>
      <c r="I301" s="1" t="s">
        <v>1837</v>
      </c>
      <c r="J301" s="1" t="s">
        <v>1838</v>
      </c>
      <c r="K301" s="1" t="s">
        <v>1837</v>
      </c>
      <c r="L301" s="1" t="s">
        <v>1838</v>
      </c>
      <c r="M301" s="1" t="s">
        <v>1839</v>
      </c>
      <c r="N301">
        <f>VLOOKUP(E301, Locations!B:I, 8, FALSE)</f>
        <v>0</v>
      </c>
      <c r="O301" t="str">
        <f>VLOOKUP(E301, Locations!B:I, 4, FALSE)</f>
        <v>Americas</v>
      </c>
      <c r="P301" t="str">
        <f>VLOOKUP(E301, Locations!B:I, 5, FALSE)</f>
        <v>North America</v>
      </c>
      <c r="Q301" t="str">
        <f>VLOOKUP(E301, Locations!B:I, 6, FALSE)</f>
        <v>Ontario and Manitoba</v>
      </c>
      <c r="R301" s="6" t="str">
        <f>VLOOKUP(E301, Locations!B:I, 7, FALSE)</f>
        <v>Canada</v>
      </c>
      <c r="S301" s="2">
        <v>44455</v>
      </c>
    </row>
    <row r="302" spans="1:19" x14ac:dyDescent="0.3">
      <c r="A302" s="1" t="s">
        <v>1840</v>
      </c>
      <c r="B302" s="1" t="s">
        <v>20</v>
      </c>
      <c r="C302" s="1" t="s">
        <v>1787</v>
      </c>
      <c r="D302" s="1" t="s">
        <v>1788</v>
      </c>
      <c r="E302" s="1" t="s">
        <v>1819</v>
      </c>
      <c r="F302" s="1" t="s">
        <v>1820</v>
      </c>
      <c r="G302" s="1" t="s">
        <v>1841</v>
      </c>
      <c r="H302" s="1" t="s">
        <v>1842</v>
      </c>
      <c r="I302" s="1" t="s">
        <v>1841</v>
      </c>
      <c r="J302" s="1" t="s">
        <v>1842</v>
      </c>
      <c r="K302" s="1" t="s">
        <v>1841</v>
      </c>
      <c r="L302" s="1" t="s">
        <v>1842</v>
      </c>
      <c r="M302" s="1" t="s">
        <v>1843</v>
      </c>
      <c r="N302">
        <f>VLOOKUP(E302, Locations!B:I, 8, FALSE)</f>
        <v>0</v>
      </c>
      <c r="O302" t="str">
        <f>VLOOKUP(E302, Locations!B:I, 4, FALSE)</f>
        <v>Americas</v>
      </c>
      <c r="P302" t="str">
        <f>VLOOKUP(E302, Locations!B:I, 5, FALSE)</f>
        <v>North America</v>
      </c>
      <c r="Q302" t="str">
        <f>VLOOKUP(E302, Locations!B:I, 6, FALSE)</f>
        <v>Ontario and Manitoba</v>
      </c>
      <c r="R302" s="6" t="str">
        <f>VLOOKUP(E302, Locations!B:I, 7, FALSE)</f>
        <v>Canada</v>
      </c>
      <c r="S302" s="2">
        <v>44455</v>
      </c>
    </row>
    <row r="303" spans="1:19" x14ac:dyDescent="0.3">
      <c r="A303" s="1" t="s">
        <v>1844</v>
      </c>
      <c r="B303" s="1" t="s">
        <v>20</v>
      </c>
      <c r="C303" s="1" t="s">
        <v>1787</v>
      </c>
      <c r="D303" s="1" t="s">
        <v>1788</v>
      </c>
      <c r="E303" s="1" t="s">
        <v>1819</v>
      </c>
      <c r="F303" s="1" t="s">
        <v>1820</v>
      </c>
      <c r="G303" s="1" t="s">
        <v>1845</v>
      </c>
      <c r="H303" s="1" t="s">
        <v>1846</v>
      </c>
      <c r="I303" s="1" t="s">
        <v>1845</v>
      </c>
      <c r="J303" s="1" t="s">
        <v>1846</v>
      </c>
      <c r="K303" s="1" t="s">
        <v>1845</v>
      </c>
      <c r="L303" s="1" t="s">
        <v>1846</v>
      </c>
      <c r="M303" s="1" t="s">
        <v>1847</v>
      </c>
      <c r="N303">
        <f>VLOOKUP(E303, Locations!B:I, 8, FALSE)</f>
        <v>0</v>
      </c>
      <c r="O303" t="str">
        <f>VLOOKUP(E303, Locations!B:I, 4, FALSE)</f>
        <v>Americas</v>
      </c>
      <c r="P303" t="str">
        <f>VLOOKUP(E303, Locations!B:I, 5, FALSE)</f>
        <v>North America</v>
      </c>
      <c r="Q303" t="str">
        <f>VLOOKUP(E303, Locations!B:I, 6, FALSE)</f>
        <v>Ontario and Manitoba</v>
      </c>
      <c r="R303" s="6" t="str">
        <f>VLOOKUP(E303, Locations!B:I, 7, FALSE)</f>
        <v>Canada</v>
      </c>
      <c r="S303" s="2">
        <v>44455</v>
      </c>
    </row>
    <row r="304" spans="1:19" x14ac:dyDescent="0.3">
      <c r="A304" s="1" t="s">
        <v>1848</v>
      </c>
      <c r="B304" s="1" t="s">
        <v>20</v>
      </c>
      <c r="C304" s="1" t="s">
        <v>1787</v>
      </c>
      <c r="D304" s="1" t="s">
        <v>1788</v>
      </c>
      <c r="E304" s="1" t="s">
        <v>1819</v>
      </c>
      <c r="F304" s="1" t="s">
        <v>1820</v>
      </c>
      <c r="G304" s="1" t="s">
        <v>1849</v>
      </c>
      <c r="H304" s="1" t="s">
        <v>1850</v>
      </c>
      <c r="I304" s="1" t="s">
        <v>1849</v>
      </c>
      <c r="J304" s="1" t="s">
        <v>1850</v>
      </c>
      <c r="K304" s="1" t="s">
        <v>1849</v>
      </c>
      <c r="L304" s="1" t="s">
        <v>1850</v>
      </c>
      <c r="M304" s="1" t="s">
        <v>1851</v>
      </c>
      <c r="N304">
        <f>VLOOKUP(E304, Locations!B:I, 8, FALSE)</f>
        <v>0</v>
      </c>
      <c r="O304" t="str">
        <f>VLOOKUP(E304, Locations!B:I, 4, FALSE)</f>
        <v>Americas</v>
      </c>
      <c r="P304" t="str">
        <f>VLOOKUP(E304, Locations!B:I, 5, FALSE)</f>
        <v>North America</v>
      </c>
      <c r="Q304" t="str">
        <f>VLOOKUP(E304, Locations!B:I, 6, FALSE)</f>
        <v>Ontario and Manitoba</v>
      </c>
      <c r="R304" s="6" t="str">
        <f>VLOOKUP(E304, Locations!B:I, 7, FALSE)</f>
        <v>Canada</v>
      </c>
      <c r="S304" s="2">
        <v>44455</v>
      </c>
    </row>
    <row r="305" spans="1:19" x14ac:dyDescent="0.3">
      <c r="A305" s="1" t="s">
        <v>1852</v>
      </c>
      <c r="B305" s="1" t="s">
        <v>20</v>
      </c>
      <c r="C305" s="1" t="s">
        <v>1853</v>
      </c>
      <c r="D305" s="1" t="s">
        <v>1854</v>
      </c>
      <c r="E305" s="1" t="s">
        <v>1855</v>
      </c>
      <c r="F305" s="1" t="s">
        <v>1856</v>
      </c>
      <c r="G305" s="1" t="s">
        <v>1857</v>
      </c>
      <c r="H305" s="1" t="s">
        <v>1858</v>
      </c>
      <c r="I305" s="1" t="s">
        <v>1857</v>
      </c>
      <c r="J305" s="1" t="s">
        <v>1858</v>
      </c>
      <c r="K305" s="1" t="s">
        <v>1857</v>
      </c>
      <c r="L305" s="1" t="s">
        <v>1858</v>
      </c>
      <c r="M305" s="1" t="s">
        <v>1859</v>
      </c>
      <c r="N305" t="str">
        <f>VLOOKUP(E305, Locations!B:I, 8, FALSE)</f>
        <v>53.4604126,-77.3997677</v>
      </c>
      <c r="O305" t="str">
        <f>VLOOKUP(E305, Locations!B:I, 4, FALSE)</f>
        <v>Americas</v>
      </c>
      <c r="P305" t="str">
        <f>VLOOKUP(E305, Locations!B:I, 5, FALSE)</f>
        <v>North America</v>
      </c>
      <c r="Q305" t="str">
        <f>VLOOKUP(E305, Locations!B:I, 6, FALSE)</f>
        <v>Quebec</v>
      </c>
      <c r="R305" s="6" t="str">
        <f>VLOOKUP(E305, Locations!B:I, 7, FALSE)</f>
        <v>Canada</v>
      </c>
      <c r="S305" s="2">
        <v>44455</v>
      </c>
    </row>
    <row r="306" spans="1:19" x14ac:dyDescent="0.3">
      <c r="A306" s="1" t="s">
        <v>1860</v>
      </c>
      <c r="B306" s="1" t="s">
        <v>20</v>
      </c>
      <c r="C306" s="1" t="s">
        <v>1853</v>
      </c>
      <c r="D306" s="1" t="s">
        <v>1854</v>
      </c>
      <c r="E306" s="1" t="s">
        <v>1855</v>
      </c>
      <c r="F306" s="1" t="s">
        <v>1856</v>
      </c>
      <c r="G306" s="1" t="s">
        <v>1861</v>
      </c>
      <c r="H306" s="1" t="s">
        <v>1862</v>
      </c>
      <c r="I306" s="1" t="s">
        <v>1861</v>
      </c>
      <c r="J306" s="1" t="s">
        <v>1862</v>
      </c>
      <c r="K306" s="1" t="s">
        <v>1861</v>
      </c>
      <c r="L306" s="1" t="s">
        <v>1862</v>
      </c>
      <c r="M306" s="1" t="s">
        <v>1863</v>
      </c>
      <c r="N306" t="str">
        <f>VLOOKUP(E306, Locations!B:I, 8, FALSE)</f>
        <v>53.4604126,-77.3997677</v>
      </c>
      <c r="O306" t="str">
        <f>VLOOKUP(E306, Locations!B:I, 4, FALSE)</f>
        <v>Americas</v>
      </c>
      <c r="P306" t="str">
        <f>VLOOKUP(E306, Locations!B:I, 5, FALSE)</f>
        <v>North America</v>
      </c>
      <c r="Q306" t="str">
        <f>VLOOKUP(E306, Locations!B:I, 6, FALSE)</f>
        <v>Quebec</v>
      </c>
      <c r="R306" s="6" t="str">
        <f>VLOOKUP(E306, Locations!B:I, 7, FALSE)</f>
        <v>Canada</v>
      </c>
      <c r="S306" s="2">
        <v>44455</v>
      </c>
    </row>
    <row r="307" spans="1:19" x14ac:dyDescent="0.3">
      <c r="A307" s="1" t="s">
        <v>1864</v>
      </c>
      <c r="B307" s="1" t="s">
        <v>20</v>
      </c>
      <c r="C307" s="1" t="s">
        <v>1853</v>
      </c>
      <c r="D307" s="1" t="s">
        <v>1854</v>
      </c>
      <c r="E307" s="1" t="s">
        <v>1865</v>
      </c>
      <c r="F307" s="1" t="s">
        <v>1866</v>
      </c>
      <c r="G307" s="1" t="s">
        <v>1867</v>
      </c>
      <c r="H307" s="1" t="s">
        <v>1868</v>
      </c>
      <c r="I307" s="1" t="s">
        <v>1867</v>
      </c>
      <c r="J307" s="1" t="s">
        <v>1868</v>
      </c>
      <c r="K307" s="1" t="s">
        <v>1867</v>
      </c>
      <c r="L307" s="1" t="s">
        <v>1868</v>
      </c>
      <c r="M307" s="1" t="s">
        <v>1869</v>
      </c>
      <c r="N307">
        <f>VLOOKUP(E307, Locations!B:I, 8, FALSE)</f>
        <v>0</v>
      </c>
      <c r="O307" t="str">
        <f>VLOOKUP(E307, Locations!B:I, 4, FALSE)</f>
        <v>Americas</v>
      </c>
      <c r="P307" t="str">
        <f>VLOOKUP(E307, Locations!B:I, 5, FALSE)</f>
        <v>North America</v>
      </c>
      <c r="Q307" t="str">
        <f>VLOOKUP(E307, Locations!B:I, 6, FALSE)</f>
        <v>Manitoba, Saskatchewan, Alberta and the Northwest Territories</v>
      </c>
      <c r="R307" s="6" t="str">
        <f>VLOOKUP(E307, Locations!B:I, 7, FALSE)</f>
        <v>Canada</v>
      </c>
      <c r="S307" s="2">
        <v>44455</v>
      </c>
    </row>
    <row r="308" spans="1:19" x14ac:dyDescent="0.3">
      <c r="A308" s="1" t="s">
        <v>1870</v>
      </c>
      <c r="B308" s="1" t="s">
        <v>20</v>
      </c>
      <c r="C308" s="1" t="s">
        <v>1853</v>
      </c>
      <c r="D308" s="1" t="s">
        <v>1854</v>
      </c>
      <c r="E308" s="1" t="s">
        <v>1865</v>
      </c>
      <c r="F308" s="1" t="s">
        <v>1866</v>
      </c>
      <c r="G308" s="1" t="s">
        <v>1871</v>
      </c>
      <c r="H308" s="1" t="s">
        <v>1872</v>
      </c>
      <c r="I308" s="1" t="s">
        <v>1873</v>
      </c>
      <c r="J308" s="1" t="s">
        <v>1874</v>
      </c>
      <c r="K308" s="1" t="s">
        <v>1875</v>
      </c>
      <c r="L308" s="1" t="s">
        <v>1876</v>
      </c>
      <c r="M308" s="1" t="s">
        <v>1877</v>
      </c>
      <c r="N308">
        <f>VLOOKUP(E308, Locations!B:I, 8, FALSE)</f>
        <v>0</v>
      </c>
      <c r="O308" t="str">
        <f>VLOOKUP(E308, Locations!B:I, 4, FALSE)</f>
        <v>Americas</v>
      </c>
      <c r="P308" t="str">
        <f>VLOOKUP(E308, Locations!B:I, 5, FALSE)</f>
        <v>North America</v>
      </c>
      <c r="Q308" t="str">
        <f>VLOOKUP(E308, Locations!B:I, 6, FALSE)</f>
        <v>Manitoba, Saskatchewan, Alberta and the Northwest Territories</v>
      </c>
      <c r="R308" s="6" t="str">
        <f>VLOOKUP(E308, Locations!B:I, 7, FALSE)</f>
        <v>Canada</v>
      </c>
      <c r="S308" s="2">
        <v>44455</v>
      </c>
    </row>
    <row r="309" spans="1:19" x14ac:dyDescent="0.3">
      <c r="A309" s="1" t="s">
        <v>1878</v>
      </c>
      <c r="B309" s="1" t="s">
        <v>20</v>
      </c>
      <c r="C309" s="1" t="s">
        <v>1853</v>
      </c>
      <c r="D309" s="1" t="s">
        <v>1854</v>
      </c>
      <c r="E309" s="1" t="s">
        <v>1865</v>
      </c>
      <c r="F309" s="1" t="s">
        <v>1866</v>
      </c>
      <c r="G309" s="1" t="s">
        <v>1879</v>
      </c>
      <c r="H309" s="1" t="s">
        <v>1880</v>
      </c>
      <c r="I309" s="1" t="s">
        <v>1879</v>
      </c>
      <c r="J309" s="1" t="s">
        <v>1880</v>
      </c>
      <c r="K309" s="1" t="s">
        <v>1879</v>
      </c>
      <c r="L309" s="1" t="s">
        <v>1880</v>
      </c>
      <c r="M309" s="1" t="s">
        <v>1881</v>
      </c>
      <c r="N309">
        <f>VLOOKUP(E309, Locations!B:I, 8, FALSE)</f>
        <v>0</v>
      </c>
      <c r="O309" t="str">
        <f>VLOOKUP(E309, Locations!B:I, 4, FALSE)</f>
        <v>Americas</v>
      </c>
      <c r="P309" t="str">
        <f>VLOOKUP(E309, Locations!B:I, 5, FALSE)</f>
        <v>North America</v>
      </c>
      <c r="Q309" t="str">
        <f>VLOOKUP(E309, Locations!B:I, 6, FALSE)</f>
        <v>Manitoba, Saskatchewan, Alberta and the Northwest Territories</v>
      </c>
      <c r="R309" s="6" t="str">
        <f>VLOOKUP(E309, Locations!B:I, 7, FALSE)</f>
        <v>Canada</v>
      </c>
      <c r="S309" s="2">
        <v>44455</v>
      </c>
    </row>
    <row r="310" spans="1:19" x14ac:dyDescent="0.3">
      <c r="A310" s="1" t="s">
        <v>1882</v>
      </c>
      <c r="B310" s="1" t="s">
        <v>20</v>
      </c>
      <c r="C310" s="1" t="s">
        <v>1853</v>
      </c>
      <c r="D310" s="1" t="s">
        <v>1854</v>
      </c>
      <c r="E310" s="1" t="s">
        <v>1865</v>
      </c>
      <c r="F310" s="1" t="s">
        <v>1866</v>
      </c>
      <c r="G310" s="1" t="s">
        <v>1883</v>
      </c>
      <c r="H310" s="1" t="s">
        <v>1884</v>
      </c>
      <c r="I310" s="1" t="s">
        <v>1883</v>
      </c>
      <c r="J310" s="1" t="s">
        <v>1884</v>
      </c>
      <c r="K310" s="1" t="s">
        <v>1883</v>
      </c>
      <c r="L310" s="1" t="s">
        <v>1884</v>
      </c>
      <c r="M310" s="1" t="s">
        <v>1885</v>
      </c>
      <c r="N310">
        <f>VLOOKUP(E310, Locations!B:I, 8, FALSE)</f>
        <v>0</v>
      </c>
      <c r="O310" t="str">
        <f>VLOOKUP(E310, Locations!B:I, 4, FALSE)</f>
        <v>Americas</v>
      </c>
      <c r="P310" t="str">
        <f>VLOOKUP(E310, Locations!B:I, 5, FALSE)</f>
        <v>North America</v>
      </c>
      <c r="Q310" t="str">
        <f>VLOOKUP(E310, Locations!B:I, 6, FALSE)</f>
        <v>Manitoba, Saskatchewan, Alberta and the Northwest Territories</v>
      </c>
      <c r="R310" s="6" t="str">
        <f>VLOOKUP(E310, Locations!B:I, 7, FALSE)</f>
        <v>Canada</v>
      </c>
      <c r="S310" s="2">
        <v>44455</v>
      </c>
    </row>
    <row r="311" spans="1:19" x14ac:dyDescent="0.3">
      <c r="A311" s="1" t="s">
        <v>1886</v>
      </c>
      <c r="B311" s="1" t="s">
        <v>20</v>
      </c>
      <c r="C311" s="1" t="s">
        <v>1853</v>
      </c>
      <c r="D311" s="1" t="s">
        <v>1854</v>
      </c>
      <c r="E311" s="1" t="s">
        <v>1887</v>
      </c>
      <c r="F311" s="1" t="s">
        <v>1888</v>
      </c>
      <c r="G311" s="1" t="s">
        <v>1889</v>
      </c>
      <c r="H311" s="1" t="s">
        <v>1890</v>
      </c>
      <c r="I311" s="1" t="s">
        <v>1889</v>
      </c>
      <c r="J311" s="1" t="s">
        <v>1890</v>
      </c>
      <c r="K311" s="1" t="s">
        <v>1889</v>
      </c>
      <c r="L311" s="1" t="s">
        <v>1890</v>
      </c>
      <c r="M311" s="1" t="s">
        <v>1891</v>
      </c>
      <c r="N311" t="str">
        <f>VLOOKUP(E311, Locations!B:I, 8, FALSE)</f>
        <v>53.7778924,-135.512153</v>
      </c>
      <c r="O311" t="str">
        <f>VLOOKUP(E311, Locations!B:I, 4, FALSE)</f>
        <v>Americas</v>
      </c>
      <c r="P311" t="str">
        <f>VLOOKUP(E311, Locations!B:I, 5, FALSE)</f>
        <v>North America</v>
      </c>
      <c r="Q311" t="str">
        <f>VLOOKUP(E311, Locations!B:I, 6, FALSE)</f>
        <v>British Columbia</v>
      </c>
      <c r="R311" s="6" t="str">
        <f>VLOOKUP(E311, Locations!B:I, 7, FALSE)</f>
        <v>Canada</v>
      </c>
      <c r="S311" s="2">
        <v>44455</v>
      </c>
    </row>
    <row r="312" spans="1:19" x14ac:dyDescent="0.3">
      <c r="A312" s="1" t="s">
        <v>1892</v>
      </c>
      <c r="B312" s="1" t="s">
        <v>20</v>
      </c>
      <c r="C312" s="1" t="s">
        <v>1853</v>
      </c>
      <c r="D312" s="1" t="s">
        <v>1854</v>
      </c>
      <c r="E312" s="1" t="s">
        <v>1893</v>
      </c>
      <c r="F312" s="1" t="s">
        <v>1894</v>
      </c>
      <c r="G312" s="1" t="s">
        <v>1895</v>
      </c>
      <c r="H312" s="1" t="s">
        <v>1896</v>
      </c>
      <c r="I312" s="1" t="s">
        <v>1895</v>
      </c>
      <c r="J312" s="1" t="s">
        <v>1896</v>
      </c>
      <c r="K312" s="1" t="s">
        <v>1895</v>
      </c>
      <c r="L312" s="1" t="s">
        <v>1896</v>
      </c>
      <c r="M312" s="1" t="s">
        <v>1897</v>
      </c>
      <c r="N312" t="str">
        <f>VLOOKUP(E312, Locations!B:I, 8, FALSE)</f>
        <v>68.886682,-136.7810572</v>
      </c>
      <c r="O312" t="str">
        <f>VLOOKUP(E312, Locations!B:I, 4, FALSE)</f>
        <v>Americas</v>
      </c>
      <c r="P312" t="str">
        <f>VLOOKUP(E312, Locations!B:I, 5, FALSE)</f>
        <v>North America</v>
      </c>
      <c r="Q312" t="str">
        <f>VLOOKUP(E312, Locations!B:I, 6, FALSE)</f>
        <v>Northwest Territories</v>
      </c>
      <c r="R312" s="6" t="str">
        <f>VLOOKUP(E312, Locations!B:I, 7, FALSE)</f>
        <v>Canada</v>
      </c>
      <c r="S312" s="2">
        <v>44455</v>
      </c>
    </row>
    <row r="313" spans="1:19" x14ac:dyDescent="0.3">
      <c r="A313" s="1" t="s">
        <v>1898</v>
      </c>
      <c r="B313" s="1" t="s">
        <v>20</v>
      </c>
      <c r="C313" s="1" t="s">
        <v>1853</v>
      </c>
      <c r="D313" s="1" t="s">
        <v>1854</v>
      </c>
      <c r="E313" s="1" t="s">
        <v>1899</v>
      </c>
      <c r="F313" s="1" t="s">
        <v>1900</v>
      </c>
      <c r="G313" s="1" t="s">
        <v>1901</v>
      </c>
      <c r="H313" s="1" t="s">
        <v>1902</v>
      </c>
      <c r="I313" s="1" t="s">
        <v>1903</v>
      </c>
      <c r="J313" s="1" t="s">
        <v>1904</v>
      </c>
      <c r="K313" s="1" t="s">
        <v>1905</v>
      </c>
      <c r="L313" s="1" t="s">
        <v>1905</v>
      </c>
      <c r="M313" s="1" t="s">
        <v>1906</v>
      </c>
      <c r="N313" t="str">
        <f>VLOOKUP(E313, Locations!B:I, 8, FALSE)</f>
        <v>54.1654637,-123.9557453</v>
      </c>
      <c r="O313" t="str">
        <f>VLOOKUP(E313, Locations!B:I, 4, FALSE)</f>
        <v>Americas</v>
      </c>
      <c r="P313" t="str">
        <f>VLOOKUP(E313, Locations!B:I, 5, FALSE)</f>
        <v>North America</v>
      </c>
      <c r="Q313" t="str">
        <f>VLOOKUP(E313, Locations!B:I, 6, FALSE)</f>
        <v>Alberta</v>
      </c>
      <c r="R313" s="6" t="str">
        <f>VLOOKUP(E313, Locations!B:I, 7, FALSE)</f>
        <v>Canada</v>
      </c>
      <c r="S313" s="2">
        <v>44455</v>
      </c>
    </row>
    <row r="314" spans="1:19" x14ac:dyDescent="0.3">
      <c r="A314" s="1" t="s">
        <v>1907</v>
      </c>
      <c r="B314" s="1" t="s">
        <v>20</v>
      </c>
      <c r="C314" s="1" t="s">
        <v>1853</v>
      </c>
      <c r="D314" s="1" t="s">
        <v>1854</v>
      </c>
      <c r="E314" s="1" t="s">
        <v>1899</v>
      </c>
      <c r="F314" s="1" t="s">
        <v>1900</v>
      </c>
      <c r="G314" s="1" t="s">
        <v>1908</v>
      </c>
      <c r="H314" s="1" t="s">
        <v>1909</v>
      </c>
      <c r="I314" s="1" t="s">
        <v>1908</v>
      </c>
      <c r="J314" s="1" t="s">
        <v>1909</v>
      </c>
      <c r="K314" s="1" t="s">
        <v>1908</v>
      </c>
      <c r="L314" s="1" t="s">
        <v>1909</v>
      </c>
      <c r="M314" s="1" t="s">
        <v>1910</v>
      </c>
      <c r="N314" t="str">
        <f>VLOOKUP(E314, Locations!B:I, 8, FALSE)</f>
        <v>54.1654637,-123.9557453</v>
      </c>
      <c r="O314" t="str">
        <f>VLOOKUP(E314, Locations!B:I, 4, FALSE)</f>
        <v>Americas</v>
      </c>
      <c r="P314" t="str">
        <f>VLOOKUP(E314, Locations!B:I, 5, FALSE)</f>
        <v>North America</v>
      </c>
      <c r="Q314" t="str">
        <f>VLOOKUP(E314, Locations!B:I, 6, FALSE)</f>
        <v>Alberta</v>
      </c>
      <c r="R314" s="6" t="str">
        <f>VLOOKUP(E314, Locations!B:I, 7, FALSE)</f>
        <v>Canada</v>
      </c>
      <c r="S314" s="2">
        <v>44455</v>
      </c>
    </row>
    <row r="315" spans="1:19" x14ac:dyDescent="0.3">
      <c r="A315" s="1" t="s">
        <v>1911</v>
      </c>
      <c r="B315" s="1" t="s">
        <v>20</v>
      </c>
      <c r="C315" s="1" t="s">
        <v>1853</v>
      </c>
      <c r="D315" s="1" t="s">
        <v>1854</v>
      </c>
      <c r="E315" s="1" t="s">
        <v>1912</v>
      </c>
      <c r="F315" s="1" t="s">
        <v>1913</v>
      </c>
      <c r="G315" s="1" t="s">
        <v>1914</v>
      </c>
      <c r="H315" s="1" t="s">
        <v>1915</v>
      </c>
      <c r="I315" s="1" t="s">
        <v>1914</v>
      </c>
      <c r="J315" s="1" t="s">
        <v>1915</v>
      </c>
      <c r="K315" s="1" t="s">
        <v>1914</v>
      </c>
      <c r="L315" s="1" t="s">
        <v>1915</v>
      </c>
      <c r="M315" s="1" t="s">
        <v>1916</v>
      </c>
      <c r="N315" t="str">
        <f>VLOOKUP(E315, Locations!B:I, 8, FALSE)</f>
        <v>55.4496961,-131.0910337</v>
      </c>
      <c r="O315" t="e">
        <f>VLOOKUP(E315, Locations!B:I, 4, FALSE)</f>
        <v>#N/A</v>
      </c>
      <c r="P315" t="e">
        <f>VLOOKUP(E315, Locations!B:I, 5, FALSE)</f>
        <v>#N/A</v>
      </c>
      <c r="Q315" t="str">
        <f>VLOOKUP(E315, Locations!B:I, 6, FALSE)</f>
        <v>Alaska and British Columbia</v>
      </c>
      <c r="R315" s="6">
        <f>VLOOKUP(E315, Locations!B:I, 7, FALSE)</f>
        <v>0</v>
      </c>
      <c r="S315" s="2">
        <v>44455</v>
      </c>
    </row>
    <row r="316" spans="1:19" x14ac:dyDescent="0.3">
      <c r="A316" s="1" t="s">
        <v>1917</v>
      </c>
      <c r="B316" s="1" t="s">
        <v>20</v>
      </c>
      <c r="C316" s="1" t="s">
        <v>1853</v>
      </c>
      <c r="D316" s="1" t="s">
        <v>1854</v>
      </c>
      <c r="E316" s="1" t="s">
        <v>1918</v>
      </c>
      <c r="F316" s="1" t="s">
        <v>1919</v>
      </c>
      <c r="G316" s="1" t="s">
        <v>1920</v>
      </c>
      <c r="H316" s="1" t="s">
        <v>1921</v>
      </c>
      <c r="I316" s="1" t="s">
        <v>1920</v>
      </c>
      <c r="J316" s="1" t="s">
        <v>1921</v>
      </c>
      <c r="K316" s="1" t="s">
        <v>1920</v>
      </c>
      <c r="L316" s="1" t="s">
        <v>1921</v>
      </c>
      <c r="M316" s="1" t="s">
        <v>1922</v>
      </c>
      <c r="N316" t="str">
        <f>VLOOKUP(E316, Locations!B:I, 8, FALSE)</f>
        <v>53.7778924,-135.512153</v>
      </c>
      <c r="O316" t="str">
        <f>VLOOKUP(E316, Locations!B:I, 4, FALSE)</f>
        <v>Americas</v>
      </c>
      <c r="P316" t="str">
        <f>VLOOKUP(E316, Locations!B:I, 5, FALSE)</f>
        <v>North America</v>
      </c>
      <c r="Q316" t="str">
        <f>VLOOKUP(E316, Locations!B:I, 6, FALSE)</f>
        <v>British Columbia</v>
      </c>
      <c r="R316" s="6" t="str">
        <f>VLOOKUP(E316, Locations!B:I, 7, FALSE)</f>
        <v>Canada</v>
      </c>
      <c r="S316" s="2">
        <v>44455</v>
      </c>
    </row>
    <row r="317" spans="1:19" x14ac:dyDescent="0.3">
      <c r="A317" s="1" t="s">
        <v>1923</v>
      </c>
      <c r="B317" s="1" t="s">
        <v>20</v>
      </c>
      <c r="C317" s="1" t="s">
        <v>1853</v>
      </c>
      <c r="D317" s="1" t="s">
        <v>1854</v>
      </c>
      <c r="E317" s="1" t="s">
        <v>1924</v>
      </c>
      <c r="F317" s="1" t="s">
        <v>1925</v>
      </c>
      <c r="G317" s="1" t="s">
        <v>1926</v>
      </c>
      <c r="H317" s="1" t="s">
        <v>1927</v>
      </c>
      <c r="I317" s="1" t="s">
        <v>1926</v>
      </c>
      <c r="J317" s="1" t="s">
        <v>1927</v>
      </c>
      <c r="K317" s="1" t="s">
        <v>1926</v>
      </c>
      <c r="L317" s="1" t="s">
        <v>1927</v>
      </c>
      <c r="M317" s="1" t="s">
        <v>1928</v>
      </c>
      <c r="N317" t="str">
        <f>VLOOKUP(E317, Locations!B:I, 8, FALSE)</f>
        <v>68.886682,-136.7810572</v>
      </c>
      <c r="O317" t="str">
        <f>VLOOKUP(E317, Locations!B:I, 4, FALSE)</f>
        <v>Americas</v>
      </c>
      <c r="P317" t="str">
        <f>VLOOKUP(E317, Locations!B:I, 5, FALSE)</f>
        <v>North America</v>
      </c>
      <c r="Q317" t="str">
        <f>VLOOKUP(E317, Locations!B:I, 6, FALSE)</f>
        <v>Northwest Territories</v>
      </c>
      <c r="R317" s="6" t="str">
        <f>VLOOKUP(E317, Locations!B:I, 7, FALSE)</f>
        <v>Canada</v>
      </c>
      <c r="S317" s="2">
        <v>44455</v>
      </c>
    </row>
    <row r="318" spans="1:19" x14ac:dyDescent="0.3">
      <c r="A318" s="1" t="s">
        <v>1929</v>
      </c>
      <c r="B318" s="1" t="s">
        <v>20</v>
      </c>
      <c r="C318" s="1" t="s">
        <v>1853</v>
      </c>
      <c r="D318" s="1" t="s">
        <v>1854</v>
      </c>
      <c r="E318" s="1" t="s">
        <v>1930</v>
      </c>
      <c r="F318" s="1" t="s">
        <v>1931</v>
      </c>
      <c r="G318" s="1" t="s">
        <v>1932</v>
      </c>
      <c r="H318" s="1" t="s">
        <v>1933</v>
      </c>
      <c r="I318" s="1" t="s">
        <v>1932</v>
      </c>
      <c r="J318" s="1" t="s">
        <v>1933</v>
      </c>
      <c r="K318" s="1" t="s">
        <v>1932</v>
      </c>
      <c r="L318" s="1" t="s">
        <v>1933</v>
      </c>
      <c r="M318" s="1" t="s">
        <v>1934</v>
      </c>
      <c r="N318" t="str">
        <f>VLOOKUP(E318, Locations!B:I, 8, FALSE)</f>
        <v>60.1299597,-176.4636381</v>
      </c>
      <c r="O318" t="str">
        <f>VLOOKUP(E318, Locations!B:I, 4, FALSE)</f>
        <v>Americas</v>
      </c>
      <c r="P318" t="str">
        <f>VLOOKUP(E318, Locations!B:I, 5, FALSE)</f>
        <v>North America</v>
      </c>
      <c r="Q318" t="str">
        <f>VLOOKUP(E318, Locations!B:I, 6, FALSE)</f>
        <v>Alaska</v>
      </c>
      <c r="R318" s="6" t="str">
        <f>VLOOKUP(E318, Locations!B:I, 7, FALSE)</f>
        <v>United States</v>
      </c>
      <c r="S318" s="2">
        <v>44455</v>
      </c>
    </row>
    <row r="319" spans="1:19" x14ac:dyDescent="0.3">
      <c r="A319" s="1" t="s">
        <v>1935</v>
      </c>
      <c r="B319" s="1" t="s">
        <v>20</v>
      </c>
      <c r="C319" s="1" t="s">
        <v>1853</v>
      </c>
      <c r="D319" s="1" t="s">
        <v>1854</v>
      </c>
      <c r="E319" s="1" t="s">
        <v>1930</v>
      </c>
      <c r="F319" s="1" t="s">
        <v>1931</v>
      </c>
      <c r="G319" s="1" t="s">
        <v>1936</v>
      </c>
      <c r="H319" s="1" t="s">
        <v>1937</v>
      </c>
      <c r="I319" s="1" t="s">
        <v>1936</v>
      </c>
      <c r="J319" s="1" t="s">
        <v>1937</v>
      </c>
      <c r="K319" s="1" t="s">
        <v>1936</v>
      </c>
      <c r="L319" s="1" t="s">
        <v>1937</v>
      </c>
      <c r="M319" s="1" t="s">
        <v>1938</v>
      </c>
      <c r="N319" t="str">
        <f>VLOOKUP(E319, Locations!B:I, 8, FALSE)</f>
        <v>60.1299597,-176.4636381</v>
      </c>
      <c r="O319" t="str">
        <f>VLOOKUP(E319, Locations!B:I, 4, FALSE)</f>
        <v>Americas</v>
      </c>
      <c r="P319" t="str">
        <f>VLOOKUP(E319, Locations!B:I, 5, FALSE)</f>
        <v>North America</v>
      </c>
      <c r="Q319" t="str">
        <f>VLOOKUP(E319, Locations!B:I, 6, FALSE)</f>
        <v>Alaska</v>
      </c>
      <c r="R319" s="6" t="str">
        <f>VLOOKUP(E319, Locations!B:I, 7, FALSE)</f>
        <v>United States</v>
      </c>
      <c r="S319" s="2">
        <v>44455</v>
      </c>
    </row>
    <row r="320" spans="1:19" x14ac:dyDescent="0.3">
      <c r="A320" s="1" t="s">
        <v>1939</v>
      </c>
      <c r="B320" s="1" t="s">
        <v>20</v>
      </c>
      <c r="C320" s="1" t="s">
        <v>1853</v>
      </c>
      <c r="D320" s="1" t="s">
        <v>1854</v>
      </c>
      <c r="E320" s="1" t="s">
        <v>1940</v>
      </c>
      <c r="F320" s="1" t="s">
        <v>1941</v>
      </c>
      <c r="G320" s="1" t="s">
        <v>1942</v>
      </c>
      <c r="H320" s="1" t="s">
        <v>1943</v>
      </c>
      <c r="I320" s="1" t="s">
        <v>1944</v>
      </c>
      <c r="J320" s="1" t="s">
        <v>1945</v>
      </c>
      <c r="K320" s="1" t="s">
        <v>1946</v>
      </c>
      <c r="L320" s="1" t="s">
        <v>1947</v>
      </c>
      <c r="M320" s="1" t="s">
        <v>1948</v>
      </c>
      <c r="N320" t="str">
        <f>VLOOKUP(E320, Locations!B:I, 8, FALSE)</f>
        <v>60.1299597,-176.4636381</v>
      </c>
      <c r="O320" t="str">
        <f>VLOOKUP(E320, Locations!B:I, 4, FALSE)</f>
        <v>Americas</v>
      </c>
      <c r="P320" t="str">
        <f>VLOOKUP(E320, Locations!B:I, 5, FALSE)</f>
        <v>North America</v>
      </c>
      <c r="Q320" t="str">
        <f>VLOOKUP(E320, Locations!B:I, 6, FALSE)</f>
        <v>Alaska</v>
      </c>
      <c r="R320" s="6" t="str">
        <f>VLOOKUP(E320, Locations!B:I, 7, FALSE)</f>
        <v>United States</v>
      </c>
      <c r="S320" s="2">
        <v>44455</v>
      </c>
    </row>
    <row r="321" spans="1:19" x14ac:dyDescent="0.3">
      <c r="A321" s="1" t="s">
        <v>1949</v>
      </c>
      <c r="B321" s="1" t="s">
        <v>20</v>
      </c>
      <c r="C321" s="1" t="s">
        <v>1950</v>
      </c>
      <c r="D321" s="1" t="s">
        <v>1951</v>
      </c>
      <c r="E321" s="1" t="s">
        <v>1952</v>
      </c>
      <c r="F321" s="1" t="s">
        <v>1953</v>
      </c>
      <c r="G321" s="1" t="s">
        <v>1954</v>
      </c>
      <c r="H321" s="1" t="s">
        <v>1955</v>
      </c>
      <c r="I321" s="1" t="s">
        <v>1954</v>
      </c>
      <c r="J321" s="1" t="s">
        <v>1955</v>
      </c>
      <c r="K321" s="1" t="s">
        <v>1954</v>
      </c>
      <c r="L321" s="1" t="s">
        <v>1955</v>
      </c>
      <c r="M321" s="1" t="s">
        <v>1956</v>
      </c>
      <c r="N321" t="str">
        <f>VLOOKUP(E321, Locations!B:I, 8, FALSE)</f>
        <v>67.8648123,-73.8112838</v>
      </c>
      <c r="O321" t="str">
        <f>VLOOKUP(E321, Locations!B:I, 4, FALSE)</f>
        <v>Americas</v>
      </c>
      <c r="P321" t="str">
        <f>VLOOKUP(E321, Locations!B:I, 5, FALSE)</f>
        <v>North America</v>
      </c>
      <c r="Q321">
        <f>VLOOKUP(E321, Locations!B:I, 6, FALSE)</f>
        <v>0</v>
      </c>
      <c r="R321" s="6" t="str">
        <f>VLOOKUP(E321, Locations!B:I, 7, FALSE)</f>
        <v>Greenland</v>
      </c>
      <c r="S321" s="2">
        <v>44455</v>
      </c>
    </row>
    <row r="322" spans="1:19" x14ac:dyDescent="0.3">
      <c r="A322" s="1" t="s">
        <v>1957</v>
      </c>
      <c r="B322" s="1" t="s">
        <v>20</v>
      </c>
      <c r="C322" s="1" t="s">
        <v>1950</v>
      </c>
      <c r="D322" s="1" t="s">
        <v>1951</v>
      </c>
      <c r="E322" s="1" t="s">
        <v>1958</v>
      </c>
      <c r="F322" s="1" t="s">
        <v>1959</v>
      </c>
      <c r="G322" s="1" t="s">
        <v>1960</v>
      </c>
      <c r="H322" s="1" t="s">
        <v>1961</v>
      </c>
      <c r="I322" s="1" t="s">
        <v>1960</v>
      </c>
      <c r="J322" s="1" t="s">
        <v>1961</v>
      </c>
      <c r="K322" s="1" t="s">
        <v>1960</v>
      </c>
      <c r="L322" s="1" t="s">
        <v>1961</v>
      </c>
      <c r="M322" s="1" t="s">
        <v>1962</v>
      </c>
      <c r="N322">
        <f>VLOOKUP(E322, Locations!B:I, 8, FALSE)</f>
        <v>0</v>
      </c>
      <c r="O322" t="str">
        <f>VLOOKUP(E322, Locations!B:I, 4, FALSE)</f>
        <v>Americas</v>
      </c>
      <c r="P322" t="str">
        <f>VLOOKUP(E322, Locations!B:I, 5, FALSE)</f>
        <v>North America</v>
      </c>
      <c r="Q322" t="str">
        <f>VLOOKUP(E322, Locations!B:I, 6, FALSE)</f>
        <v>Northern Canada</v>
      </c>
      <c r="R322" s="6" t="str">
        <f>VLOOKUP(E322, Locations!B:I, 7, FALSE)</f>
        <v>Canada</v>
      </c>
      <c r="S322" s="2">
        <v>44455</v>
      </c>
    </row>
    <row r="323" spans="1:19" x14ac:dyDescent="0.3">
      <c r="A323" s="1" t="s">
        <v>1963</v>
      </c>
      <c r="B323" s="1" t="s">
        <v>20</v>
      </c>
      <c r="C323" s="1" t="s">
        <v>1950</v>
      </c>
      <c r="D323" s="1" t="s">
        <v>1951</v>
      </c>
      <c r="E323" s="1" t="s">
        <v>1964</v>
      </c>
      <c r="F323" s="1" t="s">
        <v>1965</v>
      </c>
      <c r="G323" s="1" t="s">
        <v>1966</v>
      </c>
      <c r="H323" s="1" t="s">
        <v>1967</v>
      </c>
      <c r="I323" s="1" t="s">
        <v>1966</v>
      </c>
      <c r="J323" s="1" t="s">
        <v>1967</v>
      </c>
      <c r="K323" s="1" t="s">
        <v>1966</v>
      </c>
      <c r="L323" s="1" t="s">
        <v>1967</v>
      </c>
      <c r="M323" s="1" t="s">
        <v>1968</v>
      </c>
      <c r="N323" t="str">
        <f>VLOOKUP(E323, Locations!B:I, 8, FALSE)</f>
        <v>63.8597587,-123.5438439</v>
      </c>
      <c r="O323" t="str">
        <f>VLOOKUP(E323, Locations!B:I, 4, FALSE)</f>
        <v>Americas</v>
      </c>
      <c r="P323" t="str">
        <f>VLOOKUP(E323, Locations!B:I, 5, FALSE)</f>
        <v>North America</v>
      </c>
      <c r="Q323" t="str">
        <f>VLOOKUP(E323, Locations!B:I, 6, FALSE)</f>
        <v>Nunavut</v>
      </c>
      <c r="R323" s="6" t="str">
        <f>VLOOKUP(E323, Locations!B:I, 7, FALSE)</f>
        <v>Canada</v>
      </c>
      <c r="S323" s="2">
        <v>44455</v>
      </c>
    </row>
    <row r="324" spans="1:19" x14ac:dyDescent="0.3">
      <c r="A324" s="1" t="s">
        <v>1969</v>
      </c>
      <c r="B324" s="1" t="s">
        <v>20</v>
      </c>
      <c r="C324" s="1" t="s">
        <v>1950</v>
      </c>
      <c r="D324" s="1" t="s">
        <v>1951</v>
      </c>
      <c r="E324" s="1" t="s">
        <v>1964</v>
      </c>
      <c r="F324" s="1" t="s">
        <v>1965</v>
      </c>
      <c r="G324" s="1" t="s">
        <v>1970</v>
      </c>
      <c r="H324" s="1" t="s">
        <v>1971</v>
      </c>
      <c r="I324" s="1" t="s">
        <v>1970</v>
      </c>
      <c r="J324" s="1" t="s">
        <v>1971</v>
      </c>
      <c r="K324" s="1" t="s">
        <v>1970</v>
      </c>
      <c r="L324" s="1" t="s">
        <v>1971</v>
      </c>
      <c r="M324" s="1" t="s">
        <v>1972</v>
      </c>
      <c r="N324" t="str">
        <f>VLOOKUP(E324, Locations!B:I, 8, FALSE)</f>
        <v>63.8597587,-123.5438439</v>
      </c>
      <c r="O324" t="str">
        <f>VLOOKUP(E324, Locations!B:I, 4, FALSE)</f>
        <v>Americas</v>
      </c>
      <c r="P324" t="str">
        <f>VLOOKUP(E324, Locations!B:I, 5, FALSE)</f>
        <v>North America</v>
      </c>
      <c r="Q324" t="str">
        <f>VLOOKUP(E324, Locations!B:I, 6, FALSE)</f>
        <v>Nunavut</v>
      </c>
      <c r="R324" s="6" t="str">
        <f>VLOOKUP(E324, Locations!B:I, 7, FALSE)</f>
        <v>Canada</v>
      </c>
      <c r="S324" s="2">
        <v>44455</v>
      </c>
    </row>
    <row r="325" spans="1:19" x14ac:dyDescent="0.3">
      <c r="A325" s="1" t="s">
        <v>1973</v>
      </c>
      <c r="B325" s="1" t="s">
        <v>20</v>
      </c>
      <c r="C325" s="1" t="s">
        <v>1950</v>
      </c>
      <c r="D325" s="1" t="s">
        <v>1951</v>
      </c>
      <c r="E325" s="1" t="s">
        <v>1974</v>
      </c>
      <c r="F325" s="1" t="s">
        <v>1975</v>
      </c>
      <c r="G325" s="1" t="s">
        <v>1976</v>
      </c>
      <c r="H325" s="1" t="s">
        <v>1977</v>
      </c>
      <c r="I325" s="1" t="s">
        <v>1976</v>
      </c>
      <c r="J325" s="1" t="s">
        <v>1977</v>
      </c>
      <c r="K325" s="1" t="s">
        <v>1976</v>
      </c>
      <c r="L325" s="1" t="s">
        <v>1977</v>
      </c>
      <c r="M325" s="1" t="s">
        <v>1978</v>
      </c>
      <c r="N325" t="str">
        <f>VLOOKUP(E325, Locations!B:I, 8, FALSE)</f>
        <v>67.7243529,-155.9408933</v>
      </c>
      <c r="O325" t="str">
        <f>VLOOKUP(E325, Locations!B:I, 4, FALSE)</f>
        <v>Americas</v>
      </c>
      <c r="P325" t="str">
        <f>VLOOKUP(E325, Locations!B:I, 5, FALSE)</f>
        <v>North America</v>
      </c>
      <c r="Q325" t="str">
        <f>VLOOKUP(E325, Locations!B:I, 6, FALSE)</f>
        <v>Inuvialuit Lands</v>
      </c>
      <c r="R325" s="6" t="str">
        <f>VLOOKUP(E325, Locations!B:I, 7, FALSE)</f>
        <v>Canada</v>
      </c>
      <c r="S325" s="2">
        <v>44455</v>
      </c>
    </row>
    <row r="326" spans="1:19" x14ac:dyDescent="0.3">
      <c r="A326" s="1" t="s">
        <v>1979</v>
      </c>
      <c r="B326" s="1" t="s">
        <v>20</v>
      </c>
      <c r="C326" s="1" t="s">
        <v>1950</v>
      </c>
      <c r="D326" s="1" t="s">
        <v>1951</v>
      </c>
      <c r="E326" s="1" t="s">
        <v>1980</v>
      </c>
      <c r="F326" s="1" t="s">
        <v>1981</v>
      </c>
      <c r="G326" s="1" t="s">
        <v>1982</v>
      </c>
      <c r="H326" s="1" t="s">
        <v>1983</v>
      </c>
      <c r="I326" s="1" t="s">
        <v>1982</v>
      </c>
      <c r="J326" s="1" t="s">
        <v>1983</v>
      </c>
      <c r="K326" s="1" t="s">
        <v>1982</v>
      </c>
      <c r="L326" s="1" t="s">
        <v>1983</v>
      </c>
      <c r="M326" s="1" t="s">
        <v>1984</v>
      </c>
      <c r="N326" t="str">
        <f>VLOOKUP(E326, Locations!B:I, 8, FALSE)</f>
        <v>67.7243529,-155.9408933</v>
      </c>
      <c r="O326" t="str">
        <f>VLOOKUP(E326, Locations!B:I, 4, FALSE)</f>
        <v>Americas</v>
      </c>
      <c r="P326" t="str">
        <f>VLOOKUP(E326, Locations!B:I, 5, FALSE)</f>
        <v>North America</v>
      </c>
      <c r="Q326" t="str">
        <f>VLOOKUP(E326, Locations!B:I, 6, FALSE)</f>
        <v>Inuvialuit Lands</v>
      </c>
      <c r="R326" s="6" t="str">
        <f>VLOOKUP(E326, Locations!B:I, 7, FALSE)</f>
        <v>Canada</v>
      </c>
      <c r="S326" s="2">
        <v>44455</v>
      </c>
    </row>
    <row r="327" spans="1:19" x14ac:dyDescent="0.3">
      <c r="A327" s="1" t="s">
        <v>1985</v>
      </c>
      <c r="B327" s="1" t="s">
        <v>20</v>
      </c>
      <c r="C327" s="1" t="s">
        <v>1950</v>
      </c>
      <c r="D327" s="1" t="s">
        <v>1951</v>
      </c>
      <c r="E327" s="1" t="s">
        <v>1986</v>
      </c>
      <c r="F327" s="1" t="s">
        <v>1987</v>
      </c>
      <c r="G327" s="1" t="s">
        <v>1988</v>
      </c>
      <c r="H327" s="1" t="s">
        <v>1989</v>
      </c>
      <c r="I327" s="1" t="s">
        <v>1988</v>
      </c>
      <c r="J327" s="1" t="s">
        <v>1989</v>
      </c>
      <c r="K327" s="1" t="s">
        <v>1988</v>
      </c>
      <c r="L327" s="1" t="s">
        <v>1989</v>
      </c>
      <c r="M327" s="1" t="s">
        <v>1990</v>
      </c>
      <c r="N327" t="str">
        <f>VLOOKUP(E327, Locations!B:I, 8, FALSE)</f>
        <v>60.1299597,-176.4636381</v>
      </c>
      <c r="O327" t="str">
        <f>VLOOKUP(E327, Locations!B:I, 4, FALSE)</f>
        <v>Americas</v>
      </c>
      <c r="P327" t="str">
        <f>VLOOKUP(E327, Locations!B:I, 5, FALSE)</f>
        <v>North America</v>
      </c>
      <c r="Q327" t="str">
        <f>VLOOKUP(E327, Locations!B:I, 6, FALSE)</f>
        <v>Alaska</v>
      </c>
      <c r="R327" s="6" t="str">
        <f>VLOOKUP(E327, Locations!B:I, 7, FALSE)</f>
        <v>United States</v>
      </c>
      <c r="S327" s="2">
        <v>44455</v>
      </c>
    </row>
    <row r="328" spans="1:19" x14ac:dyDescent="0.3">
      <c r="A328" s="1" t="s">
        <v>1991</v>
      </c>
      <c r="B328" s="1" t="s">
        <v>20</v>
      </c>
      <c r="C328" s="1" t="s">
        <v>1950</v>
      </c>
      <c r="D328" s="1" t="s">
        <v>1951</v>
      </c>
      <c r="E328" s="1" t="s">
        <v>1992</v>
      </c>
      <c r="F328" s="1" t="s">
        <v>1993</v>
      </c>
      <c r="G328" s="1" t="s">
        <v>1994</v>
      </c>
      <c r="H328" s="1" t="s">
        <v>1995</v>
      </c>
      <c r="I328" s="1" t="s">
        <v>1994</v>
      </c>
      <c r="J328" s="1" t="s">
        <v>1995</v>
      </c>
      <c r="K328" s="1" t="s">
        <v>1994</v>
      </c>
      <c r="L328" s="1" t="s">
        <v>1995</v>
      </c>
      <c r="M328" s="1" t="s">
        <v>1984</v>
      </c>
      <c r="N328" t="str">
        <f>VLOOKUP(E328, Locations!B:I, 8, FALSE)</f>
        <v>66.028601,-171.5610477</v>
      </c>
      <c r="O328" t="str">
        <f>VLOOKUP(E328, Locations!B:I, 4, FALSE)</f>
        <v>Americas</v>
      </c>
      <c r="P328" t="str">
        <f>VLOOKUP(E328, Locations!B:I, 5, FALSE)</f>
        <v>North America</v>
      </c>
      <c r="Q328" t="str">
        <f>VLOOKUP(E328, Locations!B:I, 6, FALSE)</f>
        <v>Alaska</v>
      </c>
      <c r="R328" s="6" t="str">
        <f>VLOOKUP(E328, Locations!B:I, 7, FALSE)</f>
        <v>United States</v>
      </c>
      <c r="S328" s="2">
        <v>44455</v>
      </c>
    </row>
    <row r="329" spans="1:19" x14ac:dyDescent="0.3">
      <c r="A329" s="1" t="s">
        <v>1996</v>
      </c>
      <c r="B329" s="1" t="s">
        <v>20</v>
      </c>
      <c r="C329" s="1" t="s">
        <v>1950</v>
      </c>
      <c r="D329" s="1" t="s">
        <v>1951</v>
      </c>
      <c r="E329" s="1" t="s">
        <v>1992</v>
      </c>
      <c r="F329" s="1" t="s">
        <v>1993</v>
      </c>
      <c r="G329" s="1" t="s">
        <v>1997</v>
      </c>
      <c r="H329" s="1" t="s">
        <v>1998</v>
      </c>
      <c r="I329" s="1" t="s">
        <v>1997</v>
      </c>
      <c r="J329" s="1" t="s">
        <v>1998</v>
      </c>
      <c r="K329" s="1" t="s">
        <v>1997</v>
      </c>
      <c r="L329" s="1" t="s">
        <v>1998</v>
      </c>
      <c r="M329" s="1" t="s">
        <v>1984</v>
      </c>
      <c r="N329" t="str">
        <f>VLOOKUP(E329, Locations!B:I, 8, FALSE)</f>
        <v>66.028601,-171.5610477</v>
      </c>
      <c r="O329" t="str">
        <f>VLOOKUP(E329, Locations!B:I, 4, FALSE)</f>
        <v>Americas</v>
      </c>
      <c r="P329" t="str">
        <f>VLOOKUP(E329, Locations!B:I, 5, FALSE)</f>
        <v>North America</v>
      </c>
      <c r="Q329" t="str">
        <f>VLOOKUP(E329, Locations!B:I, 6, FALSE)</f>
        <v>Alaska</v>
      </c>
      <c r="R329" s="6" t="str">
        <f>VLOOKUP(E329, Locations!B:I, 7, FALSE)</f>
        <v>United States</v>
      </c>
      <c r="S329" s="2">
        <v>44455</v>
      </c>
    </row>
    <row r="330" spans="1:19" x14ac:dyDescent="0.3">
      <c r="A330" s="1" t="s">
        <v>1999</v>
      </c>
      <c r="B330" s="1" t="s">
        <v>20</v>
      </c>
      <c r="C330" s="1" t="s">
        <v>2000</v>
      </c>
      <c r="D330" s="1" t="s">
        <v>2001</v>
      </c>
      <c r="E330" s="1" t="s">
        <v>2002</v>
      </c>
      <c r="F330" s="1" t="s">
        <v>2003</v>
      </c>
      <c r="G330" s="1" t="s">
        <v>2004</v>
      </c>
      <c r="H330" s="1" t="s">
        <v>2005</v>
      </c>
      <c r="I330" s="1" t="s">
        <v>2004</v>
      </c>
      <c r="J330" s="1" t="s">
        <v>2005</v>
      </c>
      <c r="K330" s="1" t="s">
        <v>2004</v>
      </c>
      <c r="L330" s="1" t="s">
        <v>2005</v>
      </c>
      <c r="M330" s="1" t="s">
        <v>2006</v>
      </c>
      <c r="N330" t="str">
        <f>VLOOKUP(E330, Locations!B:I, 8, FALSE)</f>
        <v>-39.3843112,157.3152602</v>
      </c>
      <c r="O330" t="str">
        <f>VLOOKUP(E330, Locations!B:I, 4, FALSE)</f>
        <v>Oceania</v>
      </c>
      <c r="P330" t="str">
        <f>VLOOKUP(E330, Locations!B:I, 5, FALSE)</f>
        <v>Pacific</v>
      </c>
      <c r="Q330">
        <f>VLOOKUP(E330, Locations!B:I, 6, FALSE)</f>
        <v>0</v>
      </c>
      <c r="R330" s="6" t="str">
        <f>VLOOKUP(E330, Locations!B:I, 7, FALSE)</f>
        <v>New Zealand</v>
      </c>
      <c r="S330" s="2">
        <v>44455</v>
      </c>
    </row>
    <row r="331" spans="1:19" x14ac:dyDescent="0.3">
      <c r="A331" s="1" t="s">
        <v>2007</v>
      </c>
      <c r="B331" s="1" t="s">
        <v>20</v>
      </c>
      <c r="C331" s="1" t="s">
        <v>2000</v>
      </c>
      <c r="D331" s="1" t="s">
        <v>2001</v>
      </c>
      <c r="E331" s="1" t="s">
        <v>2002</v>
      </c>
      <c r="F331" s="1" t="s">
        <v>2003</v>
      </c>
      <c r="G331" s="1" t="s">
        <v>2008</v>
      </c>
      <c r="H331" s="1" t="s">
        <v>2009</v>
      </c>
      <c r="I331" s="1" t="s">
        <v>2008</v>
      </c>
      <c r="J331" s="1" t="s">
        <v>2009</v>
      </c>
      <c r="K331" s="1" t="s">
        <v>2008</v>
      </c>
      <c r="L331" s="1" t="s">
        <v>2009</v>
      </c>
      <c r="M331" s="1" t="s">
        <v>2010</v>
      </c>
      <c r="N331" t="str">
        <f>VLOOKUP(E331, Locations!B:I, 8, FALSE)</f>
        <v>-39.3843112,157.3152602</v>
      </c>
      <c r="O331" t="str">
        <f>VLOOKUP(E331, Locations!B:I, 4, FALSE)</f>
        <v>Oceania</v>
      </c>
      <c r="P331" t="str">
        <f>VLOOKUP(E331, Locations!B:I, 5, FALSE)</f>
        <v>Pacific</v>
      </c>
      <c r="Q331">
        <f>VLOOKUP(E331, Locations!B:I, 6, FALSE)</f>
        <v>0</v>
      </c>
      <c r="R331" s="6" t="str">
        <f>VLOOKUP(E331, Locations!B:I, 7, FALSE)</f>
        <v>New Zealand</v>
      </c>
      <c r="S331" s="2">
        <v>44455</v>
      </c>
    </row>
    <row r="332" spans="1:19" x14ac:dyDescent="0.3">
      <c r="A332" s="1" t="s">
        <v>2011</v>
      </c>
      <c r="B332" s="1" t="s">
        <v>20</v>
      </c>
      <c r="C332" s="1" t="s">
        <v>2000</v>
      </c>
      <c r="D332" s="1" t="s">
        <v>2001</v>
      </c>
      <c r="E332" s="1" t="s">
        <v>2002</v>
      </c>
      <c r="F332" s="1" t="s">
        <v>2003</v>
      </c>
      <c r="G332" s="1" t="s">
        <v>2012</v>
      </c>
      <c r="H332" s="1" t="s">
        <v>2013</v>
      </c>
      <c r="I332" s="1" t="s">
        <v>2012</v>
      </c>
      <c r="J332" s="1" t="s">
        <v>2013</v>
      </c>
      <c r="K332" s="1" t="s">
        <v>2012</v>
      </c>
      <c r="L332" s="1" t="s">
        <v>2013</v>
      </c>
      <c r="M332" s="1" t="s">
        <v>2010</v>
      </c>
      <c r="N332" t="str">
        <f>VLOOKUP(E332, Locations!B:I, 8, FALSE)</f>
        <v>-39.3843112,157.3152602</v>
      </c>
      <c r="O332" t="str">
        <f>VLOOKUP(E332, Locations!B:I, 4, FALSE)</f>
        <v>Oceania</v>
      </c>
      <c r="P332" t="str">
        <f>VLOOKUP(E332, Locations!B:I, 5, FALSE)</f>
        <v>Pacific</v>
      </c>
      <c r="Q332">
        <f>VLOOKUP(E332, Locations!B:I, 6, FALSE)</f>
        <v>0</v>
      </c>
      <c r="R332" s="6" t="str">
        <f>VLOOKUP(E332, Locations!B:I, 7, FALSE)</f>
        <v>New Zealand</v>
      </c>
      <c r="S332" s="2">
        <v>44455</v>
      </c>
    </row>
    <row r="333" spans="1:19" x14ac:dyDescent="0.3">
      <c r="A333" s="1" t="s">
        <v>2014</v>
      </c>
      <c r="B333" s="1" t="s">
        <v>20</v>
      </c>
      <c r="C333" s="1" t="s">
        <v>2000</v>
      </c>
      <c r="D333" s="1" t="s">
        <v>2001</v>
      </c>
      <c r="E333" s="1" t="s">
        <v>2002</v>
      </c>
      <c r="F333" s="1" t="s">
        <v>2003</v>
      </c>
      <c r="G333" s="1" t="s">
        <v>2015</v>
      </c>
      <c r="H333" s="1" t="s">
        <v>2016</v>
      </c>
      <c r="I333" s="1" t="s">
        <v>2015</v>
      </c>
      <c r="J333" s="1" t="s">
        <v>2016</v>
      </c>
      <c r="K333" s="1" t="s">
        <v>2015</v>
      </c>
      <c r="L333" s="1" t="s">
        <v>2016</v>
      </c>
      <c r="M333" s="1" t="s">
        <v>2017</v>
      </c>
      <c r="N333" t="str">
        <f>VLOOKUP(E333, Locations!B:I, 8, FALSE)</f>
        <v>-39.3843112,157.3152602</v>
      </c>
      <c r="O333" t="str">
        <f>VLOOKUP(E333, Locations!B:I, 4, FALSE)</f>
        <v>Oceania</v>
      </c>
      <c r="P333" t="str">
        <f>VLOOKUP(E333, Locations!B:I, 5, FALSE)</f>
        <v>Pacific</v>
      </c>
      <c r="Q333">
        <f>VLOOKUP(E333, Locations!B:I, 6, FALSE)</f>
        <v>0</v>
      </c>
      <c r="R333" s="6" t="str">
        <f>VLOOKUP(E333, Locations!B:I, 7, FALSE)</f>
        <v>New Zealand</v>
      </c>
      <c r="S333" s="2">
        <v>44455</v>
      </c>
    </row>
    <row r="334" spans="1:19" x14ac:dyDescent="0.3">
      <c r="A334" s="1" t="s">
        <v>2018</v>
      </c>
      <c r="B334" s="1" t="s">
        <v>20</v>
      </c>
      <c r="C334" s="1" t="s">
        <v>2000</v>
      </c>
      <c r="D334" s="1" t="s">
        <v>2001</v>
      </c>
      <c r="E334" s="1" t="s">
        <v>2019</v>
      </c>
      <c r="F334" s="1" t="s">
        <v>2020</v>
      </c>
      <c r="G334" s="1" t="s">
        <v>2021</v>
      </c>
      <c r="H334" s="1" t="s">
        <v>2022</v>
      </c>
      <c r="I334" s="1" t="s">
        <v>2021</v>
      </c>
      <c r="J334" s="1" t="s">
        <v>2022</v>
      </c>
      <c r="K334" s="1" t="s">
        <v>2021</v>
      </c>
      <c r="L334" s="1" t="s">
        <v>2022</v>
      </c>
      <c r="M334" s="1" t="s">
        <v>2023</v>
      </c>
      <c r="N334" t="str">
        <f>VLOOKUP(E334, Locations!B:I, 8, FALSE)</f>
        <v>-17.3362434,-153.6268139</v>
      </c>
      <c r="O334" t="str">
        <f>VLOOKUP(E334, Locations!B:I, 4, FALSE)</f>
        <v>Oceania</v>
      </c>
      <c r="P334" t="str">
        <f>VLOOKUP(E334, Locations!B:I, 5, FALSE)</f>
        <v>Pacific</v>
      </c>
      <c r="Q334">
        <f>VLOOKUP(E334, Locations!B:I, 6, FALSE)</f>
        <v>0</v>
      </c>
      <c r="R334" s="6" t="str">
        <f>VLOOKUP(E334, Locations!B:I, 7, FALSE)</f>
        <v>French Polynesia</v>
      </c>
      <c r="S334" s="2">
        <v>44455</v>
      </c>
    </row>
    <row r="335" spans="1:19" x14ac:dyDescent="0.3">
      <c r="A335" s="1" t="s">
        <v>2024</v>
      </c>
      <c r="B335" s="1" t="s">
        <v>20</v>
      </c>
      <c r="C335" s="1" t="s">
        <v>2000</v>
      </c>
      <c r="D335" s="1" t="s">
        <v>2001</v>
      </c>
      <c r="E335" s="1" t="s">
        <v>2019</v>
      </c>
      <c r="F335" s="1" t="s">
        <v>2020</v>
      </c>
      <c r="G335" s="1" t="s">
        <v>2025</v>
      </c>
      <c r="H335" s="1" t="s">
        <v>2026</v>
      </c>
      <c r="I335" s="1" t="s">
        <v>2025</v>
      </c>
      <c r="J335" s="1" t="s">
        <v>2026</v>
      </c>
      <c r="K335" s="1" t="s">
        <v>2025</v>
      </c>
      <c r="L335" s="1" t="s">
        <v>2026</v>
      </c>
      <c r="M335" s="1" t="s">
        <v>2027</v>
      </c>
      <c r="N335" t="str">
        <f>VLOOKUP(E335, Locations!B:I, 8, FALSE)</f>
        <v>-17.3362434,-153.6268139</v>
      </c>
      <c r="O335" t="str">
        <f>VLOOKUP(E335, Locations!B:I, 4, FALSE)</f>
        <v>Oceania</v>
      </c>
      <c r="P335" t="str">
        <f>VLOOKUP(E335, Locations!B:I, 5, FALSE)</f>
        <v>Pacific</v>
      </c>
      <c r="Q335">
        <f>VLOOKUP(E335, Locations!B:I, 6, FALSE)</f>
        <v>0</v>
      </c>
      <c r="R335" s="6" t="str">
        <f>VLOOKUP(E335, Locations!B:I, 7, FALSE)</f>
        <v>French Polynesia</v>
      </c>
      <c r="S335" s="2">
        <v>44455</v>
      </c>
    </row>
    <row r="336" spans="1:19" x14ac:dyDescent="0.3">
      <c r="A336" s="1" t="s">
        <v>2028</v>
      </c>
      <c r="B336" s="1" t="s">
        <v>20</v>
      </c>
      <c r="C336" s="1" t="s">
        <v>2000</v>
      </c>
      <c r="D336" s="1" t="s">
        <v>2001</v>
      </c>
      <c r="E336" s="1" t="s">
        <v>2029</v>
      </c>
      <c r="F336" s="1" t="s">
        <v>2030</v>
      </c>
      <c r="G336" s="1" t="s">
        <v>2031</v>
      </c>
      <c r="H336" s="1" t="s">
        <v>2032</v>
      </c>
      <c r="I336" s="1" t="s">
        <v>2031</v>
      </c>
      <c r="J336" s="1" t="s">
        <v>2032</v>
      </c>
      <c r="K336" s="1" t="s">
        <v>2031</v>
      </c>
      <c r="L336" s="1" t="s">
        <v>2032</v>
      </c>
      <c r="M336" s="1" t="s">
        <v>2033</v>
      </c>
      <c r="N336" t="str">
        <f>VLOOKUP(E336, Locations!B:I, 8, FALSE)</f>
        <v>-17.3362434,-153.6268139</v>
      </c>
      <c r="O336" t="str">
        <f>VLOOKUP(E336, Locations!B:I, 4, FALSE)</f>
        <v>Oceania</v>
      </c>
      <c r="P336" t="str">
        <f>VLOOKUP(E336, Locations!B:I, 5, FALSE)</f>
        <v>Pacific</v>
      </c>
      <c r="Q336">
        <f>VLOOKUP(E336, Locations!B:I, 6, FALSE)</f>
        <v>0</v>
      </c>
      <c r="R336" s="6" t="str">
        <f>VLOOKUP(E336, Locations!B:I, 7, FALSE)</f>
        <v>French Polynesia</v>
      </c>
      <c r="S336" s="2">
        <v>44455</v>
      </c>
    </row>
    <row r="337" spans="1:19" x14ac:dyDescent="0.3">
      <c r="A337" s="1" t="s">
        <v>2034</v>
      </c>
      <c r="B337" s="1" t="s">
        <v>20</v>
      </c>
      <c r="C337" s="1" t="s">
        <v>2000</v>
      </c>
      <c r="D337" s="1" t="s">
        <v>2001</v>
      </c>
      <c r="E337" s="1" t="s">
        <v>2035</v>
      </c>
      <c r="F337" s="1" t="s">
        <v>2036</v>
      </c>
      <c r="G337" s="1" t="s">
        <v>2037</v>
      </c>
      <c r="H337" s="1" t="s">
        <v>2038</v>
      </c>
      <c r="I337" s="1" t="s">
        <v>2037</v>
      </c>
      <c r="J337" s="1" t="s">
        <v>2038</v>
      </c>
      <c r="K337" s="1" t="s">
        <v>2037</v>
      </c>
      <c r="L337" s="1" t="s">
        <v>2038</v>
      </c>
      <c r="M337" s="1" t="s">
        <v>2039</v>
      </c>
      <c r="N337" t="str">
        <f>VLOOKUP(E337, Locations!B:I, 8, FALSE)</f>
        <v>-21.9250441,-157.953015</v>
      </c>
      <c r="O337" t="str">
        <f>VLOOKUP(E337, Locations!B:I, 4, FALSE)</f>
        <v>Oceania</v>
      </c>
      <c r="P337" t="str">
        <f>VLOOKUP(E337, Locations!B:I, 5, FALSE)</f>
        <v>Pacific</v>
      </c>
      <c r="Q337">
        <f>VLOOKUP(E337, Locations!B:I, 6, FALSE)</f>
        <v>0</v>
      </c>
      <c r="R337" s="6" t="str">
        <f>VLOOKUP(E337, Locations!B:I, 7, FALSE)</f>
        <v>Cook Islands</v>
      </c>
      <c r="S337" s="2">
        <v>44455</v>
      </c>
    </row>
    <row r="338" spans="1:19" x14ac:dyDescent="0.3">
      <c r="A338" s="1" t="s">
        <v>2040</v>
      </c>
      <c r="B338" s="1" t="s">
        <v>20</v>
      </c>
      <c r="C338" s="1" t="s">
        <v>2000</v>
      </c>
      <c r="D338" s="1" t="s">
        <v>2001</v>
      </c>
      <c r="E338" s="1" t="s">
        <v>2035</v>
      </c>
      <c r="F338" s="1" t="s">
        <v>2036</v>
      </c>
      <c r="G338" s="1" t="s">
        <v>2041</v>
      </c>
      <c r="H338" s="1" t="s">
        <v>2042</v>
      </c>
      <c r="I338" s="1" t="s">
        <v>2041</v>
      </c>
      <c r="J338" s="1" t="s">
        <v>2042</v>
      </c>
      <c r="K338" s="1" t="s">
        <v>2041</v>
      </c>
      <c r="L338" s="1" t="s">
        <v>2042</v>
      </c>
      <c r="M338" s="1" t="s">
        <v>2043</v>
      </c>
      <c r="N338" t="str">
        <f>VLOOKUP(E338, Locations!B:I, 8, FALSE)</f>
        <v>-21.9250441,-157.953015</v>
      </c>
      <c r="O338" t="str">
        <f>VLOOKUP(E338, Locations!B:I, 4, FALSE)</f>
        <v>Oceania</v>
      </c>
      <c r="P338" t="str">
        <f>VLOOKUP(E338, Locations!B:I, 5, FALSE)</f>
        <v>Pacific</v>
      </c>
      <c r="Q338">
        <f>VLOOKUP(E338, Locations!B:I, 6, FALSE)</f>
        <v>0</v>
      </c>
      <c r="R338" s="6" t="str">
        <f>VLOOKUP(E338, Locations!B:I, 7, FALSE)</f>
        <v>Cook Islands</v>
      </c>
      <c r="S338" s="2">
        <v>44455</v>
      </c>
    </row>
    <row r="339" spans="1:19" x14ac:dyDescent="0.3">
      <c r="A339" s="1" t="s">
        <v>2044</v>
      </c>
      <c r="B339" s="1" t="s">
        <v>20</v>
      </c>
      <c r="C339" s="1" t="s">
        <v>2000</v>
      </c>
      <c r="D339" s="1" t="s">
        <v>2001</v>
      </c>
      <c r="E339" s="1" t="s">
        <v>2045</v>
      </c>
      <c r="F339" s="1" t="s">
        <v>2046</v>
      </c>
      <c r="G339" s="1" t="s">
        <v>2047</v>
      </c>
      <c r="H339" s="1" t="s">
        <v>2048</v>
      </c>
      <c r="I339" s="1" t="s">
        <v>2047</v>
      </c>
      <c r="J339" s="1" t="s">
        <v>2048</v>
      </c>
      <c r="K339" s="1" t="s">
        <v>2047</v>
      </c>
      <c r="L339" s="1" t="s">
        <v>2048</v>
      </c>
      <c r="M339" s="1" t="s">
        <v>2049</v>
      </c>
      <c r="N339" t="str">
        <f>VLOOKUP(E339, Locations!B:I, 8, FALSE)</f>
        <v>-10.033333,-161.0920881</v>
      </c>
      <c r="O339" t="str">
        <f>VLOOKUP(E339, Locations!B:I, 4, FALSE)</f>
        <v>Oceania</v>
      </c>
      <c r="P339" t="str">
        <f>VLOOKUP(E339, Locations!B:I, 5, FALSE)</f>
        <v>Pacific</v>
      </c>
      <c r="Q339">
        <f>VLOOKUP(E339, Locations!B:I, 6, FALSE)</f>
        <v>0</v>
      </c>
      <c r="R339" s="6" t="str">
        <f>VLOOKUP(E339, Locations!B:I, 7, FALSE)</f>
        <v>Cook Islands</v>
      </c>
      <c r="S339" s="2">
        <v>44455</v>
      </c>
    </row>
    <row r="340" spans="1:19" x14ac:dyDescent="0.3">
      <c r="A340" s="1" t="s">
        <v>2050</v>
      </c>
      <c r="B340" s="1" t="s">
        <v>20</v>
      </c>
      <c r="C340" s="1" t="s">
        <v>2000</v>
      </c>
      <c r="D340" s="1" t="s">
        <v>2001</v>
      </c>
      <c r="E340" s="1" t="s">
        <v>2051</v>
      </c>
      <c r="F340" s="1" t="s">
        <v>2052</v>
      </c>
      <c r="G340" s="1" t="s">
        <v>2053</v>
      </c>
      <c r="H340" s="1" t="s">
        <v>2054</v>
      </c>
      <c r="I340" s="1" t="s">
        <v>2053</v>
      </c>
      <c r="J340" s="1" t="s">
        <v>2054</v>
      </c>
      <c r="K340" s="1" t="s">
        <v>2053</v>
      </c>
      <c r="L340" s="1" t="s">
        <v>2054</v>
      </c>
      <c r="M340" s="1" t="s">
        <v>2055</v>
      </c>
      <c r="N340" t="str">
        <f>VLOOKUP(E340, Locations!B:I, 8, FALSE)</f>
        <v>-13.7511901,-172.6634204</v>
      </c>
      <c r="O340" t="str">
        <f>VLOOKUP(E340, Locations!B:I, 4, FALSE)</f>
        <v>Oceania</v>
      </c>
      <c r="P340" t="str">
        <f>VLOOKUP(E340, Locations!B:I, 5, FALSE)</f>
        <v>Pacific</v>
      </c>
      <c r="Q340">
        <f>VLOOKUP(E340, Locations!B:I, 6, FALSE)</f>
        <v>0</v>
      </c>
      <c r="R340" s="6" t="str">
        <f>VLOOKUP(E340, Locations!B:I, 7, FALSE)</f>
        <v>Samoa</v>
      </c>
      <c r="S340" s="2">
        <v>44455</v>
      </c>
    </row>
    <row r="341" spans="1:19" x14ac:dyDescent="0.3">
      <c r="A341" s="1" t="s">
        <v>2056</v>
      </c>
      <c r="B341" s="1" t="s">
        <v>20</v>
      </c>
      <c r="C341" s="1" t="s">
        <v>2000</v>
      </c>
      <c r="D341" s="1" t="s">
        <v>2001</v>
      </c>
      <c r="E341" s="1" t="s">
        <v>2051</v>
      </c>
      <c r="F341" s="1" t="s">
        <v>2052</v>
      </c>
      <c r="G341" s="1" t="s">
        <v>2057</v>
      </c>
      <c r="H341" s="1" t="s">
        <v>2058</v>
      </c>
      <c r="I341" s="1" t="s">
        <v>2057</v>
      </c>
      <c r="J341" s="1" t="s">
        <v>2058</v>
      </c>
      <c r="K341" s="1" t="s">
        <v>2057</v>
      </c>
      <c r="L341" s="1" t="s">
        <v>2058</v>
      </c>
      <c r="M341" s="1" t="s">
        <v>2049</v>
      </c>
      <c r="N341" t="str">
        <f>VLOOKUP(E341, Locations!B:I, 8, FALSE)</f>
        <v>-13.7511901,-172.6634204</v>
      </c>
      <c r="O341" t="str">
        <f>VLOOKUP(E341, Locations!B:I, 4, FALSE)</f>
        <v>Oceania</v>
      </c>
      <c r="P341" t="str">
        <f>VLOOKUP(E341, Locations!B:I, 5, FALSE)</f>
        <v>Pacific</v>
      </c>
      <c r="Q341">
        <f>VLOOKUP(E341, Locations!B:I, 6, FALSE)</f>
        <v>0</v>
      </c>
      <c r="R341" s="6" t="str">
        <f>VLOOKUP(E341, Locations!B:I, 7, FALSE)</f>
        <v>Samoa</v>
      </c>
      <c r="S341" s="2">
        <v>44455</v>
      </c>
    </row>
    <row r="342" spans="1:19" x14ac:dyDescent="0.3">
      <c r="A342" s="1" t="s">
        <v>2059</v>
      </c>
      <c r="B342" s="1" t="s">
        <v>20</v>
      </c>
      <c r="C342" s="1" t="s">
        <v>2000</v>
      </c>
      <c r="D342" s="1" t="s">
        <v>2001</v>
      </c>
      <c r="E342" s="1" t="s">
        <v>2060</v>
      </c>
      <c r="F342" s="1" t="s">
        <v>2061</v>
      </c>
      <c r="G342" s="1" t="s">
        <v>2062</v>
      </c>
      <c r="H342" s="1" t="s">
        <v>2063</v>
      </c>
      <c r="I342" s="1" t="s">
        <v>2062</v>
      </c>
      <c r="J342" s="1" t="s">
        <v>2063</v>
      </c>
      <c r="K342" s="1" t="s">
        <v>2062</v>
      </c>
      <c r="L342" s="1" t="s">
        <v>2063</v>
      </c>
      <c r="M342" s="1" t="s">
        <v>2064</v>
      </c>
      <c r="N342" t="str">
        <f>VLOOKUP(E342, Locations!B:I, 8, FALSE)</f>
        <v>-6.290503,176.3089787</v>
      </c>
      <c r="O342" t="str">
        <f>VLOOKUP(E342, Locations!B:I, 4, FALSE)</f>
        <v>Oceania</v>
      </c>
      <c r="P342" t="str">
        <f>VLOOKUP(E342, Locations!B:I, 5, FALSE)</f>
        <v>Pacific</v>
      </c>
      <c r="Q342">
        <f>VLOOKUP(E342, Locations!B:I, 6, FALSE)</f>
        <v>0</v>
      </c>
      <c r="R342" s="6" t="str">
        <f>VLOOKUP(E342, Locations!B:I, 7, FALSE)</f>
        <v>Tuvalu</v>
      </c>
      <c r="S342" s="2">
        <v>44455</v>
      </c>
    </row>
    <row r="343" spans="1:19" x14ac:dyDescent="0.3">
      <c r="A343" s="1" t="s">
        <v>2065</v>
      </c>
      <c r="B343" s="1" t="s">
        <v>20</v>
      </c>
      <c r="C343" s="1" t="s">
        <v>2000</v>
      </c>
      <c r="D343" s="1" t="s">
        <v>2001</v>
      </c>
      <c r="E343" s="1" t="s">
        <v>2066</v>
      </c>
      <c r="F343" s="1" t="s">
        <v>2067</v>
      </c>
      <c r="G343" s="1" t="s">
        <v>2068</v>
      </c>
      <c r="H343" s="1" t="s">
        <v>2069</v>
      </c>
      <c r="I343" s="1" t="s">
        <v>2068</v>
      </c>
      <c r="J343" s="1" t="s">
        <v>2069</v>
      </c>
      <c r="K343" s="1" t="s">
        <v>2068</v>
      </c>
      <c r="L343" s="1" t="s">
        <v>2069</v>
      </c>
      <c r="M343" s="1" t="s">
        <v>2070</v>
      </c>
      <c r="N343" t="str">
        <f>VLOOKUP(E343, Locations!B:I, 8, FALSE)</f>
        <v>20.4456056,-159.7492615</v>
      </c>
      <c r="O343" t="str">
        <f>VLOOKUP(E343, Locations!B:I, 4, FALSE)</f>
        <v>Americas</v>
      </c>
      <c r="P343" t="str">
        <f>VLOOKUP(E343, Locations!B:I, 5, FALSE)</f>
        <v>North America</v>
      </c>
      <c r="Q343" t="str">
        <f>VLOOKUP(E343, Locations!B:I, 6, FALSE)</f>
        <v>Hawaii</v>
      </c>
      <c r="R343" s="6" t="str">
        <f>VLOOKUP(E343, Locations!B:I, 7, FALSE)</f>
        <v>United States</v>
      </c>
      <c r="S343" s="2">
        <v>44455</v>
      </c>
    </row>
    <row r="344" spans="1:19" x14ac:dyDescent="0.3">
      <c r="A344" s="1" t="s">
        <v>2071</v>
      </c>
      <c r="B344" s="1" t="s">
        <v>20</v>
      </c>
      <c r="C344" s="1" t="s">
        <v>2000</v>
      </c>
      <c r="D344" s="1" t="s">
        <v>2001</v>
      </c>
      <c r="E344" s="1" t="s">
        <v>2066</v>
      </c>
      <c r="F344" s="1" t="s">
        <v>2067</v>
      </c>
      <c r="G344" s="1" t="s">
        <v>2072</v>
      </c>
      <c r="H344" s="1" t="s">
        <v>2073</v>
      </c>
      <c r="I344" s="1" t="s">
        <v>2072</v>
      </c>
      <c r="J344" s="1" t="s">
        <v>2073</v>
      </c>
      <c r="K344" s="1" t="s">
        <v>2072</v>
      </c>
      <c r="L344" s="1" t="s">
        <v>2073</v>
      </c>
      <c r="M344" s="1" t="s">
        <v>2074</v>
      </c>
      <c r="N344" t="str">
        <f>VLOOKUP(E344, Locations!B:I, 8, FALSE)</f>
        <v>20.4456056,-159.7492615</v>
      </c>
      <c r="O344" t="str">
        <f>VLOOKUP(E344, Locations!B:I, 4, FALSE)</f>
        <v>Americas</v>
      </c>
      <c r="P344" t="str">
        <f>VLOOKUP(E344, Locations!B:I, 5, FALSE)</f>
        <v>North America</v>
      </c>
      <c r="Q344" t="str">
        <f>VLOOKUP(E344, Locations!B:I, 6, FALSE)</f>
        <v>Hawaii</v>
      </c>
      <c r="R344" s="6" t="str">
        <f>VLOOKUP(E344, Locations!B:I, 7, FALSE)</f>
        <v>United States</v>
      </c>
      <c r="S344" s="2">
        <v>44455</v>
      </c>
    </row>
    <row r="345" spans="1:19" x14ac:dyDescent="0.3">
      <c r="A345" s="1" t="s">
        <v>2075</v>
      </c>
      <c r="B345" s="1" t="s">
        <v>20</v>
      </c>
      <c r="C345" s="1" t="s">
        <v>2000</v>
      </c>
      <c r="D345" s="1" t="s">
        <v>2001</v>
      </c>
      <c r="E345" s="1" t="s">
        <v>2066</v>
      </c>
      <c r="F345" s="1" t="s">
        <v>2067</v>
      </c>
      <c r="G345" s="1" t="s">
        <v>2076</v>
      </c>
      <c r="H345" s="1" t="s">
        <v>2077</v>
      </c>
      <c r="I345" s="1" t="s">
        <v>2076</v>
      </c>
      <c r="J345" s="1" t="s">
        <v>2077</v>
      </c>
      <c r="K345" s="1" t="s">
        <v>2076</v>
      </c>
      <c r="L345" s="1" t="s">
        <v>2077</v>
      </c>
      <c r="M345" s="1" t="s">
        <v>2078</v>
      </c>
      <c r="N345" t="str">
        <f>VLOOKUP(E345, Locations!B:I, 8, FALSE)</f>
        <v>20.4456056,-159.7492615</v>
      </c>
      <c r="O345" t="str">
        <f>VLOOKUP(E345, Locations!B:I, 4, FALSE)</f>
        <v>Americas</v>
      </c>
      <c r="P345" t="str">
        <f>VLOOKUP(E345, Locations!B:I, 5, FALSE)</f>
        <v>North America</v>
      </c>
      <c r="Q345" t="str">
        <f>VLOOKUP(E345, Locations!B:I, 6, FALSE)</f>
        <v>Hawaii</v>
      </c>
      <c r="R345" s="6" t="str">
        <f>VLOOKUP(E345, Locations!B:I, 7, FALSE)</f>
        <v>United States</v>
      </c>
      <c r="S345" s="2">
        <v>44455</v>
      </c>
    </row>
    <row r="346" spans="1:19" x14ac:dyDescent="0.3">
      <c r="A346" s="1" t="s">
        <v>2079</v>
      </c>
      <c r="B346" s="1" t="s">
        <v>20</v>
      </c>
      <c r="C346" s="1" t="s">
        <v>2000</v>
      </c>
      <c r="D346" s="1" t="s">
        <v>2001</v>
      </c>
      <c r="E346" s="1" t="s">
        <v>2066</v>
      </c>
      <c r="F346" s="1" t="s">
        <v>2067</v>
      </c>
      <c r="G346" s="1" t="s">
        <v>2080</v>
      </c>
      <c r="H346" s="1" t="s">
        <v>2081</v>
      </c>
      <c r="I346" s="1" t="s">
        <v>2080</v>
      </c>
      <c r="J346" s="1" t="s">
        <v>2081</v>
      </c>
      <c r="K346" s="1" t="s">
        <v>2080</v>
      </c>
      <c r="L346" s="1" t="s">
        <v>2081</v>
      </c>
      <c r="M346" s="1" t="s">
        <v>2082</v>
      </c>
      <c r="N346" t="str">
        <f>VLOOKUP(E346, Locations!B:I, 8, FALSE)</f>
        <v>20.4456056,-159.7492615</v>
      </c>
      <c r="O346" t="str">
        <f>VLOOKUP(E346, Locations!B:I, 4, FALSE)</f>
        <v>Americas</v>
      </c>
      <c r="P346" t="str">
        <f>VLOOKUP(E346, Locations!B:I, 5, FALSE)</f>
        <v>North America</v>
      </c>
      <c r="Q346" t="str">
        <f>VLOOKUP(E346, Locations!B:I, 6, FALSE)</f>
        <v>Hawaii</v>
      </c>
      <c r="R346" s="6" t="str">
        <f>VLOOKUP(E346, Locations!B:I, 7, FALSE)</f>
        <v>United States</v>
      </c>
      <c r="S346" s="2">
        <v>44455</v>
      </c>
    </row>
    <row r="347" spans="1:19" x14ac:dyDescent="0.3">
      <c r="A347" s="1" t="s">
        <v>2083</v>
      </c>
      <c r="B347" s="1" t="s">
        <v>20</v>
      </c>
      <c r="C347" s="1" t="s">
        <v>2000</v>
      </c>
      <c r="D347" s="1" t="s">
        <v>2001</v>
      </c>
      <c r="E347" s="1" t="s">
        <v>2066</v>
      </c>
      <c r="F347" s="1" t="s">
        <v>2067</v>
      </c>
      <c r="G347" s="1" t="s">
        <v>2084</v>
      </c>
      <c r="H347" s="1" t="s">
        <v>2085</v>
      </c>
      <c r="I347" s="1" t="s">
        <v>2084</v>
      </c>
      <c r="J347" s="1" t="s">
        <v>2085</v>
      </c>
      <c r="K347" s="1" t="s">
        <v>2084</v>
      </c>
      <c r="L347" s="1" t="s">
        <v>2085</v>
      </c>
      <c r="M347" s="1" t="s">
        <v>2086</v>
      </c>
      <c r="N347" t="str">
        <f>VLOOKUP(E347, Locations!B:I, 8, FALSE)</f>
        <v>20.4456056,-159.7492615</v>
      </c>
      <c r="O347" t="str">
        <f>VLOOKUP(E347, Locations!B:I, 4, FALSE)</f>
        <v>Americas</v>
      </c>
      <c r="P347" t="str">
        <f>VLOOKUP(E347, Locations!B:I, 5, FALSE)</f>
        <v>North America</v>
      </c>
      <c r="Q347" t="str">
        <f>VLOOKUP(E347, Locations!B:I, 6, FALSE)</f>
        <v>Hawaii</v>
      </c>
      <c r="R347" s="6" t="str">
        <f>VLOOKUP(E347, Locations!B:I, 7, FALSE)</f>
        <v>United States</v>
      </c>
      <c r="S347" s="2">
        <v>44455</v>
      </c>
    </row>
    <row r="348" spans="1:19" x14ac:dyDescent="0.3">
      <c r="A348" s="1" t="s">
        <v>2087</v>
      </c>
      <c r="B348" s="1" t="s">
        <v>20</v>
      </c>
      <c r="C348" s="1" t="s">
        <v>2000</v>
      </c>
      <c r="D348" s="1" t="s">
        <v>2001</v>
      </c>
      <c r="E348" s="1" t="s">
        <v>2066</v>
      </c>
      <c r="F348" s="1" t="s">
        <v>2067</v>
      </c>
      <c r="G348" s="1" t="s">
        <v>2088</v>
      </c>
      <c r="H348" s="1" t="s">
        <v>2089</v>
      </c>
      <c r="I348" s="1" t="s">
        <v>2088</v>
      </c>
      <c r="J348" s="1" t="s">
        <v>2089</v>
      </c>
      <c r="K348" s="1" t="s">
        <v>2088</v>
      </c>
      <c r="L348" s="1" t="s">
        <v>2089</v>
      </c>
      <c r="M348" s="1" t="s">
        <v>2090</v>
      </c>
      <c r="N348" t="str">
        <f>VLOOKUP(E348, Locations!B:I, 8, FALSE)</f>
        <v>20.4456056,-159.7492615</v>
      </c>
      <c r="O348" t="str">
        <f>VLOOKUP(E348, Locations!B:I, 4, FALSE)</f>
        <v>Americas</v>
      </c>
      <c r="P348" t="str">
        <f>VLOOKUP(E348, Locations!B:I, 5, FALSE)</f>
        <v>North America</v>
      </c>
      <c r="Q348" t="str">
        <f>VLOOKUP(E348, Locations!B:I, 6, FALSE)</f>
        <v>Hawaii</v>
      </c>
      <c r="R348" s="6" t="str">
        <f>VLOOKUP(E348, Locations!B:I, 7, FALSE)</f>
        <v>United States</v>
      </c>
      <c r="S348" s="2">
        <v>44455</v>
      </c>
    </row>
    <row r="349" spans="1:19" x14ac:dyDescent="0.3">
      <c r="A349" s="1" t="s">
        <v>2091</v>
      </c>
      <c r="B349" s="1" t="s">
        <v>20</v>
      </c>
      <c r="C349" s="1" t="s">
        <v>2000</v>
      </c>
      <c r="D349" s="1" t="s">
        <v>2001</v>
      </c>
      <c r="E349" s="1" t="s">
        <v>2092</v>
      </c>
      <c r="F349" s="1" t="s">
        <v>2093</v>
      </c>
      <c r="G349" s="1" t="s">
        <v>2094</v>
      </c>
      <c r="H349" s="1" t="s">
        <v>2095</v>
      </c>
      <c r="I349" s="1" t="s">
        <v>2094</v>
      </c>
      <c r="J349" s="1" t="s">
        <v>2095</v>
      </c>
      <c r="K349" s="1" t="s">
        <v>2094</v>
      </c>
      <c r="L349" s="1" t="s">
        <v>2095</v>
      </c>
      <c r="M349" s="1" t="s">
        <v>2096</v>
      </c>
      <c r="N349" t="str">
        <f>VLOOKUP(E349, Locations!B:I, 8, FALSE)</f>
        <v>-16.5059987,174.9647184</v>
      </c>
      <c r="O349" t="str">
        <f>VLOOKUP(E349, Locations!B:I, 4, FALSE)</f>
        <v>Oceania</v>
      </c>
      <c r="P349" t="str">
        <f>VLOOKUP(E349, Locations!B:I, 5, FALSE)</f>
        <v>Pacific</v>
      </c>
      <c r="Q349">
        <f>VLOOKUP(E349, Locations!B:I, 6, FALSE)</f>
        <v>0</v>
      </c>
      <c r="R349" s="6" t="str">
        <f>VLOOKUP(E349, Locations!B:I, 7, FALSE)</f>
        <v>Fiji</v>
      </c>
      <c r="S349" s="2">
        <v>44455</v>
      </c>
    </row>
    <row r="350" spans="1:19" x14ac:dyDescent="0.3">
      <c r="A350" s="1" t="s">
        <v>2097</v>
      </c>
      <c r="B350" s="1" t="s">
        <v>20</v>
      </c>
      <c r="C350" s="1" t="s">
        <v>2000</v>
      </c>
      <c r="D350" s="1" t="s">
        <v>2001</v>
      </c>
      <c r="E350" s="1" t="s">
        <v>2092</v>
      </c>
      <c r="F350" s="1" t="s">
        <v>2093</v>
      </c>
      <c r="G350" s="1" t="s">
        <v>2098</v>
      </c>
      <c r="H350" s="1" t="s">
        <v>2099</v>
      </c>
      <c r="I350" s="1" t="s">
        <v>2098</v>
      </c>
      <c r="J350" s="1" t="s">
        <v>2099</v>
      </c>
      <c r="K350" s="1" t="s">
        <v>2098</v>
      </c>
      <c r="L350" s="1" t="s">
        <v>2099</v>
      </c>
      <c r="M350" s="1" t="s">
        <v>2100</v>
      </c>
      <c r="N350" t="str">
        <f>VLOOKUP(E350, Locations!B:I, 8, FALSE)</f>
        <v>-16.5059987,174.9647184</v>
      </c>
      <c r="O350" t="str">
        <f>VLOOKUP(E350, Locations!B:I, 4, FALSE)</f>
        <v>Oceania</v>
      </c>
      <c r="P350" t="str">
        <f>VLOOKUP(E350, Locations!B:I, 5, FALSE)</f>
        <v>Pacific</v>
      </c>
      <c r="Q350">
        <f>VLOOKUP(E350, Locations!B:I, 6, FALSE)</f>
        <v>0</v>
      </c>
      <c r="R350" s="6" t="str">
        <f>VLOOKUP(E350, Locations!B:I, 7, FALSE)</f>
        <v>Fiji</v>
      </c>
      <c r="S350" s="2">
        <v>44455</v>
      </c>
    </row>
    <row r="351" spans="1:19" x14ac:dyDescent="0.3">
      <c r="A351" s="1" t="s">
        <v>2101</v>
      </c>
      <c r="B351" s="1" t="s">
        <v>20</v>
      </c>
      <c r="C351" s="1" t="s">
        <v>2000</v>
      </c>
      <c r="D351" s="1" t="s">
        <v>2001</v>
      </c>
      <c r="E351" s="1" t="s">
        <v>2102</v>
      </c>
      <c r="F351" s="1" t="s">
        <v>2103</v>
      </c>
      <c r="G351" s="1" t="s">
        <v>2104</v>
      </c>
      <c r="H351" s="1" t="s">
        <v>2105</v>
      </c>
      <c r="I351" s="1" t="s">
        <v>2104</v>
      </c>
      <c r="J351" s="1" t="s">
        <v>2105</v>
      </c>
      <c r="K351" s="1" t="s">
        <v>2104</v>
      </c>
      <c r="L351" s="1" t="s">
        <v>2105</v>
      </c>
      <c r="M351" s="1" t="s">
        <v>2106</v>
      </c>
      <c r="N351" t="str">
        <f>VLOOKUP(E351, Locations!B:I, 8, FALSE)</f>
        <v>-20.930845,167.1414904</v>
      </c>
      <c r="O351" t="str">
        <f>VLOOKUP(E351, Locations!B:I, 4, FALSE)</f>
        <v>Oceania</v>
      </c>
      <c r="P351" t="str">
        <f>VLOOKUP(E351, Locations!B:I, 5, FALSE)</f>
        <v>Pacific</v>
      </c>
      <c r="Q351">
        <f>VLOOKUP(E351, Locations!B:I, 6, FALSE)</f>
        <v>0</v>
      </c>
      <c r="R351" s="6" t="str">
        <f>VLOOKUP(E351, Locations!B:I, 7, FALSE)</f>
        <v>New Caledonia</v>
      </c>
      <c r="S351" s="2">
        <v>44455</v>
      </c>
    </row>
    <row r="352" spans="1:19" x14ac:dyDescent="0.3">
      <c r="A352" s="1" t="s">
        <v>2107</v>
      </c>
      <c r="B352" s="1" t="s">
        <v>20</v>
      </c>
      <c r="C352" s="1" t="s">
        <v>2000</v>
      </c>
      <c r="D352" s="1" t="s">
        <v>2001</v>
      </c>
      <c r="E352" s="1" t="s">
        <v>2108</v>
      </c>
      <c r="F352" s="1" t="s">
        <v>2109</v>
      </c>
      <c r="G352" s="1" t="s">
        <v>2110</v>
      </c>
      <c r="H352" s="1" t="s">
        <v>2111</v>
      </c>
      <c r="I352" s="1" t="s">
        <v>2110</v>
      </c>
      <c r="J352" s="1" t="s">
        <v>2111</v>
      </c>
      <c r="K352" s="1" t="s">
        <v>2110</v>
      </c>
      <c r="L352" s="1" t="s">
        <v>2111</v>
      </c>
      <c r="M352" s="1" t="s">
        <v>2112</v>
      </c>
      <c r="N352" t="str">
        <f>VLOOKUP(E352, Locations!B:I, 8, FALSE)</f>
        <v>-16.6222763,163.7834051</v>
      </c>
      <c r="O352" t="str">
        <f>VLOOKUP(E352, Locations!B:I, 4, FALSE)</f>
        <v>Oceania</v>
      </c>
      <c r="P352" t="str">
        <f>VLOOKUP(E352, Locations!B:I, 5, FALSE)</f>
        <v>Pacific</v>
      </c>
      <c r="Q352">
        <f>VLOOKUP(E352, Locations!B:I, 6, FALSE)</f>
        <v>0</v>
      </c>
      <c r="R352" s="6" t="str">
        <f>VLOOKUP(E352, Locations!B:I, 7, FALSE)</f>
        <v>Vanuatu</v>
      </c>
      <c r="S352" s="2">
        <v>44455</v>
      </c>
    </row>
    <row r="353" spans="1:19" x14ac:dyDescent="0.3">
      <c r="A353" s="1" t="s">
        <v>2113</v>
      </c>
      <c r="B353" s="1" t="s">
        <v>20</v>
      </c>
      <c r="C353" s="1" t="s">
        <v>2000</v>
      </c>
      <c r="D353" s="1" t="s">
        <v>2001</v>
      </c>
      <c r="E353" s="1" t="s">
        <v>2108</v>
      </c>
      <c r="F353" s="1" t="s">
        <v>2109</v>
      </c>
      <c r="G353" s="1" t="s">
        <v>2114</v>
      </c>
      <c r="H353" s="1" t="s">
        <v>2115</v>
      </c>
      <c r="I353" s="1" t="s">
        <v>2114</v>
      </c>
      <c r="J353" s="1" t="s">
        <v>2115</v>
      </c>
      <c r="K353" s="1" t="s">
        <v>2114</v>
      </c>
      <c r="L353" s="1" t="s">
        <v>2115</v>
      </c>
      <c r="M353" s="1" t="s">
        <v>2116</v>
      </c>
      <c r="N353" t="str">
        <f>VLOOKUP(E353, Locations!B:I, 8, FALSE)</f>
        <v>-16.6222763,163.7834051</v>
      </c>
      <c r="O353" t="str">
        <f>VLOOKUP(E353, Locations!B:I, 4, FALSE)</f>
        <v>Oceania</v>
      </c>
      <c r="P353" t="str">
        <f>VLOOKUP(E353, Locations!B:I, 5, FALSE)</f>
        <v>Pacific</v>
      </c>
      <c r="Q353">
        <f>VLOOKUP(E353, Locations!B:I, 6, FALSE)</f>
        <v>0</v>
      </c>
      <c r="R353" s="6" t="str">
        <f>VLOOKUP(E353, Locations!B:I, 7, FALSE)</f>
        <v>Vanuatu</v>
      </c>
      <c r="S353" s="2">
        <v>44455</v>
      </c>
    </row>
    <row r="354" spans="1:19" x14ac:dyDescent="0.3">
      <c r="A354" s="1" t="s">
        <v>2117</v>
      </c>
      <c r="B354" s="1" t="s">
        <v>20</v>
      </c>
      <c r="C354" s="1" t="s">
        <v>2000</v>
      </c>
      <c r="D354" s="1" t="s">
        <v>2001</v>
      </c>
      <c r="E354" s="1" t="s">
        <v>2108</v>
      </c>
      <c r="F354" s="1" t="s">
        <v>2109</v>
      </c>
      <c r="G354" s="1" t="s">
        <v>2118</v>
      </c>
      <c r="H354" s="1" t="s">
        <v>2119</v>
      </c>
      <c r="I354" s="1" t="s">
        <v>2118</v>
      </c>
      <c r="J354" s="1" t="s">
        <v>2119</v>
      </c>
      <c r="K354" s="1" t="s">
        <v>2118</v>
      </c>
      <c r="L354" s="1" t="s">
        <v>2119</v>
      </c>
      <c r="M354" s="1" t="s">
        <v>2120</v>
      </c>
      <c r="N354" t="str">
        <f>VLOOKUP(E354, Locations!B:I, 8, FALSE)</f>
        <v>-16.6222763,163.7834051</v>
      </c>
      <c r="O354" t="str">
        <f>VLOOKUP(E354, Locations!B:I, 4, FALSE)</f>
        <v>Oceania</v>
      </c>
      <c r="P354" t="str">
        <f>VLOOKUP(E354, Locations!B:I, 5, FALSE)</f>
        <v>Pacific</v>
      </c>
      <c r="Q354">
        <f>VLOOKUP(E354, Locations!B:I, 6, FALSE)</f>
        <v>0</v>
      </c>
      <c r="R354" s="6" t="str">
        <f>VLOOKUP(E354, Locations!B:I, 7, FALSE)</f>
        <v>Vanuatu</v>
      </c>
      <c r="S354" s="2">
        <v>44455</v>
      </c>
    </row>
    <row r="355" spans="1:19" x14ac:dyDescent="0.3">
      <c r="A355" s="1" t="s">
        <v>2121</v>
      </c>
      <c r="B355" s="1" t="s">
        <v>20</v>
      </c>
      <c r="C355" s="1" t="s">
        <v>2000</v>
      </c>
      <c r="D355" s="1" t="s">
        <v>2001</v>
      </c>
      <c r="E355" s="1" t="s">
        <v>2122</v>
      </c>
      <c r="F355" s="1" t="s">
        <v>2123</v>
      </c>
      <c r="G355" s="1" t="s">
        <v>2124</v>
      </c>
      <c r="H355" s="1" t="s">
        <v>2125</v>
      </c>
      <c r="I355" s="1" t="s">
        <v>2124</v>
      </c>
      <c r="J355" s="1" t="s">
        <v>2125</v>
      </c>
      <c r="K355" s="1" t="s">
        <v>2124</v>
      </c>
      <c r="L355" s="1" t="s">
        <v>2125</v>
      </c>
      <c r="M355" s="1" t="s">
        <v>2126</v>
      </c>
      <c r="N355" t="str">
        <f>VLOOKUP(E355, Locations!B:I, 8, FALSE)</f>
        <v>7.9999998,146.9912452</v>
      </c>
      <c r="O355" t="str">
        <f>VLOOKUP(E355, Locations!B:I, 4, FALSE)</f>
        <v>Oceania</v>
      </c>
      <c r="P355" t="str">
        <f>VLOOKUP(E355, Locations!B:I, 5, FALSE)</f>
        <v>Pacific</v>
      </c>
      <c r="Q355" t="str">
        <f>VLOOKUP(E355, Locations!B:I, 6, FALSE)</f>
        <v>Caroline Islands</v>
      </c>
      <c r="R355" s="6" t="str">
        <f>VLOOKUP(E355, Locations!B:I, 7, FALSE)</f>
        <v>Federated States of Micronesia</v>
      </c>
      <c r="S355" s="2">
        <v>44455</v>
      </c>
    </row>
    <row r="356" spans="1:19" x14ac:dyDescent="0.3">
      <c r="A356" s="1" t="s">
        <v>2127</v>
      </c>
      <c r="B356" s="1" t="s">
        <v>20</v>
      </c>
      <c r="C356" s="1" t="s">
        <v>2000</v>
      </c>
      <c r="D356" s="1" t="s">
        <v>2001</v>
      </c>
      <c r="E356" s="1" t="s">
        <v>2128</v>
      </c>
      <c r="F356" s="1" t="s">
        <v>2129</v>
      </c>
      <c r="G356" s="1" t="s">
        <v>2130</v>
      </c>
      <c r="H356" s="1" t="s">
        <v>2131</v>
      </c>
      <c r="I356" s="1" t="s">
        <v>2130</v>
      </c>
      <c r="J356" s="1" t="s">
        <v>2131</v>
      </c>
      <c r="K356" s="1" t="s">
        <v>2130</v>
      </c>
      <c r="L356" s="1" t="s">
        <v>2131</v>
      </c>
      <c r="M356" s="1" t="s">
        <v>2132</v>
      </c>
      <c r="N356" t="str">
        <f>VLOOKUP(E356, Locations!B:I, 8, FALSE)</f>
        <v>5.4348887,130.7995749</v>
      </c>
      <c r="O356" t="str">
        <f>VLOOKUP(E356, Locations!B:I, 4, FALSE)</f>
        <v>Oceania</v>
      </c>
      <c r="P356" t="str">
        <f>VLOOKUP(E356, Locations!B:I, 5, FALSE)</f>
        <v>Pacific</v>
      </c>
      <c r="Q356">
        <f>VLOOKUP(E356, Locations!B:I, 6, FALSE)</f>
        <v>0</v>
      </c>
      <c r="R356" s="6" t="str">
        <f>VLOOKUP(E356, Locations!B:I, 7, FALSE)</f>
        <v>Palau</v>
      </c>
      <c r="S356" s="2">
        <v>44455</v>
      </c>
    </row>
    <row r="357" spans="1:19" x14ac:dyDescent="0.3">
      <c r="A357" s="1" t="s">
        <v>2133</v>
      </c>
      <c r="B357" s="1" t="s">
        <v>20</v>
      </c>
      <c r="C357" s="1" t="s">
        <v>2000</v>
      </c>
      <c r="D357" s="1" t="s">
        <v>2001</v>
      </c>
      <c r="E357" s="1" t="s">
        <v>2128</v>
      </c>
      <c r="F357" s="1" t="s">
        <v>2129</v>
      </c>
      <c r="G357" s="1" t="s">
        <v>2134</v>
      </c>
      <c r="H357" s="1" t="s">
        <v>2135</v>
      </c>
      <c r="I357" s="1" t="s">
        <v>2134</v>
      </c>
      <c r="J357" s="1" t="s">
        <v>2135</v>
      </c>
      <c r="K357" s="1" t="s">
        <v>2134</v>
      </c>
      <c r="L357" s="1" t="s">
        <v>2135</v>
      </c>
      <c r="M357" s="1" t="s">
        <v>2136</v>
      </c>
      <c r="N357" t="str">
        <f>VLOOKUP(E357, Locations!B:I, 8, FALSE)</f>
        <v>5.4348887,130.7995749</v>
      </c>
      <c r="O357" t="str">
        <f>VLOOKUP(E357, Locations!B:I, 4, FALSE)</f>
        <v>Oceania</v>
      </c>
      <c r="P357" t="str">
        <f>VLOOKUP(E357, Locations!B:I, 5, FALSE)</f>
        <v>Pacific</v>
      </c>
      <c r="Q357">
        <f>VLOOKUP(E357, Locations!B:I, 6, FALSE)</f>
        <v>0</v>
      </c>
      <c r="R357" s="6" t="str">
        <f>VLOOKUP(E357, Locations!B:I, 7, FALSE)</f>
        <v>Palau</v>
      </c>
      <c r="S357" s="2">
        <v>44455</v>
      </c>
    </row>
    <row r="358" spans="1:19" x14ac:dyDescent="0.3">
      <c r="A358" s="1" t="s">
        <v>2137</v>
      </c>
      <c r="B358" s="1" t="s">
        <v>20</v>
      </c>
      <c r="C358" s="1" t="s">
        <v>2138</v>
      </c>
      <c r="D358" s="1" t="s">
        <v>2139</v>
      </c>
      <c r="E358" s="1" t="s">
        <v>2140</v>
      </c>
      <c r="F358" s="1" t="s">
        <v>2141</v>
      </c>
      <c r="G358" s="1" t="s">
        <v>2142</v>
      </c>
      <c r="H358" s="1" t="s">
        <v>2143</v>
      </c>
      <c r="I358" s="1" t="s">
        <v>2142</v>
      </c>
      <c r="J358" s="1" t="s">
        <v>2143</v>
      </c>
      <c r="K358" s="1" t="s">
        <v>2142</v>
      </c>
      <c r="L358" s="1" t="s">
        <v>2143</v>
      </c>
      <c r="M358" s="1" t="s">
        <v>2144</v>
      </c>
      <c r="N358" t="str">
        <f>VLOOKUP(E358, Locations!B:I, 8, FALSE)</f>
        <v>-5.5077389,136.4055766</v>
      </c>
      <c r="O358" t="e">
        <f>VLOOKUP(E358, Locations!B:I, 4, FALSE)</f>
        <v>#N/A</v>
      </c>
      <c r="P358" t="e">
        <f>VLOOKUP(E358, Locations!B:I, 5, FALSE)</f>
        <v>#N/A</v>
      </c>
      <c r="Q358">
        <f>VLOOKUP(E358, Locations!B:I, 6, FALSE)</f>
        <v>0</v>
      </c>
      <c r="R358" s="6" t="str">
        <f>VLOOKUP(E358, Locations!B:I, 7, FALSE)</f>
        <v>New Guinea</v>
      </c>
      <c r="S358" s="2">
        <v>44455</v>
      </c>
    </row>
    <row r="359" spans="1:19" x14ac:dyDescent="0.3">
      <c r="A359" s="1" t="s">
        <v>2145</v>
      </c>
      <c r="B359" s="1" t="s">
        <v>20</v>
      </c>
      <c r="C359" s="1" t="s">
        <v>2138</v>
      </c>
      <c r="D359" s="1" t="s">
        <v>2139</v>
      </c>
      <c r="E359" s="1" t="s">
        <v>2146</v>
      </c>
      <c r="F359" s="1" t="s">
        <v>2147</v>
      </c>
      <c r="G359" s="1" t="s">
        <v>2148</v>
      </c>
      <c r="H359" s="1" t="s">
        <v>2149</v>
      </c>
      <c r="I359" s="1" t="s">
        <v>2148</v>
      </c>
      <c r="J359" s="1" t="s">
        <v>2149</v>
      </c>
      <c r="K359" s="1" t="s">
        <v>2148</v>
      </c>
      <c r="L359" s="1" t="s">
        <v>2149</v>
      </c>
      <c r="M359" s="1" t="s">
        <v>2150</v>
      </c>
      <c r="N359" t="str">
        <f>VLOOKUP(E359, Locations!B:I, 8, FALSE)</f>
        <v>-5.5077389,136.4055766</v>
      </c>
      <c r="O359" t="e">
        <f>VLOOKUP(E359, Locations!B:I, 4, FALSE)</f>
        <v>#N/A</v>
      </c>
      <c r="P359" t="e">
        <f>VLOOKUP(E359, Locations!B:I, 5, FALSE)</f>
        <v>#N/A</v>
      </c>
      <c r="Q359">
        <f>VLOOKUP(E359, Locations!B:I, 6, FALSE)</f>
        <v>0</v>
      </c>
      <c r="R359" s="6" t="str">
        <f>VLOOKUP(E359, Locations!B:I, 7, FALSE)</f>
        <v>New Guinea</v>
      </c>
      <c r="S359" s="2">
        <v>44455</v>
      </c>
    </row>
    <row r="360" spans="1:19" x14ac:dyDescent="0.3">
      <c r="A360" s="1" t="s">
        <v>2151</v>
      </c>
      <c r="B360" s="1" t="s">
        <v>20</v>
      </c>
      <c r="C360" s="1" t="s">
        <v>2138</v>
      </c>
      <c r="D360" s="1" t="s">
        <v>2139</v>
      </c>
      <c r="E360" s="1" t="s">
        <v>2152</v>
      </c>
      <c r="F360" s="1" t="s">
        <v>2153</v>
      </c>
      <c r="G360" s="1" t="s">
        <v>2154</v>
      </c>
      <c r="H360" s="1" t="s">
        <v>2155</v>
      </c>
      <c r="I360" s="1" t="s">
        <v>2154</v>
      </c>
      <c r="J360" s="1" t="s">
        <v>2155</v>
      </c>
      <c r="K360" s="1" t="s">
        <v>2154</v>
      </c>
      <c r="L360" s="1" t="s">
        <v>2155</v>
      </c>
      <c r="M360" s="1" t="s">
        <v>2156</v>
      </c>
      <c r="N360" t="str">
        <f>VLOOKUP(E360, Locations!B:I, 8, FALSE)</f>
        <v>-5.5077389,136.4055766</v>
      </c>
      <c r="O360" t="e">
        <f>VLOOKUP(E360, Locations!B:I, 4, FALSE)</f>
        <v>#N/A</v>
      </c>
      <c r="P360" t="e">
        <f>VLOOKUP(E360, Locations!B:I, 5, FALSE)</f>
        <v>#N/A</v>
      </c>
      <c r="Q360">
        <f>VLOOKUP(E360, Locations!B:I, 6, FALSE)</f>
        <v>0</v>
      </c>
      <c r="R360" s="6" t="str">
        <f>VLOOKUP(E360, Locations!B:I, 7, FALSE)</f>
        <v>New Guinea</v>
      </c>
      <c r="S360" s="2">
        <v>44455</v>
      </c>
    </row>
    <row r="361" spans="1:19" x14ac:dyDescent="0.3">
      <c r="A361" s="1" t="s">
        <v>2157</v>
      </c>
      <c r="B361" s="1" t="s">
        <v>20</v>
      </c>
      <c r="C361" s="1" t="s">
        <v>2138</v>
      </c>
      <c r="D361" s="1" t="s">
        <v>2139</v>
      </c>
      <c r="E361" s="1" t="s">
        <v>2158</v>
      </c>
      <c r="F361" s="1" t="s">
        <v>2159</v>
      </c>
      <c r="G361" s="1" t="s">
        <v>2160</v>
      </c>
      <c r="H361" s="1" t="s">
        <v>2161</v>
      </c>
      <c r="I361" s="1" t="s">
        <v>2160</v>
      </c>
      <c r="J361" s="1" t="s">
        <v>2161</v>
      </c>
      <c r="K361" s="1" t="s">
        <v>2160</v>
      </c>
      <c r="L361" s="1" t="s">
        <v>2161</v>
      </c>
      <c r="M361" s="1" t="s">
        <v>2162</v>
      </c>
      <c r="N361" t="str">
        <f>VLOOKUP(E361, Locations!B:I, 8, FALSE)</f>
        <v>-5.5077389,136.4055766</v>
      </c>
      <c r="O361" t="e">
        <f>VLOOKUP(E361, Locations!B:I, 4, FALSE)</f>
        <v>#N/A</v>
      </c>
      <c r="P361" t="e">
        <f>VLOOKUP(E361, Locations!B:I, 5, FALSE)</f>
        <v>#N/A</v>
      </c>
      <c r="Q361">
        <f>VLOOKUP(E361, Locations!B:I, 6, FALSE)</f>
        <v>0</v>
      </c>
      <c r="R361" s="6" t="str">
        <f>VLOOKUP(E361, Locations!B:I, 7, FALSE)</f>
        <v>New Guinea</v>
      </c>
      <c r="S361" s="2">
        <v>44455</v>
      </c>
    </row>
    <row r="362" spans="1:19" x14ac:dyDescent="0.3">
      <c r="A362" s="1" t="s">
        <v>2163</v>
      </c>
      <c r="B362" s="1" t="s">
        <v>20</v>
      </c>
      <c r="C362" s="1" t="s">
        <v>2138</v>
      </c>
      <c r="D362" s="1" t="s">
        <v>2139</v>
      </c>
      <c r="E362" s="1" t="s">
        <v>2164</v>
      </c>
      <c r="F362" s="1" t="s">
        <v>2165</v>
      </c>
      <c r="G362" s="1" t="s">
        <v>2166</v>
      </c>
      <c r="H362" s="1" t="s">
        <v>2167</v>
      </c>
      <c r="I362" s="1" t="s">
        <v>2166</v>
      </c>
      <c r="J362" s="1" t="s">
        <v>2167</v>
      </c>
      <c r="K362" s="1" t="s">
        <v>2166</v>
      </c>
      <c r="L362" s="1" t="s">
        <v>2167</v>
      </c>
      <c r="M362" s="1" t="s">
        <v>2168</v>
      </c>
      <c r="N362" t="str">
        <f>VLOOKUP(E362, Locations!B:I, 8, FALSE)</f>
        <v>-5.5077389,136.4055766</v>
      </c>
      <c r="O362" t="e">
        <f>VLOOKUP(E362, Locations!B:I, 4, FALSE)</f>
        <v>#N/A</v>
      </c>
      <c r="P362" t="e">
        <f>VLOOKUP(E362, Locations!B:I, 5, FALSE)</f>
        <v>#N/A</v>
      </c>
      <c r="Q362">
        <f>VLOOKUP(E362, Locations!B:I, 6, FALSE)</f>
        <v>0</v>
      </c>
      <c r="R362" s="6" t="str">
        <f>VLOOKUP(E362, Locations!B:I, 7, FALSE)</f>
        <v>New Guinea</v>
      </c>
      <c r="S362" s="2">
        <v>44455</v>
      </c>
    </row>
    <row r="363" spans="1:19" x14ac:dyDescent="0.3">
      <c r="A363" s="1" t="s">
        <v>2169</v>
      </c>
      <c r="B363" s="1" t="s">
        <v>20</v>
      </c>
      <c r="C363" s="1" t="s">
        <v>2138</v>
      </c>
      <c r="D363" s="1" t="s">
        <v>2139</v>
      </c>
      <c r="E363" s="1" t="s">
        <v>2170</v>
      </c>
      <c r="F363" s="1" t="s">
        <v>2171</v>
      </c>
      <c r="G363" s="1" t="s">
        <v>2172</v>
      </c>
      <c r="H363" s="1" t="s">
        <v>2173</v>
      </c>
      <c r="I363" s="1" t="s">
        <v>2172</v>
      </c>
      <c r="J363" s="1" t="s">
        <v>2173</v>
      </c>
      <c r="K363" s="1" t="s">
        <v>2172</v>
      </c>
      <c r="L363" s="1" t="s">
        <v>2173</v>
      </c>
      <c r="M363" s="1" t="s">
        <v>2174</v>
      </c>
      <c r="N363" t="str">
        <f>VLOOKUP(E363, Locations!B:I, 8, FALSE)</f>
        <v>-5.5077389,136.4055766</v>
      </c>
      <c r="O363" t="e">
        <f>VLOOKUP(E363, Locations!B:I, 4, FALSE)</f>
        <v>#N/A</v>
      </c>
      <c r="P363" t="e">
        <f>VLOOKUP(E363, Locations!B:I, 5, FALSE)</f>
        <v>#N/A</v>
      </c>
      <c r="Q363">
        <f>VLOOKUP(E363, Locations!B:I, 6, FALSE)</f>
        <v>0</v>
      </c>
      <c r="R363" s="6" t="str">
        <f>VLOOKUP(E363, Locations!B:I, 7, FALSE)</f>
        <v>New Guinea</v>
      </c>
      <c r="S363" s="2">
        <v>44455</v>
      </c>
    </row>
    <row r="364" spans="1:19" x14ac:dyDescent="0.3">
      <c r="A364" s="1" t="s">
        <v>2175</v>
      </c>
      <c r="B364" s="1" t="s">
        <v>20</v>
      </c>
      <c r="C364" s="1" t="s">
        <v>2138</v>
      </c>
      <c r="D364" s="1" t="s">
        <v>2139</v>
      </c>
      <c r="E364" s="1" t="s">
        <v>2176</v>
      </c>
      <c r="F364" s="1" t="s">
        <v>2177</v>
      </c>
      <c r="G364" s="1" t="s">
        <v>2178</v>
      </c>
      <c r="H364" s="1" t="s">
        <v>2179</v>
      </c>
      <c r="I364" s="1" t="s">
        <v>2178</v>
      </c>
      <c r="J364" s="1" t="s">
        <v>2179</v>
      </c>
      <c r="K364" s="1" t="s">
        <v>2178</v>
      </c>
      <c r="L364" s="1" t="s">
        <v>2179</v>
      </c>
      <c r="M364" s="1" t="s">
        <v>2180</v>
      </c>
      <c r="N364" t="str">
        <f>VLOOKUP(E364, Locations!B:I, 8, FALSE)</f>
        <v>-5.5077389,136.4055766</v>
      </c>
      <c r="O364" t="e">
        <f>VLOOKUP(E364, Locations!B:I, 4, FALSE)</f>
        <v>#N/A</v>
      </c>
      <c r="P364" t="e">
        <f>VLOOKUP(E364, Locations!B:I, 5, FALSE)</f>
        <v>#N/A</v>
      </c>
      <c r="Q364">
        <f>VLOOKUP(E364, Locations!B:I, 6, FALSE)</f>
        <v>0</v>
      </c>
      <c r="R364" s="6" t="str">
        <f>VLOOKUP(E364, Locations!B:I, 7, FALSE)</f>
        <v>New Guinea</v>
      </c>
      <c r="S364" s="2">
        <v>44455</v>
      </c>
    </row>
    <row r="365" spans="1:19" x14ac:dyDescent="0.3">
      <c r="A365" s="1" t="s">
        <v>2181</v>
      </c>
      <c r="B365" s="1" t="s">
        <v>20</v>
      </c>
      <c r="C365" s="1" t="s">
        <v>2138</v>
      </c>
      <c r="D365" s="1" t="s">
        <v>2139</v>
      </c>
      <c r="E365" s="1" t="s">
        <v>2182</v>
      </c>
      <c r="F365" s="1" t="s">
        <v>2183</v>
      </c>
      <c r="G365" s="1" t="s">
        <v>2184</v>
      </c>
      <c r="H365" s="1" t="s">
        <v>2185</v>
      </c>
      <c r="I365" s="1" t="s">
        <v>2184</v>
      </c>
      <c r="J365" s="1" t="s">
        <v>2185</v>
      </c>
      <c r="K365" s="1" t="s">
        <v>2184</v>
      </c>
      <c r="L365" s="1" t="s">
        <v>2185</v>
      </c>
      <c r="M365" s="1" t="s">
        <v>2186</v>
      </c>
      <c r="N365" t="str">
        <f>VLOOKUP(E365, Locations!B:I, 8, FALSE)</f>
        <v>-5.5077389,136.4055766</v>
      </c>
      <c r="O365" t="e">
        <f>VLOOKUP(E365, Locations!B:I, 4, FALSE)</f>
        <v>#N/A</v>
      </c>
      <c r="P365" t="e">
        <f>VLOOKUP(E365, Locations!B:I, 5, FALSE)</f>
        <v>#N/A</v>
      </c>
      <c r="Q365">
        <f>VLOOKUP(E365, Locations!B:I, 6, FALSE)</f>
        <v>0</v>
      </c>
      <c r="R365" s="6" t="str">
        <f>VLOOKUP(E365, Locations!B:I, 7, FALSE)</f>
        <v>New Guinea</v>
      </c>
      <c r="S365" s="2">
        <v>44455</v>
      </c>
    </row>
    <row r="366" spans="1:19" x14ac:dyDescent="0.3">
      <c r="A366" s="1" t="s">
        <v>2187</v>
      </c>
      <c r="B366" s="1" t="s">
        <v>20</v>
      </c>
      <c r="C366" s="1" t="s">
        <v>2138</v>
      </c>
      <c r="D366" s="1" t="s">
        <v>2139</v>
      </c>
      <c r="E366" s="1" t="s">
        <v>2188</v>
      </c>
      <c r="F366" s="1" t="s">
        <v>2189</v>
      </c>
      <c r="G366" s="1" t="s">
        <v>2190</v>
      </c>
      <c r="H366" s="1" t="s">
        <v>2191</v>
      </c>
      <c r="I366" s="1" t="s">
        <v>2190</v>
      </c>
      <c r="J366" s="1" t="s">
        <v>2191</v>
      </c>
      <c r="K366" s="1" t="s">
        <v>2190</v>
      </c>
      <c r="L366" s="1" t="s">
        <v>2191</v>
      </c>
      <c r="M366" s="1" t="s">
        <v>2192</v>
      </c>
      <c r="N366" t="str">
        <f>VLOOKUP(E366, Locations!B:I, 8, FALSE)</f>
        <v>-5.5077389,136.4055766</v>
      </c>
      <c r="O366" t="e">
        <f>VLOOKUP(E366, Locations!B:I, 4, FALSE)</f>
        <v>#N/A</v>
      </c>
      <c r="P366" t="e">
        <f>VLOOKUP(E366, Locations!B:I, 5, FALSE)</f>
        <v>#N/A</v>
      </c>
      <c r="Q366">
        <f>VLOOKUP(E366, Locations!B:I, 6, FALSE)</f>
        <v>0</v>
      </c>
      <c r="R366" s="6" t="str">
        <f>VLOOKUP(E366, Locations!B:I, 7, FALSE)</f>
        <v>New Guinea</v>
      </c>
      <c r="S366" s="2">
        <v>44455</v>
      </c>
    </row>
    <row r="367" spans="1:19" x14ac:dyDescent="0.3">
      <c r="A367" s="1" t="s">
        <v>2193</v>
      </c>
      <c r="B367" s="1" t="s">
        <v>20</v>
      </c>
      <c r="C367" s="1" t="s">
        <v>2138</v>
      </c>
      <c r="D367" s="1" t="s">
        <v>2139</v>
      </c>
      <c r="E367" s="1" t="s">
        <v>2194</v>
      </c>
      <c r="F367" s="1" t="s">
        <v>2195</v>
      </c>
      <c r="G367" s="1" t="s">
        <v>2196</v>
      </c>
      <c r="H367" s="1" t="s">
        <v>2197</v>
      </c>
      <c r="I367" s="1" t="s">
        <v>2196</v>
      </c>
      <c r="J367" s="1" t="s">
        <v>2197</v>
      </c>
      <c r="K367" s="1" t="s">
        <v>2196</v>
      </c>
      <c r="L367" s="1" t="s">
        <v>2197</v>
      </c>
      <c r="M367" s="1" t="s">
        <v>2198</v>
      </c>
      <c r="N367" t="str">
        <f>VLOOKUP(E367, Locations!B:I, 8, FALSE)</f>
        <v>-5.5077389,136.4055766</v>
      </c>
      <c r="O367" t="e">
        <f>VLOOKUP(E367, Locations!B:I, 4, FALSE)</f>
        <v>#N/A</v>
      </c>
      <c r="P367" t="e">
        <f>VLOOKUP(E367, Locations!B:I, 5, FALSE)</f>
        <v>#N/A</v>
      </c>
      <c r="Q367">
        <f>VLOOKUP(E367, Locations!B:I, 6, FALSE)</f>
        <v>0</v>
      </c>
      <c r="R367" s="6" t="str">
        <f>VLOOKUP(E367, Locations!B:I, 7, FALSE)</f>
        <v>New Guinea</v>
      </c>
      <c r="S367" s="2">
        <v>44455</v>
      </c>
    </row>
    <row r="368" spans="1:19" x14ac:dyDescent="0.3">
      <c r="A368" s="1" t="s">
        <v>2199</v>
      </c>
      <c r="B368" s="1" t="s">
        <v>20</v>
      </c>
      <c r="C368" s="1" t="s">
        <v>2138</v>
      </c>
      <c r="D368" s="1" t="s">
        <v>2139</v>
      </c>
      <c r="E368" s="1" t="s">
        <v>2200</v>
      </c>
      <c r="F368" s="1" t="s">
        <v>2201</v>
      </c>
      <c r="G368" s="1" t="s">
        <v>2202</v>
      </c>
      <c r="H368" s="1" t="s">
        <v>2203</v>
      </c>
      <c r="I368" s="1" t="s">
        <v>2204</v>
      </c>
      <c r="J368" s="1" t="s">
        <v>2205</v>
      </c>
      <c r="K368" s="1" t="s">
        <v>2206</v>
      </c>
      <c r="L368" s="1" t="s">
        <v>2207</v>
      </c>
      <c r="M368" s="1" t="s">
        <v>2208</v>
      </c>
      <c r="N368" t="str">
        <f>VLOOKUP(E368, Locations!B:I, 8, FALSE)</f>
        <v>-5.5077389,136.4055766</v>
      </c>
      <c r="O368" t="e">
        <f>VLOOKUP(E368, Locations!B:I, 4, FALSE)</f>
        <v>#N/A</v>
      </c>
      <c r="P368" t="e">
        <f>VLOOKUP(E368, Locations!B:I, 5, FALSE)</f>
        <v>#N/A</v>
      </c>
      <c r="Q368">
        <f>VLOOKUP(E368, Locations!B:I, 6, FALSE)</f>
        <v>0</v>
      </c>
      <c r="R368" s="6" t="str">
        <f>VLOOKUP(E368, Locations!B:I, 7, FALSE)</f>
        <v>New Guinea</v>
      </c>
      <c r="S368" s="2">
        <v>44455</v>
      </c>
    </row>
    <row r="369" spans="1:19" x14ac:dyDescent="0.3">
      <c r="A369" s="1" t="s">
        <v>2209</v>
      </c>
      <c r="B369" s="1" t="s">
        <v>20</v>
      </c>
      <c r="C369" s="1" t="s">
        <v>2138</v>
      </c>
      <c r="D369" s="1" t="s">
        <v>2139</v>
      </c>
      <c r="E369" s="1" t="s">
        <v>2210</v>
      </c>
      <c r="F369" s="1" t="s">
        <v>2211</v>
      </c>
      <c r="G369" s="1" t="s">
        <v>2212</v>
      </c>
      <c r="H369" s="1" t="s">
        <v>2213</v>
      </c>
      <c r="I369" s="1" t="s">
        <v>2212</v>
      </c>
      <c r="J369" s="1" t="s">
        <v>2213</v>
      </c>
      <c r="K369" s="1" t="s">
        <v>2212</v>
      </c>
      <c r="L369" s="1" t="s">
        <v>2213</v>
      </c>
      <c r="M369" s="1" t="s">
        <v>2214</v>
      </c>
      <c r="N369" t="str">
        <f>VLOOKUP(E369, Locations!B:I, 8, FALSE)</f>
        <v>-5.5077389,136.4055766</v>
      </c>
      <c r="O369" t="e">
        <f>VLOOKUP(E369, Locations!B:I, 4, FALSE)</f>
        <v>#N/A</v>
      </c>
      <c r="P369" t="e">
        <f>VLOOKUP(E369, Locations!B:I, 5, FALSE)</f>
        <v>#N/A</v>
      </c>
      <c r="Q369">
        <f>VLOOKUP(E369, Locations!B:I, 6, FALSE)</f>
        <v>0</v>
      </c>
      <c r="R369" s="6" t="str">
        <f>VLOOKUP(E369, Locations!B:I, 7, FALSE)</f>
        <v>New Guinea</v>
      </c>
      <c r="S369" s="2">
        <v>44455</v>
      </c>
    </row>
    <row r="370" spans="1:19" x14ac:dyDescent="0.3">
      <c r="A370" s="1" t="s">
        <v>2215</v>
      </c>
      <c r="B370" s="1" t="s">
        <v>20</v>
      </c>
      <c r="C370" s="1" t="s">
        <v>2138</v>
      </c>
      <c r="D370" s="1" t="s">
        <v>2139</v>
      </c>
      <c r="E370" s="1" t="s">
        <v>2216</v>
      </c>
      <c r="F370" s="1" t="s">
        <v>2217</v>
      </c>
      <c r="G370" s="1" t="s">
        <v>2218</v>
      </c>
      <c r="H370" s="1" t="s">
        <v>2219</v>
      </c>
      <c r="I370" s="1" t="s">
        <v>2218</v>
      </c>
      <c r="J370" s="1" t="s">
        <v>2219</v>
      </c>
      <c r="K370" s="1" t="s">
        <v>2218</v>
      </c>
      <c r="L370" s="1" t="s">
        <v>2219</v>
      </c>
      <c r="M370" s="1" t="s">
        <v>2220</v>
      </c>
      <c r="N370" t="str">
        <f>VLOOKUP(E370, Locations!B:I, 8, FALSE)</f>
        <v>-5.5077389,136.4055766</v>
      </c>
      <c r="O370" t="e">
        <f>VLOOKUP(E370, Locations!B:I, 4, FALSE)</f>
        <v>#N/A</v>
      </c>
      <c r="P370" t="e">
        <f>VLOOKUP(E370, Locations!B:I, 5, FALSE)</f>
        <v>#N/A</v>
      </c>
      <c r="Q370">
        <f>VLOOKUP(E370, Locations!B:I, 6, FALSE)</f>
        <v>0</v>
      </c>
      <c r="R370" s="6" t="str">
        <f>VLOOKUP(E370, Locations!B:I, 7, FALSE)</f>
        <v>New Guinea</v>
      </c>
      <c r="S370" s="2">
        <v>44455</v>
      </c>
    </row>
    <row r="371" spans="1:19" x14ac:dyDescent="0.3">
      <c r="A371" s="1" t="s">
        <v>2221</v>
      </c>
      <c r="B371" s="1" t="s">
        <v>20</v>
      </c>
      <c r="C371" s="1" t="s">
        <v>2138</v>
      </c>
      <c r="D371" s="1" t="s">
        <v>2139</v>
      </c>
      <c r="E371" s="1" t="s">
        <v>2222</v>
      </c>
      <c r="F371" s="1" t="s">
        <v>2223</v>
      </c>
      <c r="G371" s="1" t="s">
        <v>2224</v>
      </c>
      <c r="H371" s="1" t="s">
        <v>2225</v>
      </c>
      <c r="I371" s="1" t="s">
        <v>2224</v>
      </c>
      <c r="J371" s="1" t="s">
        <v>2225</v>
      </c>
      <c r="K371" s="1" t="s">
        <v>2224</v>
      </c>
      <c r="L371" s="1" t="s">
        <v>2225</v>
      </c>
      <c r="M371" s="1" t="s">
        <v>2226</v>
      </c>
      <c r="N371" t="str">
        <f>VLOOKUP(E371, Locations!B:I, 8, FALSE)</f>
        <v>-5.5077389,136.4055766</v>
      </c>
      <c r="O371" t="e">
        <f>VLOOKUP(E371, Locations!B:I, 4, FALSE)</f>
        <v>#N/A</v>
      </c>
      <c r="P371" t="e">
        <f>VLOOKUP(E371, Locations!B:I, 5, FALSE)</f>
        <v>#N/A</v>
      </c>
      <c r="Q371">
        <f>VLOOKUP(E371, Locations!B:I, 6, FALSE)</f>
        <v>0</v>
      </c>
      <c r="R371" s="6" t="str">
        <f>VLOOKUP(E371, Locations!B:I, 7, FALSE)</f>
        <v>New Guinea</v>
      </c>
      <c r="S371" s="2">
        <v>44455</v>
      </c>
    </row>
    <row r="372" spans="1:19" x14ac:dyDescent="0.3">
      <c r="A372" s="1" t="s">
        <v>2227</v>
      </c>
      <c r="B372" s="1" t="s">
        <v>20</v>
      </c>
      <c r="C372" s="1" t="s">
        <v>2138</v>
      </c>
      <c r="D372" s="1" t="s">
        <v>2139</v>
      </c>
      <c r="E372" s="1" t="s">
        <v>2228</v>
      </c>
      <c r="F372" s="1" t="s">
        <v>2229</v>
      </c>
      <c r="G372" s="1" t="s">
        <v>2230</v>
      </c>
      <c r="H372" s="1" t="s">
        <v>2231</v>
      </c>
      <c r="I372" s="1" t="s">
        <v>2230</v>
      </c>
      <c r="J372" s="1" t="s">
        <v>2231</v>
      </c>
      <c r="K372" s="1" t="s">
        <v>2230</v>
      </c>
      <c r="L372" s="1" t="s">
        <v>2231</v>
      </c>
      <c r="M372" s="1" t="s">
        <v>2232</v>
      </c>
      <c r="N372" t="str">
        <f>VLOOKUP(E372, Locations!B:I, 8, FALSE)</f>
        <v>-5.5077389,136.4055766</v>
      </c>
      <c r="O372" t="e">
        <f>VLOOKUP(E372, Locations!B:I, 4, FALSE)</f>
        <v>#N/A</v>
      </c>
      <c r="P372" t="e">
        <f>VLOOKUP(E372, Locations!B:I, 5, FALSE)</f>
        <v>#N/A</v>
      </c>
      <c r="Q372">
        <f>VLOOKUP(E372, Locations!B:I, 6, FALSE)</f>
        <v>0</v>
      </c>
      <c r="R372" s="6" t="str">
        <f>VLOOKUP(E372, Locations!B:I, 7, FALSE)</f>
        <v>New Guinea</v>
      </c>
      <c r="S372" s="2">
        <v>44455</v>
      </c>
    </row>
    <row r="373" spans="1:19" x14ac:dyDescent="0.3">
      <c r="A373" s="1" t="s">
        <v>2233</v>
      </c>
      <c r="B373" s="1" t="s">
        <v>20</v>
      </c>
      <c r="C373" s="1" t="s">
        <v>2138</v>
      </c>
      <c r="D373" s="1" t="s">
        <v>2139</v>
      </c>
      <c r="E373" s="1" t="s">
        <v>2234</v>
      </c>
      <c r="F373" s="1" t="s">
        <v>2235</v>
      </c>
      <c r="G373" s="1" t="s">
        <v>2236</v>
      </c>
      <c r="H373" s="1" t="s">
        <v>2237</v>
      </c>
      <c r="I373" s="1" t="s">
        <v>2236</v>
      </c>
      <c r="J373" s="1" t="s">
        <v>2237</v>
      </c>
      <c r="K373" s="1" t="s">
        <v>2236</v>
      </c>
      <c r="L373" s="1" t="s">
        <v>2237</v>
      </c>
      <c r="M373" s="1" t="s">
        <v>2238</v>
      </c>
      <c r="N373" t="str">
        <f>VLOOKUP(E373, Locations!B:I, 8, FALSE)</f>
        <v>-5.5077389,136.4055766</v>
      </c>
      <c r="O373" t="e">
        <f>VLOOKUP(E373, Locations!B:I, 4, FALSE)</f>
        <v>#N/A</v>
      </c>
      <c r="P373" t="e">
        <f>VLOOKUP(E373, Locations!B:I, 5, FALSE)</f>
        <v>#N/A</v>
      </c>
      <c r="Q373">
        <f>VLOOKUP(E373, Locations!B:I, 6, FALSE)</f>
        <v>0</v>
      </c>
      <c r="R373" s="6" t="str">
        <f>VLOOKUP(E373, Locations!B:I, 7, FALSE)</f>
        <v>New Guinea</v>
      </c>
      <c r="S373" s="2">
        <v>44455</v>
      </c>
    </row>
    <row r="374" spans="1:19" x14ac:dyDescent="0.3">
      <c r="A374" s="1" t="s">
        <v>2239</v>
      </c>
      <c r="B374" s="1" t="s">
        <v>20</v>
      </c>
      <c r="C374" s="1" t="s">
        <v>2138</v>
      </c>
      <c r="D374" s="1" t="s">
        <v>2139</v>
      </c>
      <c r="E374" s="1" t="s">
        <v>2240</v>
      </c>
      <c r="F374" s="1" t="s">
        <v>2241</v>
      </c>
      <c r="G374" s="1" t="s">
        <v>2242</v>
      </c>
      <c r="H374" s="1" t="s">
        <v>2243</v>
      </c>
      <c r="I374" s="1" t="s">
        <v>2242</v>
      </c>
      <c r="J374" s="1" t="s">
        <v>2243</v>
      </c>
      <c r="K374" s="1" t="s">
        <v>2242</v>
      </c>
      <c r="L374" s="1" t="s">
        <v>2243</v>
      </c>
      <c r="M374" s="1" t="s">
        <v>2244</v>
      </c>
      <c r="N374" t="str">
        <f>VLOOKUP(E374, Locations!B:I, 8, FALSE)</f>
        <v>-5.5077389,136.4055766</v>
      </c>
      <c r="O374" t="e">
        <f>VLOOKUP(E374, Locations!B:I, 4, FALSE)</f>
        <v>#N/A</v>
      </c>
      <c r="P374" t="e">
        <f>VLOOKUP(E374, Locations!B:I, 5, FALSE)</f>
        <v>#N/A</v>
      </c>
      <c r="Q374">
        <f>VLOOKUP(E374, Locations!B:I, 6, FALSE)</f>
        <v>0</v>
      </c>
      <c r="R374" s="6" t="str">
        <f>VLOOKUP(E374, Locations!B:I, 7, FALSE)</f>
        <v>New Guinea</v>
      </c>
      <c r="S374" s="2">
        <v>44455</v>
      </c>
    </row>
    <row r="375" spans="1:19" x14ac:dyDescent="0.3">
      <c r="A375" s="1" t="s">
        <v>2245</v>
      </c>
      <c r="B375" s="1" t="s">
        <v>20</v>
      </c>
      <c r="C375" s="1" t="s">
        <v>2138</v>
      </c>
      <c r="D375" s="1" t="s">
        <v>2139</v>
      </c>
      <c r="E375" s="1" t="s">
        <v>2240</v>
      </c>
      <c r="F375" s="1" t="s">
        <v>2241</v>
      </c>
      <c r="G375" s="1" t="s">
        <v>2246</v>
      </c>
      <c r="H375" s="1" t="s">
        <v>2247</v>
      </c>
      <c r="I375" s="1" t="s">
        <v>2246</v>
      </c>
      <c r="J375" s="1" t="s">
        <v>2247</v>
      </c>
      <c r="K375" s="1" t="s">
        <v>2246</v>
      </c>
      <c r="L375" s="1" t="s">
        <v>2247</v>
      </c>
      <c r="M375" s="1" t="s">
        <v>2248</v>
      </c>
      <c r="N375" t="str">
        <f>VLOOKUP(E375, Locations!B:I, 8, FALSE)</f>
        <v>-5.5077389,136.4055766</v>
      </c>
      <c r="O375" t="e">
        <f>VLOOKUP(E375, Locations!B:I, 4, FALSE)</f>
        <v>#N/A</v>
      </c>
      <c r="P375" t="e">
        <f>VLOOKUP(E375, Locations!B:I, 5, FALSE)</f>
        <v>#N/A</v>
      </c>
      <c r="Q375">
        <f>VLOOKUP(E375, Locations!B:I, 6, FALSE)</f>
        <v>0</v>
      </c>
      <c r="R375" s="6" t="str">
        <f>VLOOKUP(E375, Locations!B:I, 7, FALSE)</f>
        <v>New Guinea</v>
      </c>
      <c r="S375" s="2">
        <v>44455</v>
      </c>
    </row>
    <row r="376" spans="1:19" x14ac:dyDescent="0.3">
      <c r="A376" s="1" t="s">
        <v>2249</v>
      </c>
      <c r="B376" s="1" t="s">
        <v>20</v>
      </c>
      <c r="C376" s="1" t="s">
        <v>2138</v>
      </c>
      <c r="D376" s="1" t="s">
        <v>2139</v>
      </c>
      <c r="E376" s="1" t="s">
        <v>2250</v>
      </c>
      <c r="F376" s="1" t="s">
        <v>2251</v>
      </c>
      <c r="G376" s="1" t="s">
        <v>2252</v>
      </c>
      <c r="H376" s="1" t="s">
        <v>2253</v>
      </c>
      <c r="I376" s="1" t="s">
        <v>2252</v>
      </c>
      <c r="J376" s="1" t="s">
        <v>2253</v>
      </c>
      <c r="K376" s="1" t="s">
        <v>2252</v>
      </c>
      <c r="L376" s="1" t="s">
        <v>2253</v>
      </c>
      <c r="M376" s="1" t="s">
        <v>2254</v>
      </c>
      <c r="N376" t="str">
        <f>VLOOKUP(E376, Locations!B:I, 8, FALSE)</f>
        <v>-5.5077389,136.4055766</v>
      </c>
      <c r="O376" t="e">
        <f>VLOOKUP(E376, Locations!B:I, 4, FALSE)</f>
        <v>#N/A</v>
      </c>
      <c r="P376" t="e">
        <f>VLOOKUP(E376, Locations!B:I, 5, FALSE)</f>
        <v>#N/A</v>
      </c>
      <c r="Q376">
        <f>VLOOKUP(E376, Locations!B:I, 6, FALSE)</f>
        <v>0</v>
      </c>
      <c r="R376" s="6" t="str">
        <f>VLOOKUP(E376, Locations!B:I, 7, FALSE)</f>
        <v>New Guinea</v>
      </c>
      <c r="S376" s="2">
        <v>44455</v>
      </c>
    </row>
    <row r="377" spans="1:19" x14ac:dyDescent="0.3">
      <c r="A377" s="1" t="s">
        <v>2255</v>
      </c>
      <c r="B377" s="1" t="s">
        <v>20</v>
      </c>
      <c r="C377" s="1" t="s">
        <v>2138</v>
      </c>
      <c r="D377" s="1" t="s">
        <v>2139</v>
      </c>
      <c r="E377" s="1" t="s">
        <v>2250</v>
      </c>
      <c r="F377" s="1" t="s">
        <v>2251</v>
      </c>
      <c r="G377" s="1" t="s">
        <v>2256</v>
      </c>
      <c r="H377" s="1" t="s">
        <v>2257</v>
      </c>
      <c r="I377" s="1" t="s">
        <v>2258</v>
      </c>
      <c r="J377" s="1" t="s">
        <v>2259</v>
      </c>
      <c r="K377" s="1" t="s">
        <v>2260</v>
      </c>
      <c r="L377" s="1" t="s">
        <v>2261</v>
      </c>
      <c r="M377" s="1" t="s">
        <v>2262</v>
      </c>
      <c r="N377" t="str">
        <f>VLOOKUP(E377, Locations!B:I, 8, FALSE)</f>
        <v>-5.5077389,136.4055766</v>
      </c>
      <c r="O377" t="e">
        <f>VLOOKUP(E377, Locations!B:I, 4, FALSE)</f>
        <v>#N/A</v>
      </c>
      <c r="P377" t="e">
        <f>VLOOKUP(E377, Locations!B:I, 5, FALSE)</f>
        <v>#N/A</v>
      </c>
      <c r="Q377">
        <f>VLOOKUP(E377, Locations!B:I, 6, FALSE)</f>
        <v>0</v>
      </c>
      <c r="R377" s="6" t="str">
        <f>VLOOKUP(E377, Locations!B:I, 7, FALSE)</f>
        <v>New Guinea</v>
      </c>
      <c r="S377" s="2">
        <v>44455</v>
      </c>
    </row>
    <row r="378" spans="1:19" x14ac:dyDescent="0.3">
      <c r="A378" s="1" t="s">
        <v>2263</v>
      </c>
      <c r="B378" s="1" t="s">
        <v>20</v>
      </c>
      <c r="C378" s="1" t="s">
        <v>2138</v>
      </c>
      <c r="D378" s="1" t="s">
        <v>2139</v>
      </c>
      <c r="E378" s="1" t="s">
        <v>2264</v>
      </c>
      <c r="F378" s="1" t="s">
        <v>2265</v>
      </c>
      <c r="G378" s="1" t="s">
        <v>2266</v>
      </c>
      <c r="H378" s="1" t="s">
        <v>2267</v>
      </c>
      <c r="I378" s="1" t="s">
        <v>2268</v>
      </c>
      <c r="J378" s="1" t="s">
        <v>2269</v>
      </c>
      <c r="K378" s="1" t="s">
        <v>2270</v>
      </c>
      <c r="L378" s="1" t="s">
        <v>2271</v>
      </c>
      <c r="M378" s="1" t="s">
        <v>2272</v>
      </c>
      <c r="N378" t="str">
        <f>VLOOKUP(E378, Locations!B:I, 8, FALSE)</f>
        <v>-5.5077389,136.4055766</v>
      </c>
      <c r="O378" t="e">
        <f>VLOOKUP(E378, Locations!B:I, 4, FALSE)</f>
        <v>#N/A</v>
      </c>
      <c r="P378" t="e">
        <f>VLOOKUP(E378, Locations!B:I, 5, FALSE)</f>
        <v>#N/A</v>
      </c>
      <c r="Q378">
        <f>VLOOKUP(E378, Locations!B:I, 6, FALSE)</f>
        <v>0</v>
      </c>
      <c r="R378" s="6" t="str">
        <f>VLOOKUP(E378, Locations!B:I, 7, FALSE)</f>
        <v>New Guinea</v>
      </c>
      <c r="S378" s="2">
        <v>44455</v>
      </c>
    </row>
    <row r="379" spans="1:19" x14ac:dyDescent="0.3">
      <c r="A379" s="1" t="s">
        <v>2273</v>
      </c>
      <c r="B379" s="1" t="s">
        <v>20</v>
      </c>
      <c r="C379" s="1" t="s">
        <v>2138</v>
      </c>
      <c r="D379" s="1" t="s">
        <v>2139</v>
      </c>
      <c r="E379" s="1" t="s">
        <v>2264</v>
      </c>
      <c r="F379" s="1" t="s">
        <v>2265</v>
      </c>
      <c r="G379" s="1" t="s">
        <v>2274</v>
      </c>
      <c r="H379" s="1" t="s">
        <v>2275</v>
      </c>
      <c r="I379" s="1" t="s">
        <v>2274</v>
      </c>
      <c r="J379" s="1" t="s">
        <v>2275</v>
      </c>
      <c r="K379" s="1" t="s">
        <v>2274</v>
      </c>
      <c r="L379" s="1" t="s">
        <v>2275</v>
      </c>
      <c r="M379" s="1" t="s">
        <v>2276</v>
      </c>
      <c r="N379" t="str">
        <f>VLOOKUP(E379, Locations!B:I, 8, FALSE)</f>
        <v>-5.5077389,136.4055766</v>
      </c>
      <c r="O379" t="e">
        <f>VLOOKUP(E379, Locations!B:I, 4, FALSE)</f>
        <v>#N/A</v>
      </c>
      <c r="P379" t="e">
        <f>VLOOKUP(E379, Locations!B:I, 5, FALSE)</f>
        <v>#N/A</v>
      </c>
      <c r="Q379">
        <f>VLOOKUP(E379, Locations!B:I, 6, FALSE)</f>
        <v>0</v>
      </c>
      <c r="R379" s="6" t="str">
        <f>VLOOKUP(E379, Locations!B:I, 7, FALSE)</f>
        <v>New Guinea</v>
      </c>
      <c r="S379" s="2">
        <v>44455</v>
      </c>
    </row>
    <row r="380" spans="1:19" x14ac:dyDescent="0.3">
      <c r="A380" s="1" t="s">
        <v>2277</v>
      </c>
      <c r="B380" s="1" t="s">
        <v>20</v>
      </c>
      <c r="C380" s="1" t="s">
        <v>2138</v>
      </c>
      <c r="D380" s="1" t="s">
        <v>2139</v>
      </c>
      <c r="E380" s="1" t="s">
        <v>2278</v>
      </c>
      <c r="F380" s="1" t="s">
        <v>2279</v>
      </c>
      <c r="G380" s="1" t="s">
        <v>2280</v>
      </c>
      <c r="H380" s="1" t="s">
        <v>2281</v>
      </c>
      <c r="I380" s="1" t="s">
        <v>2280</v>
      </c>
      <c r="J380" s="1" t="s">
        <v>2281</v>
      </c>
      <c r="K380" s="1" t="s">
        <v>2280</v>
      </c>
      <c r="L380" s="1" t="s">
        <v>2281</v>
      </c>
      <c r="M380" s="1" t="s">
        <v>2282</v>
      </c>
      <c r="N380" t="str">
        <f>VLOOKUP(E380, Locations!B:I, 8, FALSE)</f>
        <v>-5.5077389,136.4055766</v>
      </c>
      <c r="O380" t="e">
        <f>VLOOKUP(E380, Locations!B:I, 4, FALSE)</f>
        <v>#N/A</v>
      </c>
      <c r="P380" t="e">
        <f>VLOOKUP(E380, Locations!B:I, 5, FALSE)</f>
        <v>#N/A</v>
      </c>
      <c r="Q380">
        <f>VLOOKUP(E380, Locations!B:I, 6, FALSE)</f>
        <v>0</v>
      </c>
      <c r="R380" s="6" t="str">
        <f>VLOOKUP(E380, Locations!B:I, 7, FALSE)</f>
        <v>New Guinea</v>
      </c>
      <c r="S380" s="2">
        <v>44455</v>
      </c>
    </row>
    <row r="381" spans="1:19" x14ac:dyDescent="0.3">
      <c r="A381" s="1" t="s">
        <v>2283</v>
      </c>
      <c r="B381" s="1" t="s">
        <v>20</v>
      </c>
      <c r="C381" s="1" t="s">
        <v>2138</v>
      </c>
      <c r="D381" s="1" t="s">
        <v>2139</v>
      </c>
      <c r="E381" s="1" t="s">
        <v>2284</v>
      </c>
      <c r="F381" s="1" t="s">
        <v>2285</v>
      </c>
      <c r="G381" s="1" t="s">
        <v>2286</v>
      </c>
      <c r="H381" s="1" t="s">
        <v>2287</v>
      </c>
      <c r="I381" s="1" t="s">
        <v>2286</v>
      </c>
      <c r="J381" s="1" t="s">
        <v>2287</v>
      </c>
      <c r="K381" s="1" t="s">
        <v>2286</v>
      </c>
      <c r="L381" s="1" t="s">
        <v>2287</v>
      </c>
      <c r="M381" s="1" t="s">
        <v>2288</v>
      </c>
      <c r="N381" t="str">
        <f>VLOOKUP(E381, Locations!B:I, 8, FALSE)</f>
        <v>-5.5077389,136.4055766</v>
      </c>
      <c r="O381" t="e">
        <f>VLOOKUP(E381, Locations!B:I, 4, FALSE)</f>
        <v>#N/A</v>
      </c>
      <c r="P381" t="e">
        <f>VLOOKUP(E381, Locations!B:I, 5, FALSE)</f>
        <v>#N/A</v>
      </c>
      <c r="Q381">
        <f>VLOOKUP(E381, Locations!B:I, 6, FALSE)</f>
        <v>0</v>
      </c>
      <c r="R381" s="6" t="str">
        <f>VLOOKUP(E381, Locations!B:I, 7, FALSE)</f>
        <v>New Guinea</v>
      </c>
      <c r="S381" s="2">
        <v>44455</v>
      </c>
    </row>
    <row r="382" spans="1:19" x14ac:dyDescent="0.3">
      <c r="A382" s="1" t="s">
        <v>2289</v>
      </c>
      <c r="B382" s="1" t="s">
        <v>20</v>
      </c>
      <c r="C382" s="1" t="s">
        <v>2138</v>
      </c>
      <c r="D382" s="1" t="s">
        <v>2139</v>
      </c>
      <c r="E382" s="1" t="s">
        <v>2290</v>
      </c>
      <c r="F382" s="1" t="s">
        <v>2291</v>
      </c>
      <c r="G382" s="1" t="s">
        <v>2292</v>
      </c>
      <c r="H382" s="1" t="s">
        <v>2293</v>
      </c>
      <c r="I382" s="1" t="s">
        <v>2294</v>
      </c>
      <c r="J382" s="1" t="s">
        <v>2295</v>
      </c>
      <c r="K382" s="1" t="s">
        <v>2296</v>
      </c>
      <c r="L382" s="1" t="s">
        <v>2297</v>
      </c>
      <c r="M382" s="1" t="s">
        <v>2298</v>
      </c>
      <c r="N382" t="str">
        <f>VLOOKUP(E382, Locations!B:I, 8, FALSE)</f>
        <v>-5.5077389,136.4055766</v>
      </c>
      <c r="O382" t="e">
        <f>VLOOKUP(E382, Locations!B:I, 4, FALSE)</f>
        <v>#N/A</v>
      </c>
      <c r="P382" t="e">
        <f>VLOOKUP(E382, Locations!B:I, 5, FALSE)</f>
        <v>#N/A</v>
      </c>
      <c r="Q382">
        <f>VLOOKUP(E382, Locations!B:I, 6, FALSE)</f>
        <v>0</v>
      </c>
      <c r="R382" s="6" t="str">
        <f>VLOOKUP(E382, Locations!B:I, 7, FALSE)</f>
        <v>New Guinea</v>
      </c>
      <c r="S382" s="2">
        <v>44455</v>
      </c>
    </row>
    <row r="383" spans="1:19" x14ac:dyDescent="0.3">
      <c r="A383" s="1" t="s">
        <v>2299</v>
      </c>
      <c r="B383" s="1" t="s">
        <v>20</v>
      </c>
      <c r="C383" s="1" t="s">
        <v>2138</v>
      </c>
      <c r="D383" s="1" t="s">
        <v>2139</v>
      </c>
      <c r="E383" s="1" t="s">
        <v>2300</v>
      </c>
      <c r="F383" s="1" t="s">
        <v>2301</v>
      </c>
      <c r="G383" s="1" t="s">
        <v>2302</v>
      </c>
      <c r="H383" s="1" t="s">
        <v>2303</v>
      </c>
      <c r="I383" s="1" t="s">
        <v>2302</v>
      </c>
      <c r="J383" s="1" t="s">
        <v>2303</v>
      </c>
      <c r="K383" s="1" t="s">
        <v>2302</v>
      </c>
      <c r="L383" s="1" t="s">
        <v>2303</v>
      </c>
      <c r="M383" s="1" t="s">
        <v>2304</v>
      </c>
      <c r="N383" t="str">
        <f>VLOOKUP(E383, Locations!B:I, 8, FALSE)</f>
        <v>-5.5077389,136.4055766</v>
      </c>
      <c r="O383" t="e">
        <f>VLOOKUP(E383, Locations!B:I, 4, FALSE)</f>
        <v>#N/A</v>
      </c>
      <c r="P383" t="e">
        <f>VLOOKUP(E383, Locations!B:I, 5, FALSE)</f>
        <v>#N/A</v>
      </c>
      <c r="Q383">
        <f>VLOOKUP(E383, Locations!B:I, 6, FALSE)</f>
        <v>0</v>
      </c>
      <c r="R383" s="6" t="str">
        <f>VLOOKUP(E383, Locations!B:I, 7, FALSE)</f>
        <v>New Guinea</v>
      </c>
      <c r="S383" s="2">
        <v>44455</v>
      </c>
    </row>
    <row r="384" spans="1:19" x14ac:dyDescent="0.3">
      <c r="A384" s="1" t="s">
        <v>2305</v>
      </c>
      <c r="B384" s="1" t="s">
        <v>20</v>
      </c>
      <c r="C384" s="1" t="s">
        <v>2138</v>
      </c>
      <c r="D384" s="1" t="s">
        <v>2139</v>
      </c>
      <c r="E384" s="1" t="s">
        <v>2306</v>
      </c>
      <c r="F384" s="1" t="s">
        <v>2307</v>
      </c>
      <c r="G384" s="1" t="s">
        <v>2308</v>
      </c>
      <c r="H384" s="1" t="s">
        <v>2309</v>
      </c>
      <c r="I384" s="1" t="s">
        <v>2308</v>
      </c>
      <c r="J384" s="1" t="s">
        <v>2309</v>
      </c>
      <c r="K384" s="1" t="s">
        <v>2308</v>
      </c>
      <c r="L384" s="1" t="s">
        <v>2309</v>
      </c>
      <c r="M384" s="1" t="s">
        <v>2310</v>
      </c>
      <c r="N384" t="str">
        <f>VLOOKUP(E384, Locations!B:I, 8, FALSE)</f>
        <v>-5.5077389,136.4055766</v>
      </c>
      <c r="O384" t="e">
        <f>VLOOKUP(E384, Locations!B:I, 4, FALSE)</f>
        <v>#N/A</v>
      </c>
      <c r="P384" t="e">
        <f>VLOOKUP(E384, Locations!B:I, 5, FALSE)</f>
        <v>#N/A</v>
      </c>
      <c r="Q384">
        <f>VLOOKUP(E384, Locations!B:I, 6, FALSE)</f>
        <v>0</v>
      </c>
      <c r="R384" s="6" t="str">
        <f>VLOOKUP(E384, Locations!B:I, 7, FALSE)</f>
        <v>New Guinea</v>
      </c>
      <c r="S384" s="2">
        <v>44455</v>
      </c>
    </row>
    <row r="385" spans="1:19" x14ac:dyDescent="0.3">
      <c r="A385" s="1" t="s">
        <v>2311</v>
      </c>
      <c r="B385" s="1" t="s">
        <v>20</v>
      </c>
      <c r="C385" s="1" t="s">
        <v>2138</v>
      </c>
      <c r="D385" s="1" t="s">
        <v>2139</v>
      </c>
      <c r="E385" s="1" t="s">
        <v>2306</v>
      </c>
      <c r="F385" s="1" t="s">
        <v>2307</v>
      </c>
      <c r="G385" s="1" t="s">
        <v>2312</v>
      </c>
      <c r="H385" s="1" t="s">
        <v>2313</v>
      </c>
      <c r="I385" s="1" t="s">
        <v>2314</v>
      </c>
      <c r="J385" s="1" t="s">
        <v>2315</v>
      </c>
      <c r="K385" s="1" t="s">
        <v>2316</v>
      </c>
      <c r="L385" s="1" t="s">
        <v>2317</v>
      </c>
      <c r="M385" s="1" t="s">
        <v>2318</v>
      </c>
      <c r="N385" t="str">
        <f>VLOOKUP(E385, Locations!B:I, 8, FALSE)</f>
        <v>-5.5077389,136.4055766</v>
      </c>
      <c r="O385" t="e">
        <f>VLOOKUP(E385, Locations!B:I, 4, FALSE)</f>
        <v>#N/A</v>
      </c>
      <c r="P385" t="e">
        <f>VLOOKUP(E385, Locations!B:I, 5, FALSE)</f>
        <v>#N/A</v>
      </c>
      <c r="Q385">
        <f>VLOOKUP(E385, Locations!B:I, 6, FALSE)</f>
        <v>0</v>
      </c>
      <c r="R385" s="6" t="str">
        <f>VLOOKUP(E385, Locations!B:I, 7, FALSE)</f>
        <v>New Guinea</v>
      </c>
      <c r="S385" s="2">
        <v>44455</v>
      </c>
    </row>
    <row r="386" spans="1:19" x14ac:dyDescent="0.3">
      <c r="A386" s="1" t="s">
        <v>2319</v>
      </c>
      <c r="B386" s="1" t="s">
        <v>20</v>
      </c>
      <c r="C386" s="1" t="s">
        <v>2320</v>
      </c>
      <c r="D386" s="1" t="s">
        <v>2321</v>
      </c>
      <c r="E386" s="1" t="s">
        <v>2322</v>
      </c>
      <c r="F386" s="1" t="s">
        <v>2323</v>
      </c>
      <c r="G386" s="1" t="s">
        <v>2324</v>
      </c>
      <c r="H386" s="1" t="s">
        <v>2325</v>
      </c>
      <c r="I386" s="1" t="s">
        <v>2324</v>
      </c>
      <c r="J386" s="1" t="s">
        <v>2325</v>
      </c>
      <c r="K386" s="1" t="s">
        <v>2324</v>
      </c>
      <c r="L386" s="1" t="s">
        <v>2325</v>
      </c>
      <c r="M386" s="1" t="s">
        <v>2326</v>
      </c>
      <c r="N386" t="str">
        <f>VLOOKUP(E386, Locations!B:I, 8, FALSE)</f>
        <v>-41.4456925,143.917674</v>
      </c>
      <c r="O386" t="str">
        <f>VLOOKUP(E386, Locations!B:I, 4, FALSE)</f>
        <v>Oceania</v>
      </c>
      <c r="P386" t="str">
        <f>VLOOKUP(E386, Locations!B:I, 5, FALSE)</f>
        <v>Pacific</v>
      </c>
      <c r="Q386" t="str">
        <f>VLOOKUP(E386, Locations!B:I, 6, FALSE)</f>
        <v>Tasmania</v>
      </c>
      <c r="R386" s="6" t="str">
        <f>VLOOKUP(E386, Locations!B:I, 7, FALSE)</f>
        <v>Australia</v>
      </c>
      <c r="S386" s="2">
        <v>44455</v>
      </c>
    </row>
    <row r="387" spans="1:19" x14ac:dyDescent="0.3">
      <c r="A387" s="1" t="s">
        <v>2327</v>
      </c>
      <c r="B387" s="1" t="s">
        <v>20</v>
      </c>
      <c r="C387" s="1" t="s">
        <v>2320</v>
      </c>
      <c r="D387" s="1" t="s">
        <v>2321</v>
      </c>
      <c r="E387" s="1" t="s">
        <v>2328</v>
      </c>
      <c r="F387" s="1" t="s">
        <v>2329</v>
      </c>
      <c r="G387" s="1" t="s">
        <v>2330</v>
      </c>
      <c r="H387" s="1" t="s">
        <v>2331</v>
      </c>
      <c r="I387" s="1" t="s">
        <v>2330</v>
      </c>
      <c r="J387" s="1" t="s">
        <v>2331</v>
      </c>
      <c r="K387" s="1" t="s">
        <v>2330</v>
      </c>
      <c r="L387" s="1" t="s">
        <v>2331</v>
      </c>
      <c r="M387" s="1" t="s">
        <v>2332</v>
      </c>
      <c r="N387" t="str">
        <f>VLOOKUP(E387, Locations!B:I, 8, FALSE)</f>
        <v>-25.0271809,115.1834587</v>
      </c>
      <c r="O387" t="str">
        <f>VLOOKUP(E387, Locations!B:I, 4, FALSE)</f>
        <v>Oceania</v>
      </c>
      <c r="P387" t="str">
        <f>VLOOKUP(E387, Locations!B:I, 5, FALSE)</f>
        <v>Pacific</v>
      </c>
      <c r="Q387">
        <f>VLOOKUP(E387, Locations!B:I, 6, FALSE)</f>
        <v>0</v>
      </c>
      <c r="R387" s="6" t="str">
        <f>VLOOKUP(E387, Locations!B:I, 7, FALSE)</f>
        <v>Australia</v>
      </c>
      <c r="S387" s="2">
        <v>44455</v>
      </c>
    </row>
    <row r="388" spans="1:19" x14ac:dyDescent="0.3">
      <c r="A388" s="1" t="s">
        <v>2333</v>
      </c>
      <c r="B388" s="1" t="s">
        <v>20</v>
      </c>
      <c r="C388" s="1" t="s">
        <v>2320</v>
      </c>
      <c r="D388" s="1" t="s">
        <v>2321</v>
      </c>
      <c r="E388" s="1" t="s">
        <v>2334</v>
      </c>
      <c r="F388" s="1" t="s">
        <v>2335</v>
      </c>
      <c r="G388" s="1" t="s">
        <v>2336</v>
      </c>
      <c r="H388" s="1" t="s">
        <v>2337</v>
      </c>
      <c r="I388" s="1" t="s">
        <v>2336</v>
      </c>
      <c r="J388" s="1" t="s">
        <v>2337</v>
      </c>
      <c r="K388" s="1" t="s">
        <v>2336</v>
      </c>
      <c r="L388" s="1" t="s">
        <v>2337</v>
      </c>
      <c r="M388" s="1" t="s">
        <v>2338</v>
      </c>
      <c r="N388" t="str">
        <f>VLOOKUP(E388, Locations!B:I, 8, FALSE)</f>
        <v>-36.5489008,143.2257026</v>
      </c>
      <c r="O388" t="str">
        <f>VLOOKUP(E388, Locations!B:I, 4, FALSE)</f>
        <v>Oceania</v>
      </c>
      <c r="P388" t="str">
        <f>VLOOKUP(E388, Locations!B:I, 5, FALSE)</f>
        <v>Pacific</v>
      </c>
      <c r="Q388" t="str">
        <f>VLOOKUP(E388, Locations!B:I, 6, FALSE)</f>
        <v>Victoria</v>
      </c>
      <c r="R388" s="6" t="str">
        <f>VLOOKUP(E388, Locations!B:I, 7, FALSE)</f>
        <v>Australia</v>
      </c>
      <c r="S388" s="2">
        <v>44455</v>
      </c>
    </row>
    <row r="389" spans="1:19" x14ac:dyDescent="0.3">
      <c r="A389" s="1" t="s">
        <v>2339</v>
      </c>
      <c r="B389" s="1" t="s">
        <v>20</v>
      </c>
      <c r="C389" s="1" t="s">
        <v>2320</v>
      </c>
      <c r="D389" s="1" t="s">
        <v>2321</v>
      </c>
      <c r="E389" s="1" t="s">
        <v>2334</v>
      </c>
      <c r="F389" s="1" t="s">
        <v>2335</v>
      </c>
      <c r="G389" s="1" t="s">
        <v>2340</v>
      </c>
      <c r="H389" s="1" t="s">
        <v>2341</v>
      </c>
      <c r="I389" s="1" t="s">
        <v>2340</v>
      </c>
      <c r="J389" s="1" t="s">
        <v>2341</v>
      </c>
      <c r="K389" s="1" t="s">
        <v>2340</v>
      </c>
      <c r="L389" s="1" t="s">
        <v>2341</v>
      </c>
      <c r="M389" s="1" t="s">
        <v>2342</v>
      </c>
      <c r="N389" t="str">
        <f>VLOOKUP(E389, Locations!B:I, 8, FALSE)</f>
        <v>-36.5489008,143.2257026</v>
      </c>
      <c r="O389" t="str">
        <f>VLOOKUP(E389, Locations!B:I, 4, FALSE)</f>
        <v>Oceania</v>
      </c>
      <c r="P389" t="str">
        <f>VLOOKUP(E389, Locations!B:I, 5, FALSE)</f>
        <v>Pacific</v>
      </c>
      <c r="Q389" t="str">
        <f>VLOOKUP(E389, Locations!B:I, 6, FALSE)</f>
        <v>Victoria</v>
      </c>
      <c r="R389" s="6" t="str">
        <f>VLOOKUP(E389, Locations!B:I, 7, FALSE)</f>
        <v>Australia</v>
      </c>
      <c r="S389" s="2">
        <v>44455</v>
      </c>
    </row>
    <row r="390" spans="1:19" x14ac:dyDescent="0.3">
      <c r="A390" s="1" t="s">
        <v>2343</v>
      </c>
      <c r="B390" s="1" t="s">
        <v>20</v>
      </c>
      <c r="C390" s="1" t="s">
        <v>2320</v>
      </c>
      <c r="D390" s="1" t="s">
        <v>2321</v>
      </c>
      <c r="E390" s="1" t="s">
        <v>2344</v>
      </c>
      <c r="F390" s="1" t="s">
        <v>2345</v>
      </c>
      <c r="G390" s="1" t="s">
        <v>2346</v>
      </c>
      <c r="H390" s="1" t="s">
        <v>2347</v>
      </c>
      <c r="I390" s="1" t="s">
        <v>2346</v>
      </c>
      <c r="J390" s="1" t="s">
        <v>2347</v>
      </c>
      <c r="K390" s="1" t="s">
        <v>2346</v>
      </c>
      <c r="L390" s="1" t="s">
        <v>2347</v>
      </c>
      <c r="M390" s="1" t="s">
        <v>2348</v>
      </c>
      <c r="N390" t="str">
        <f>VLOOKUP(E390, Locations!B:I, 8, FALSE)</f>
        <v>-35.0914793,150.5581913</v>
      </c>
      <c r="O390" t="str">
        <f>VLOOKUP(E390, Locations!B:I, 4, FALSE)</f>
        <v>Oceania</v>
      </c>
      <c r="P390" t="str">
        <f>VLOOKUP(E390, Locations!B:I, 5, FALSE)</f>
        <v>Pacific</v>
      </c>
      <c r="Q390">
        <f>VLOOKUP(E390, Locations!B:I, 6, FALSE)</f>
        <v>0</v>
      </c>
      <c r="R390" s="6" t="str">
        <f>VLOOKUP(E390, Locations!B:I, 7, FALSE)</f>
        <v>Australia</v>
      </c>
      <c r="S390" s="2">
        <v>44455</v>
      </c>
    </row>
    <row r="391" spans="1:19" x14ac:dyDescent="0.3">
      <c r="A391" s="1" t="s">
        <v>2349</v>
      </c>
      <c r="B391" s="1" t="s">
        <v>20</v>
      </c>
      <c r="C391" s="1" t="s">
        <v>2320</v>
      </c>
      <c r="D391" s="1" t="s">
        <v>2321</v>
      </c>
      <c r="E391" s="1" t="s">
        <v>2350</v>
      </c>
      <c r="F391" s="1" t="s">
        <v>2351</v>
      </c>
      <c r="G391" s="1" t="s">
        <v>2352</v>
      </c>
      <c r="H391" s="1" t="s">
        <v>2353</v>
      </c>
      <c r="I391" s="1" t="s">
        <v>2352</v>
      </c>
      <c r="J391" s="1" t="s">
        <v>2353</v>
      </c>
      <c r="K391" s="1" t="s">
        <v>2352</v>
      </c>
      <c r="L391" s="1" t="s">
        <v>2353</v>
      </c>
      <c r="M391" s="1" t="s">
        <v>2354</v>
      </c>
      <c r="N391" t="str">
        <f>VLOOKUP(E391, Locations!B:I, 8, FALSE)</f>
        <v>-23.0638549,130.288807</v>
      </c>
      <c r="O391" t="str">
        <f>VLOOKUP(E391, Locations!B:I, 4, FALSE)</f>
        <v>Oceania</v>
      </c>
      <c r="P391" t="str">
        <f>VLOOKUP(E391, Locations!B:I, 5, FALSE)</f>
        <v>Pacific</v>
      </c>
      <c r="Q391" t="str">
        <f>VLOOKUP(E391, Locations!B:I, 6, FALSE)</f>
        <v>Eastern Australia</v>
      </c>
      <c r="R391" s="6" t="str">
        <f>VLOOKUP(E391, Locations!B:I, 7, FALSE)</f>
        <v>Australia</v>
      </c>
      <c r="S391" s="2">
        <v>44455</v>
      </c>
    </row>
    <row r="392" spans="1:19" x14ac:dyDescent="0.3">
      <c r="A392" s="1" t="s">
        <v>2355</v>
      </c>
      <c r="B392" s="1" t="s">
        <v>20</v>
      </c>
      <c r="C392" s="1" t="s">
        <v>2320</v>
      </c>
      <c r="D392" s="1" t="s">
        <v>2321</v>
      </c>
      <c r="E392" s="1" t="s">
        <v>2350</v>
      </c>
      <c r="F392" s="1" t="s">
        <v>2351</v>
      </c>
      <c r="G392" s="1" t="s">
        <v>2356</v>
      </c>
      <c r="H392" s="1" t="s">
        <v>2357</v>
      </c>
      <c r="I392" s="1" t="s">
        <v>2358</v>
      </c>
      <c r="J392" s="1" t="s">
        <v>2359</v>
      </c>
      <c r="K392" s="1" t="s">
        <v>2360</v>
      </c>
      <c r="L392" s="1" t="s">
        <v>2361</v>
      </c>
      <c r="M392" s="1" t="s">
        <v>2362</v>
      </c>
      <c r="N392" t="str">
        <f>VLOOKUP(E392, Locations!B:I, 8, FALSE)</f>
        <v>-23.0638549,130.288807</v>
      </c>
      <c r="O392" t="str">
        <f>VLOOKUP(E392, Locations!B:I, 4, FALSE)</f>
        <v>Oceania</v>
      </c>
      <c r="P392" t="str">
        <f>VLOOKUP(E392, Locations!B:I, 5, FALSE)</f>
        <v>Pacific</v>
      </c>
      <c r="Q392" t="str">
        <f>VLOOKUP(E392, Locations!B:I, 6, FALSE)</f>
        <v>Eastern Australia</v>
      </c>
      <c r="R392" s="6" t="str">
        <f>VLOOKUP(E392, Locations!B:I, 7, FALSE)</f>
        <v>Australia</v>
      </c>
      <c r="S392" s="2">
        <v>44455</v>
      </c>
    </row>
    <row r="393" spans="1:19" x14ac:dyDescent="0.3">
      <c r="A393" s="1" t="s">
        <v>2363</v>
      </c>
      <c r="B393" s="1" t="s">
        <v>20</v>
      </c>
      <c r="C393" s="1" t="s">
        <v>2320</v>
      </c>
      <c r="D393" s="1" t="s">
        <v>2321</v>
      </c>
      <c r="E393" s="1" t="s">
        <v>2364</v>
      </c>
      <c r="F393" s="1" t="s">
        <v>2365</v>
      </c>
      <c r="G393" s="1" t="s">
        <v>2366</v>
      </c>
      <c r="H393" s="1" t="s">
        <v>2367</v>
      </c>
      <c r="I393" s="1" t="s">
        <v>2366</v>
      </c>
      <c r="J393" s="1" t="s">
        <v>2367</v>
      </c>
      <c r="K393" s="1" t="s">
        <v>2366</v>
      </c>
      <c r="L393" s="1" t="s">
        <v>2367</v>
      </c>
      <c r="M393" s="1" t="s">
        <v>2368</v>
      </c>
      <c r="N393" t="str">
        <f>VLOOKUP(E393, Locations!B:I, 8, FALSE)</f>
        <v>-33.9069278,135.7403527</v>
      </c>
      <c r="O393" t="str">
        <f>VLOOKUP(E393, Locations!B:I, 4, FALSE)</f>
        <v>Oceania</v>
      </c>
      <c r="P393" t="str">
        <f>VLOOKUP(E393, Locations!B:I, 5, FALSE)</f>
        <v>Pacific</v>
      </c>
      <c r="Q393">
        <f>VLOOKUP(E393, Locations!B:I, 6, FALSE)</f>
        <v>0</v>
      </c>
      <c r="R393" s="6" t="str">
        <f>VLOOKUP(E393, Locations!B:I, 7, FALSE)</f>
        <v>Australia</v>
      </c>
      <c r="S393" s="2">
        <v>44455</v>
      </c>
    </row>
    <row r="394" spans="1:19" x14ac:dyDescent="0.3">
      <c r="A394" s="1" t="s">
        <v>2369</v>
      </c>
      <c r="B394" s="1" t="s">
        <v>20</v>
      </c>
      <c r="C394" s="1" t="s">
        <v>2320</v>
      </c>
      <c r="D394" s="1" t="s">
        <v>2321</v>
      </c>
      <c r="E394" s="1" t="s">
        <v>2370</v>
      </c>
      <c r="F394" s="1" t="s">
        <v>2371</v>
      </c>
      <c r="G394" s="1" t="s">
        <v>2372</v>
      </c>
      <c r="H394" s="1" t="s">
        <v>2373</v>
      </c>
      <c r="I394" s="1" t="s">
        <v>2372</v>
      </c>
      <c r="J394" s="1" t="s">
        <v>2373</v>
      </c>
      <c r="K394" s="1" t="s">
        <v>2372</v>
      </c>
      <c r="L394" s="1" t="s">
        <v>2373</v>
      </c>
      <c r="M394" s="1" t="s">
        <v>2374</v>
      </c>
      <c r="N394" t="str">
        <f>VLOOKUP(E394, Locations!B:I, 8, FALSE)</f>
        <v>-32.7508768,145.5597256</v>
      </c>
      <c r="O394" t="str">
        <f>VLOOKUP(E394, Locations!B:I, 4, FALSE)</f>
        <v>Oceania</v>
      </c>
      <c r="P394" t="str">
        <f>VLOOKUP(E394, Locations!B:I, 5, FALSE)</f>
        <v>Pacific</v>
      </c>
      <c r="Q394" t="str">
        <f>VLOOKUP(E394, Locations!B:I, 6, FALSE)</f>
        <v>New South Wales</v>
      </c>
      <c r="R394" s="6" t="str">
        <f>VLOOKUP(E394, Locations!B:I, 7, FALSE)</f>
        <v>Australia</v>
      </c>
      <c r="S394" s="2">
        <v>44455</v>
      </c>
    </row>
    <row r="395" spans="1:19" x14ac:dyDescent="0.3">
      <c r="A395" s="1" t="s">
        <v>2375</v>
      </c>
      <c r="B395" s="1" t="s">
        <v>20</v>
      </c>
      <c r="C395" s="1" t="s">
        <v>2320</v>
      </c>
      <c r="D395" s="1" t="s">
        <v>2321</v>
      </c>
      <c r="E395" s="1" t="s">
        <v>2376</v>
      </c>
      <c r="F395" s="1" t="s">
        <v>2377</v>
      </c>
      <c r="G395" s="1" t="s">
        <v>2378</v>
      </c>
      <c r="H395" s="1" t="s">
        <v>2379</v>
      </c>
      <c r="I395" s="1" t="s">
        <v>2378</v>
      </c>
      <c r="J395" s="1" t="s">
        <v>2379</v>
      </c>
      <c r="K395" s="1" t="s">
        <v>2378</v>
      </c>
      <c r="L395" s="1" t="s">
        <v>2379</v>
      </c>
      <c r="M395" s="1" t="s">
        <v>2338</v>
      </c>
      <c r="N395" t="str">
        <f>VLOOKUP(E395, Locations!B:I, 8, FALSE)</f>
        <v>-18.9389069,136.7414462</v>
      </c>
      <c r="O395" t="str">
        <f>VLOOKUP(E395, Locations!B:I, 4, FALSE)</f>
        <v>Oceania</v>
      </c>
      <c r="P395" t="str">
        <f>VLOOKUP(E395, Locations!B:I, 5, FALSE)</f>
        <v>Pacific</v>
      </c>
      <c r="Q395" t="str">
        <f>VLOOKUP(E395, Locations!B:I, 6, FALSE)</f>
        <v>Queensland</v>
      </c>
      <c r="R395" s="6" t="str">
        <f>VLOOKUP(E395, Locations!B:I, 7, FALSE)</f>
        <v>Australia</v>
      </c>
      <c r="S395" s="2">
        <v>44455</v>
      </c>
    </row>
    <row r="396" spans="1:19" x14ac:dyDescent="0.3">
      <c r="A396" s="1" t="s">
        <v>2380</v>
      </c>
      <c r="B396" s="1" t="s">
        <v>20</v>
      </c>
      <c r="C396" s="1" t="s">
        <v>2320</v>
      </c>
      <c r="D396" s="1" t="s">
        <v>2321</v>
      </c>
      <c r="E396" s="1" t="s">
        <v>2381</v>
      </c>
      <c r="F396" s="1" t="s">
        <v>2382</v>
      </c>
      <c r="G396" s="1" t="s">
        <v>2383</v>
      </c>
      <c r="H396" s="1" t="s">
        <v>2384</v>
      </c>
      <c r="I396" s="1" t="s">
        <v>2383</v>
      </c>
      <c r="J396" s="1" t="s">
        <v>2384</v>
      </c>
      <c r="K396" s="1" t="s">
        <v>2383</v>
      </c>
      <c r="L396" s="1" t="s">
        <v>2384</v>
      </c>
      <c r="M396" s="1" t="s">
        <v>2338</v>
      </c>
      <c r="N396" t="str">
        <f>VLOOKUP(E396, Locations!B:I, 8, FALSE)</f>
        <v>-31.9502577,130.5092498</v>
      </c>
      <c r="O396" t="str">
        <f>VLOOKUP(E396, Locations!B:I, 4, FALSE)</f>
        <v>Oceania</v>
      </c>
      <c r="P396" t="str">
        <f>VLOOKUP(E396, Locations!B:I, 5, FALSE)</f>
        <v>Pacific</v>
      </c>
      <c r="Q396" t="str">
        <f>VLOOKUP(E396, Locations!B:I, 6, FALSE)</f>
        <v>South Australia</v>
      </c>
      <c r="R396" s="6" t="str">
        <f>VLOOKUP(E396, Locations!B:I, 7, FALSE)</f>
        <v>Australia</v>
      </c>
      <c r="S396" s="2">
        <v>44455</v>
      </c>
    </row>
    <row r="397" spans="1:19" x14ac:dyDescent="0.3">
      <c r="A397" s="1" t="s">
        <v>2385</v>
      </c>
      <c r="B397" s="1" t="s">
        <v>20</v>
      </c>
      <c r="C397" s="1" t="s">
        <v>2320</v>
      </c>
      <c r="D397" s="1" t="s">
        <v>2321</v>
      </c>
      <c r="E397" s="1" t="s">
        <v>2386</v>
      </c>
      <c r="F397" s="1" t="s">
        <v>2387</v>
      </c>
      <c r="G397" s="1" t="s">
        <v>2388</v>
      </c>
      <c r="H397" s="1" t="s">
        <v>2389</v>
      </c>
      <c r="I397" s="1" t="s">
        <v>2388</v>
      </c>
      <c r="J397" s="1" t="s">
        <v>2389</v>
      </c>
      <c r="K397" s="1" t="s">
        <v>2388</v>
      </c>
      <c r="L397" s="1" t="s">
        <v>2389</v>
      </c>
      <c r="M397" s="1" t="s">
        <v>2390</v>
      </c>
      <c r="N397" t="str">
        <f>VLOOKUP(E397, Locations!B:I, 8, FALSE)</f>
        <v>-31.9502577,130.5092498</v>
      </c>
      <c r="O397" t="str">
        <f>VLOOKUP(E397, Locations!B:I, 4, FALSE)</f>
        <v>Oceania</v>
      </c>
      <c r="P397" t="str">
        <f>VLOOKUP(E397, Locations!B:I, 5, FALSE)</f>
        <v>Pacific</v>
      </c>
      <c r="Q397" t="str">
        <f>VLOOKUP(E397, Locations!B:I, 6, FALSE)</f>
        <v>South Australia</v>
      </c>
      <c r="R397" s="6" t="str">
        <f>VLOOKUP(E397, Locations!B:I, 7, FALSE)</f>
        <v>Australia</v>
      </c>
      <c r="S397" s="2">
        <v>44455</v>
      </c>
    </row>
    <row r="398" spans="1:19" x14ac:dyDescent="0.3">
      <c r="A398" s="1" t="s">
        <v>2391</v>
      </c>
      <c r="B398" s="1" t="s">
        <v>20</v>
      </c>
      <c r="C398" s="1" t="s">
        <v>2320</v>
      </c>
      <c r="D398" s="1" t="s">
        <v>2321</v>
      </c>
      <c r="E398" s="1" t="s">
        <v>2392</v>
      </c>
      <c r="F398" s="1" t="s">
        <v>2393</v>
      </c>
      <c r="G398" s="1" t="s">
        <v>2394</v>
      </c>
      <c r="H398" s="1" t="s">
        <v>2395</v>
      </c>
      <c r="I398" s="1" t="s">
        <v>2394</v>
      </c>
      <c r="J398" s="1" t="s">
        <v>2395</v>
      </c>
      <c r="K398" s="1" t="s">
        <v>2394</v>
      </c>
      <c r="L398" s="1" t="s">
        <v>2395</v>
      </c>
      <c r="M398" s="1" t="s">
        <v>2396</v>
      </c>
      <c r="N398" t="str">
        <f>VLOOKUP(E398, Locations!B:I, 8, FALSE)</f>
        <v>-18.9389069,136.7414462</v>
      </c>
      <c r="O398" t="str">
        <f>VLOOKUP(E398, Locations!B:I, 4, FALSE)</f>
        <v>Oceania</v>
      </c>
      <c r="P398" t="str">
        <f>VLOOKUP(E398, Locations!B:I, 5, FALSE)</f>
        <v>Pacific</v>
      </c>
      <c r="Q398" t="str">
        <f>VLOOKUP(E398, Locations!B:I, 6, FALSE)</f>
        <v>Queensland</v>
      </c>
      <c r="R398" s="6" t="str">
        <f>VLOOKUP(E398, Locations!B:I, 7, FALSE)</f>
        <v>Australia</v>
      </c>
      <c r="S398" s="2">
        <v>44455</v>
      </c>
    </row>
    <row r="399" spans="1:19" x14ac:dyDescent="0.3">
      <c r="A399" s="1" t="s">
        <v>2397</v>
      </c>
      <c r="B399" s="1" t="s">
        <v>20</v>
      </c>
      <c r="C399" s="1" t="s">
        <v>2320</v>
      </c>
      <c r="D399" s="1" t="s">
        <v>2321</v>
      </c>
      <c r="E399" s="1" t="s">
        <v>2398</v>
      </c>
      <c r="F399" s="1" t="s">
        <v>2399</v>
      </c>
      <c r="G399" s="1" t="s">
        <v>2400</v>
      </c>
      <c r="H399" s="1" t="s">
        <v>2401</v>
      </c>
      <c r="I399" s="1" t="s">
        <v>2402</v>
      </c>
      <c r="J399" s="1" t="s">
        <v>2403</v>
      </c>
      <c r="K399" s="1" t="s">
        <v>2404</v>
      </c>
      <c r="L399" s="1" t="s">
        <v>2405</v>
      </c>
      <c r="M399" s="1" t="s">
        <v>2406</v>
      </c>
      <c r="N399">
        <f>VLOOKUP(E399, Locations!B:I, 8, FALSE)</f>
        <v>0</v>
      </c>
      <c r="O399" t="str">
        <f>VLOOKUP(E399, Locations!B:I, 4, FALSE)</f>
        <v>Oceania</v>
      </c>
      <c r="P399" t="str">
        <f>VLOOKUP(E399, Locations!B:I, 5, FALSE)</f>
        <v>Pacific</v>
      </c>
      <c r="Q399">
        <f>VLOOKUP(E399, Locations!B:I, 6, FALSE)</f>
        <v>0</v>
      </c>
      <c r="R399" s="6" t="str">
        <f>VLOOKUP(E399, Locations!B:I, 7, FALSE)</f>
        <v>Australia</v>
      </c>
      <c r="S399" s="2">
        <v>44455</v>
      </c>
    </row>
    <row r="400" spans="1:19" x14ac:dyDescent="0.3">
      <c r="A400" s="1" t="s">
        <v>2407</v>
      </c>
      <c r="B400" s="1" t="s">
        <v>20</v>
      </c>
      <c r="C400" s="1" t="s">
        <v>2320</v>
      </c>
      <c r="D400" s="1" t="s">
        <v>2321</v>
      </c>
      <c r="E400" s="1" t="s">
        <v>2408</v>
      </c>
      <c r="F400" s="1" t="s">
        <v>2409</v>
      </c>
      <c r="G400" s="1" t="s">
        <v>2410</v>
      </c>
      <c r="H400" s="1" t="s">
        <v>2411</v>
      </c>
      <c r="I400" s="1" t="s">
        <v>2410</v>
      </c>
      <c r="J400" s="1" t="s">
        <v>2411</v>
      </c>
      <c r="K400" s="1" t="s">
        <v>2410</v>
      </c>
      <c r="L400" s="1" t="s">
        <v>2411</v>
      </c>
      <c r="M400" s="1" t="s">
        <v>2412</v>
      </c>
      <c r="N400" t="str">
        <f>VLOOKUP(E400, Locations!B:I, 8, FALSE)</f>
        <v>-31.9502577,130.5092498</v>
      </c>
      <c r="O400" t="str">
        <f>VLOOKUP(E400, Locations!B:I, 4, FALSE)</f>
        <v>Oceania</v>
      </c>
      <c r="P400" t="str">
        <f>VLOOKUP(E400, Locations!B:I, 5, FALSE)</f>
        <v>Pacific</v>
      </c>
      <c r="Q400" t="str">
        <f>VLOOKUP(E400, Locations!B:I, 6, FALSE)</f>
        <v>South Australia</v>
      </c>
      <c r="R400" s="6" t="str">
        <f>VLOOKUP(E400, Locations!B:I, 7, FALSE)</f>
        <v>Australia</v>
      </c>
      <c r="S400" s="2">
        <v>44455</v>
      </c>
    </row>
    <row r="401" spans="1:19" x14ac:dyDescent="0.3">
      <c r="A401" s="1" t="s">
        <v>2413</v>
      </c>
      <c r="B401" s="1" t="s">
        <v>20</v>
      </c>
      <c r="C401" s="1" t="s">
        <v>2320</v>
      </c>
      <c r="D401" s="1" t="s">
        <v>2321</v>
      </c>
      <c r="E401" s="1" t="s">
        <v>2408</v>
      </c>
      <c r="F401" s="1" t="s">
        <v>2409</v>
      </c>
      <c r="G401" s="1" t="s">
        <v>2414</v>
      </c>
      <c r="H401" s="1" t="s">
        <v>2415</v>
      </c>
      <c r="I401" s="1" t="s">
        <v>2414</v>
      </c>
      <c r="J401" s="1" t="s">
        <v>2415</v>
      </c>
      <c r="K401" s="1" t="s">
        <v>2414</v>
      </c>
      <c r="L401" s="1" t="s">
        <v>2415</v>
      </c>
      <c r="M401" s="1" t="s">
        <v>2416</v>
      </c>
      <c r="N401" t="str">
        <f>VLOOKUP(E401, Locations!B:I, 8, FALSE)</f>
        <v>-31.9502577,130.5092498</v>
      </c>
      <c r="O401" t="str">
        <f>VLOOKUP(E401, Locations!B:I, 4, FALSE)</f>
        <v>Oceania</v>
      </c>
      <c r="P401" t="str">
        <f>VLOOKUP(E401, Locations!B:I, 5, FALSE)</f>
        <v>Pacific</v>
      </c>
      <c r="Q401" t="str">
        <f>VLOOKUP(E401, Locations!B:I, 6, FALSE)</f>
        <v>South Australia</v>
      </c>
      <c r="R401" s="6" t="str">
        <f>VLOOKUP(E401, Locations!B:I, 7, FALSE)</f>
        <v>Australia</v>
      </c>
      <c r="S401" s="2">
        <v>44455</v>
      </c>
    </row>
    <row r="402" spans="1:19" x14ac:dyDescent="0.3">
      <c r="A402" s="1" t="s">
        <v>2417</v>
      </c>
      <c r="B402" s="1" t="s">
        <v>20</v>
      </c>
      <c r="C402" s="1" t="s">
        <v>2320</v>
      </c>
      <c r="D402" s="1" t="s">
        <v>2321</v>
      </c>
      <c r="E402" s="1" t="s">
        <v>2408</v>
      </c>
      <c r="F402" s="1" t="s">
        <v>2409</v>
      </c>
      <c r="G402" s="1" t="s">
        <v>2418</v>
      </c>
      <c r="H402" s="1" t="s">
        <v>2419</v>
      </c>
      <c r="I402" s="1" t="s">
        <v>2418</v>
      </c>
      <c r="J402" s="1" t="s">
        <v>2419</v>
      </c>
      <c r="K402" s="1" t="s">
        <v>2418</v>
      </c>
      <c r="L402" s="1" t="s">
        <v>2419</v>
      </c>
      <c r="M402" s="1" t="s">
        <v>2420</v>
      </c>
      <c r="N402" t="str">
        <f>VLOOKUP(E402, Locations!B:I, 8, FALSE)</f>
        <v>-31.9502577,130.5092498</v>
      </c>
      <c r="O402" t="str">
        <f>VLOOKUP(E402, Locations!B:I, 4, FALSE)</f>
        <v>Oceania</v>
      </c>
      <c r="P402" t="str">
        <f>VLOOKUP(E402, Locations!B:I, 5, FALSE)</f>
        <v>Pacific</v>
      </c>
      <c r="Q402" t="str">
        <f>VLOOKUP(E402, Locations!B:I, 6, FALSE)</f>
        <v>South Australia</v>
      </c>
      <c r="R402" s="6" t="str">
        <f>VLOOKUP(E402, Locations!B:I, 7, FALSE)</f>
        <v>Australia</v>
      </c>
      <c r="S402" s="2">
        <v>44455</v>
      </c>
    </row>
    <row r="403" spans="1:19" x14ac:dyDescent="0.3">
      <c r="A403" s="1" t="s">
        <v>2421</v>
      </c>
      <c r="B403" s="1" t="s">
        <v>20</v>
      </c>
      <c r="C403" s="1" t="s">
        <v>2320</v>
      </c>
      <c r="D403" s="1" t="s">
        <v>2321</v>
      </c>
      <c r="E403" s="1" t="s">
        <v>2422</v>
      </c>
      <c r="F403" s="1" t="s">
        <v>2423</v>
      </c>
      <c r="G403" s="1" t="s">
        <v>2424</v>
      </c>
      <c r="H403" s="1" t="s">
        <v>2425</v>
      </c>
      <c r="I403" s="1" t="s">
        <v>2426</v>
      </c>
      <c r="J403" s="1" t="s">
        <v>2427</v>
      </c>
      <c r="K403" s="1" t="s">
        <v>2428</v>
      </c>
      <c r="L403" s="1" t="s">
        <v>2429</v>
      </c>
      <c r="M403" s="1" t="s">
        <v>2430</v>
      </c>
      <c r="N403" t="str">
        <f>VLOOKUP(E403, Locations!B:I, 8, FALSE)</f>
        <v>-18.2682564,124.4656913</v>
      </c>
      <c r="O403" t="str">
        <f>VLOOKUP(E403, Locations!B:I, 4, FALSE)</f>
        <v>Oceania</v>
      </c>
      <c r="P403" t="str">
        <f>VLOOKUP(E403, Locations!B:I, 5, FALSE)</f>
        <v>Pacific</v>
      </c>
      <c r="Q403" t="str">
        <f>VLOOKUP(E403, Locations!B:I, 6, FALSE)</f>
        <v>Northern Territory</v>
      </c>
      <c r="R403" s="6" t="str">
        <f>VLOOKUP(E403, Locations!B:I, 7, FALSE)</f>
        <v>Australia</v>
      </c>
      <c r="S403" s="2">
        <v>44455</v>
      </c>
    </row>
    <row r="404" spans="1:19" x14ac:dyDescent="0.3">
      <c r="A404" s="1" t="s">
        <v>2431</v>
      </c>
      <c r="B404" s="1" t="s">
        <v>20</v>
      </c>
      <c r="C404" s="1" t="s">
        <v>2320</v>
      </c>
      <c r="D404" s="1" t="s">
        <v>2321</v>
      </c>
      <c r="E404" s="1" t="s">
        <v>2432</v>
      </c>
      <c r="F404" s="1" t="s">
        <v>2433</v>
      </c>
      <c r="G404" s="1" t="s">
        <v>2434</v>
      </c>
      <c r="H404" s="1" t="s">
        <v>2435</v>
      </c>
      <c r="I404" s="1" t="s">
        <v>2436</v>
      </c>
      <c r="J404" s="1" t="s">
        <v>2437</v>
      </c>
      <c r="K404" s="1" t="s">
        <v>2438</v>
      </c>
      <c r="L404" s="1" t="s">
        <v>2439</v>
      </c>
      <c r="M404" s="1" t="s">
        <v>2440</v>
      </c>
      <c r="N404" t="str">
        <f>VLOOKUP(E404, Locations!B:I, 8, FALSE)</f>
        <v>-24.1446267,111.936031</v>
      </c>
      <c r="O404" t="str">
        <f>VLOOKUP(E404, Locations!B:I, 4, FALSE)</f>
        <v>Oceania</v>
      </c>
      <c r="P404" t="str">
        <f>VLOOKUP(E404, Locations!B:I, 5, FALSE)</f>
        <v>Pacific</v>
      </c>
      <c r="Q404" t="str">
        <f>VLOOKUP(E404, Locations!B:I, 6, FALSE)</f>
        <v>Western Australia</v>
      </c>
      <c r="R404" s="6" t="str">
        <f>VLOOKUP(E404, Locations!B:I, 7, FALSE)</f>
        <v>Australia</v>
      </c>
      <c r="S404" s="2">
        <v>44455</v>
      </c>
    </row>
    <row r="405" spans="1:19" x14ac:dyDescent="0.3">
      <c r="A405" s="1" t="s">
        <v>2441</v>
      </c>
      <c r="B405" s="1" t="s">
        <v>20</v>
      </c>
      <c r="C405" s="1" t="s">
        <v>2320</v>
      </c>
      <c r="D405" s="1" t="s">
        <v>2321</v>
      </c>
      <c r="E405" s="1" t="s">
        <v>2442</v>
      </c>
      <c r="F405" s="1" t="s">
        <v>2443</v>
      </c>
      <c r="G405" s="1" t="s">
        <v>2444</v>
      </c>
      <c r="H405" s="1" t="s">
        <v>2445</v>
      </c>
      <c r="I405" s="1" t="s">
        <v>2446</v>
      </c>
      <c r="J405" s="1" t="s">
        <v>2447</v>
      </c>
      <c r="K405" s="1" t="s">
        <v>2448</v>
      </c>
      <c r="L405" s="1" t="s">
        <v>2449</v>
      </c>
      <c r="M405" s="1" t="s">
        <v>2450</v>
      </c>
      <c r="N405" t="str">
        <f>VLOOKUP(E405, Locations!B:I, 8, FALSE)</f>
        <v>-24.1446267,111.936031</v>
      </c>
      <c r="O405" t="str">
        <f>VLOOKUP(E405, Locations!B:I, 4, FALSE)</f>
        <v>Oceania</v>
      </c>
      <c r="P405" t="str">
        <f>VLOOKUP(E405, Locations!B:I, 5, FALSE)</f>
        <v>Pacific</v>
      </c>
      <c r="Q405" t="str">
        <f>VLOOKUP(E405, Locations!B:I, 6, FALSE)</f>
        <v>Western Australia</v>
      </c>
      <c r="R405" s="6" t="str">
        <f>VLOOKUP(E405, Locations!B:I, 7, FALSE)</f>
        <v>Australia</v>
      </c>
      <c r="S405" s="2">
        <v>44455</v>
      </c>
    </row>
    <row r="406" spans="1:19" x14ac:dyDescent="0.3">
      <c r="A406" s="1" t="s">
        <v>2451</v>
      </c>
      <c r="B406" s="1" t="s">
        <v>20</v>
      </c>
      <c r="C406" s="1" t="s">
        <v>2320</v>
      </c>
      <c r="D406" s="1" t="s">
        <v>2321</v>
      </c>
      <c r="E406" s="1" t="s">
        <v>2452</v>
      </c>
      <c r="F406" s="1" t="s">
        <v>2453</v>
      </c>
      <c r="G406" s="1" t="s">
        <v>2454</v>
      </c>
      <c r="H406" s="1" t="s">
        <v>2455</v>
      </c>
      <c r="I406" s="1" t="s">
        <v>2456</v>
      </c>
      <c r="J406" s="1" t="s">
        <v>2457</v>
      </c>
      <c r="K406" s="1" t="s">
        <v>2458</v>
      </c>
      <c r="L406" s="1" t="s">
        <v>2459</v>
      </c>
      <c r="M406" s="1" t="s">
        <v>2460</v>
      </c>
      <c r="N406" t="str">
        <f>VLOOKUP(E406, Locations!B:I, 8, FALSE)</f>
        <v>-24.1446267,111.936031</v>
      </c>
      <c r="O406" t="str">
        <f>VLOOKUP(E406, Locations!B:I, 4, FALSE)</f>
        <v>Oceania</v>
      </c>
      <c r="P406" t="str">
        <f>VLOOKUP(E406, Locations!B:I, 5, FALSE)</f>
        <v>Pacific</v>
      </c>
      <c r="Q406" t="str">
        <f>VLOOKUP(E406, Locations!B:I, 6, FALSE)</f>
        <v>Western Australia</v>
      </c>
      <c r="R406" s="6" t="str">
        <f>VLOOKUP(E406, Locations!B:I, 7, FALSE)</f>
        <v>Australia</v>
      </c>
      <c r="S406" s="2">
        <v>44455</v>
      </c>
    </row>
    <row r="407" spans="1:19" x14ac:dyDescent="0.3">
      <c r="A407" s="1" t="s">
        <v>2461</v>
      </c>
      <c r="B407" s="1" t="s">
        <v>20</v>
      </c>
      <c r="C407" s="1" t="s">
        <v>2320</v>
      </c>
      <c r="D407" s="1" t="s">
        <v>2321</v>
      </c>
      <c r="E407" s="1" t="s">
        <v>2462</v>
      </c>
      <c r="F407" s="1" t="s">
        <v>2463</v>
      </c>
      <c r="G407" s="1" t="s">
        <v>2464</v>
      </c>
      <c r="H407" s="1" t="s">
        <v>2465</v>
      </c>
      <c r="I407" s="1" t="s">
        <v>2466</v>
      </c>
      <c r="J407" s="1" t="s">
        <v>2467</v>
      </c>
      <c r="K407" s="1" t="s">
        <v>2468</v>
      </c>
      <c r="L407" s="1" t="s">
        <v>2469</v>
      </c>
      <c r="M407" s="1" t="s">
        <v>2470</v>
      </c>
      <c r="N407" t="str">
        <f>VLOOKUP(E407, Locations!B:I, 8, FALSE)</f>
        <v>-24.1446267,111.936031</v>
      </c>
      <c r="O407" t="str">
        <f>VLOOKUP(E407, Locations!B:I, 4, FALSE)</f>
        <v>Oceania</v>
      </c>
      <c r="P407" t="str">
        <f>VLOOKUP(E407, Locations!B:I, 5, FALSE)</f>
        <v>Pacific</v>
      </c>
      <c r="Q407" t="str">
        <f>VLOOKUP(E407, Locations!B:I, 6, FALSE)</f>
        <v>Western Australia</v>
      </c>
      <c r="R407" s="6" t="str">
        <f>VLOOKUP(E407, Locations!B:I, 7, FALSE)</f>
        <v>Australia</v>
      </c>
      <c r="S407" s="2">
        <v>44455</v>
      </c>
    </row>
    <row r="408" spans="1:19" x14ac:dyDescent="0.3">
      <c r="A408" s="1" t="s">
        <v>2471</v>
      </c>
      <c r="B408" s="1" t="s">
        <v>20</v>
      </c>
      <c r="C408" s="1" t="s">
        <v>2320</v>
      </c>
      <c r="D408" s="1" t="s">
        <v>2321</v>
      </c>
      <c r="E408" s="1" t="s">
        <v>2472</v>
      </c>
      <c r="F408" s="1" t="s">
        <v>2473</v>
      </c>
      <c r="G408" s="1" t="s">
        <v>2474</v>
      </c>
      <c r="H408" s="1" t="s">
        <v>2475</v>
      </c>
      <c r="I408" s="1" t="s">
        <v>2474</v>
      </c>
      <c r="J408" s="1" t="s">
        <v>2475</v>
      </c>
      <c r="K408" s="1" t="s">
        <v>2474</v>
      </c>
      <c r="L408" s="1" t="s">
        <v>2475</v>
      </c>
      <c r="M408" s="1" t="s">
        <v>2476</v>
      </c>
      <c r="N408" t="str">
        <f>VLOOKUP(E408, Locations!B:I, 8, FALSE)</f>
        <v>-18.2682564,124.4656913</v>
      </c>
      <c r="O408" t="str">
        <f>VLOOKUP(E408, Locations!B:I, 4, FALSE)</f>
        <v>Oceania</v>
      </c>
      <c r="P408" t="str">
        <f>VLOOKUP(E408, Locations!B:I, 5, FALSE)</f>
        <v>Pacific</v>
      </c>
      <c r="Q408" t="str">
        <f>VLOOKUP(E408, Locations!B:I, 6, FALSE)</f>
        <v>Northern Territory</v>
      </c>
      <c r="R408" s="6" t="str">
        <f>VLOOKUP(E408, Locations!B:I, 7, FALSE)</f>
        <v>Australia</v>
      </c>
      <c r="S408" s="2">
        <v>44455</v>
      </c>
    </row>
    <row r="409" spans="1:19" x14ac:dyDescent="0.3">
      <c r="A409" s="1" t="s">
        <v>2477</v>
      </c>
      <c r="B409" s="1" t="s">
        <v>20</v>
      </c>
      <c r="C409" s="1" t="s">
        <v>2320</v>
      </c>
      <c r="D409" s="1" t="s">
        <v>2321</v>
      </c>
      <c r="E409" s="1" t="s">
        <v>2478</v>
      </c>
      <c r="F409" s="1" t="s">
        <v>2479</v>
      </c>
      <c r="G409" s="1" t="s">
        <v>2480</v>
      </c>
      <c r="H409" s="1" t="s">
        <v>2481</v>
      </c>
      <c r="I409" s="1" t="s">
        <v>2480</v>
      </c>
      <c r="J409" s="1" t="s">
        <v>2481</v>
      </c>
      <c r="K409" s="1" t="s">
        <v>2480</v>
      </c>
      <c r="L409" s="1" t="s">
        <v>2481</v>
      </c>
      <c r="M409" s="1" t="s">
        <v>2482</v>
      </c>
      <c r="N409" t="str">
        <f>VLOOKUP(E409, Locations!B:I, 8, FALSE)</f>
        <v>-18.2682564,124.4656913</v>
      </c>
      <c r="O409" t="str">
        <f>VLOOKUP(E409, Locations!B:I, 4, FALSE)</f>
        <v>Oceania</v>
      </c>
      <c r="P409" t="str">
        <f>VLOOKUP(E409, Locations!B:I, 5, FALSE)</f>
        <v>Pacific</v>
      </c>
      <c r="Q409" t="str">
        <f>VLOOKUP(E409, Locations!B:I, 6, FALSE)</f>
        <v>Northern Territory</v>
      </c>
      <c r="R409" s="6" t="str">
        <f>VLOOKUP(E409, Locations!B:I, 7, FALSE)</f>
        <v>Australia</v>
      </c>
      <c r="S409" s="2">
        <v>44455</v>
      </c>
    </row>
    <row r="410" spans="1:19" x14ac:dyDescent="0.3">
      <c r="A410" s="1" t="s">
        <v>2483</v>
      </c>
      <c r="B410" s="1" t="s">
        <v>20</v>
      </c>
      <c r="C410" s="1" t="s">
        <v>2320</v>
      </c>
      <c r="D410" s="1" t="s">
        <v>2321</v>
      </c>
      <c r="E410" s="1" t="s">
        <v>2484</v>
      </c>
      <c r="F410" s="1" t="s">
        <v>2485</v>
      </c>
      <c r="G410" s="1" t="s">
        <v>2486</v>
      </c>
      <c r="H410" s="1" t="s">
        <v>2487</v>
      </c>
      <c r="I410" s="1" t="s">
        <v>2488</v>
      </c>
      <c r="J410" s="1" t="s">
        <v>2489</v>
      </c>
      <c r="K410" s="1" t="s">
        <v>2490</v>
      </c>
      <c r="L410" s="1" t="s">
        <v>2491</v>
      </c>
      <c r="M410" s="1" t="s">
        <v>2492</v>
      </c>
      <c r="N410" t="str">
        <f>VLOOKUP(E410, Locations!B:I, 8, FALSE)</f>
        <v>-18.2682564,124.4656913</v>
      </c>
      <c r="O410" t="str">
        <f>VLOOKUP(E410, Locations!B:I, 4, FALSE)</f>
        <v>Oceania</v>
      </c>
      <c r="P410" t="str">
        <f>VLOOKUP(E410, Locations!B:I, 5, FALSE)</f>
        <v>Pacific</v>
      </c>
      <c r="Q410" t="str">
        <f>VLOOKUP(E410, Locations!B:I, 6, FALSE)</f>
        <v>Northern Territory</v>
      </c>
      <c r="R410" s="6" t="str">
        <f>VLOOKUP(E410, Locations!B:I, 7, FALSE)</f>
        <v>Australia</v>
      </c>
      <c r="S410" s="2">
        <v>44455</v>
      </c>
    </row>
    <row r="411" spans="1:19" x14ac:dyDescent="0.3">
      <c r="A411" s="1" t="s">
        <v>2493</v>
      </c>
      <c r="B411" s="1" t="s">
        <v>20</v>
      </c>
      <c r="C411" s="1" t="s">
        <v>2320</v>
      </c>
      <c r="D411" s="1" t="s">
        <v>2321</v>
      </c>
      <c r="E411" s="1" t="s">
        <v>2494</v>
      </c>
      <c r="F411" s="1" t="s">
        <v>2495</v>
      </c>
      <c r="G411" s="1" t="s">
        <v>2496</v>
      </c>
      <c r="H411" s="1" t="s">
        <v>2497</v>
      </c>
      <c r="I411" s="1" t="s">
        <v>2496</v>
      </c>
      <c r="J411" s="1" t="s">
        <v>2497</v>
      </c>
      <c r="K411" s="1" t="s">
        <v>2496</v>
      </c>
      <c r="L411" s="1" t="s">
        <v>2497</v>
      </c>
      <c r="M411" s="1" t="s">
        <v>2498</v>
      </c>
      <c r="N411" t="str">
        <f>VLOOKUP(E411, Locations!B:I, 8, FALSE)</f>
        <v>-18.2682564,124.4656913</v>
      </c>
      <c r="O411" t="str">
        <f>VLOOKUP(E411, Locations!B:I, 4, FALSE)</f>
        <v>Oceania</v>
      </c>
      <c r="P411" t="str">
        <f>VLOOKUP(E411, Locations!B:I, 5, FALSE)</f>
        <v>Pacific</v>
      </c>
      <c r="Q411" t="str">
        <f>VLOOKUP(E411, Locations!B:I, 6, FALSE)</f>
        <v>Northern Territory</v>
      </c>
      <c r="R411" s="6" t="str">
        <f>VLOOKUP(E411, Locations!B:I, 7, FALSE)</f>
        <v>Australia</v>
      </c>
      <c r="S411" s="2">
        <v>44455</v>
      </c>
    </row>
    <row r="412" spans="1:19" x14ac:dyDescent="0.3">
      <c r="A412" s="1" t="s">
        <v>2499</v>
      </c>
      <c r="B412" s="1" t="s">
        <v>20</v>
      </c>
      <c r="C412" s="1" t="s">
        <v>2320</v>
      </c>
      <c r="D412" s="1" t="s">
        <v>2321</v>
      </c>
      <c r="E412" s="1" t="s">
        <v>2494</v>
      </c>
      <c r="F412" s="1" t="s">
        <v>2495</v>
      </c>
      <c r="G412" s="1" t="s">
        <v>2500</v>
      </c>
      <c r="H412" s="1" t="s">
        <v>2501</v>
      </c>
      <c r="I412" s="1" t="s">
        <v>2500</v>
      </c>
      <c r="J412" s="1" t="s">
        <v>2501</v>
      </c>
      <c r="K412" s="1" t="s">
        <v>2500</v>
      </c>
      <c r="L412" s="1" t="s">
        <v>2501</v>
      </c>
      <c r="M412" s="1" t="s">
        <v>2502</v>
      </c>
      <c r="N412" t="str">
        <f>VLOOKUP(E412, Locations!B:I, 8, FALSE)</f>
        <v>-18.2682564,124.4656913</v>
      </c>
      <c r="O412" t="str">
        <f>VLOOKUP(E412, Locations!B:I, 4, FALSE)</f>
        <v>Oceania</v>
      </c>
      <c r="P412" t="str">
        <f>VLOOKUP(E412, Locations!B:I, 5, FALSE)</f>
        <v>Pacific</v>
      </c>
      <c r="Q412" t="str">
        <f>VLOOKUP(E412, Locations!B:I, 6, FALSE)</f>
        <v>Northern Territory</v>
      </c>
      <c r="R412" s="6" t="str">
        <f>VLOOKUP(E412, Locations!B:I, 7, FALSE)</f>
        <v>Australia</v>
      </c>
      <c r="S412" s="2">
        <v>44455</v>
      </c>
    </row>
    <row r="413" spans="1:19" x14ac:dyDescent="0.3">
      <c r="A413" s="1" t="s">
        <v>2503</v>
      </c>
      <c r="B413" s="1" t="s">
        <v>20</v>
      </c>
      <c r="C413" s="1" t="s">
        <v>2320</v>
      </c>
      <c r="D413" s="1" t="s">
        <v>2321</v>
      </c>
      <c r="E413" s="1" t="s">
        <v>2494</v>
      </c>
      <c r="F413" s="1" t="s">
        <v>2495</v>
      </c>
      <c r="G413" s="1" t="s">
        <v>2504</v>
      </c>
      <c r="H413" s="1" t="s">
        <v>2505</v>
      </c>
      <c r="I413" s="1" t="s">
        <v>2504</v>
      </c>
      <c r="J413" s="1" t="s">
        <v>2505</v>
      </c>
      <c r="K413" s="1" t="s">
        <v>2504</v>
      </c>
      <c r="L413" s="1" t="s">
        <v>2505</v>
      </c>
      <c r="M413" s="1" t="s">
        <v>2506</v>
      </c>
      <c r="N413" t="str">
        <f>VLOOKUP(E413, Locations!B:I, 8, FALSE)</f>
        <v>-18.2682564,124.4656913</v>
      </c>
      <c r="O413" t="str">
        <f>VLOOKUP(E413, Locations!B:I, 4, FALSE)</f>
        <v>Oceania</v>
      </c>
      <c r="P413" t="str">
        <f>VLOOKUP(E413, Locations!B:I, 5, FALSE)</f>
        <v>Pacific</v>
      </c>
      <c r="Q413" t="str">
        <f>VLOOKUP(E413, Locations!B:I, 6, FALSE)</f>
        <v>Northern Territory</v>
      </c>
      <c r="R413" s="6" t="str">
        <f>VLOOKUP(E413, Locations!B:I, 7, FALSE)</f>
        <v>Australia</v>
      </c>
      <c r="S413" s="2">
        <v>44455</v>
      </c>
    </row>
    <row r="414" spans="1:19" x14ac:dyDescent="0.3">
      <c r="A414" s="1" t="s">
        <v>2507</v>
      </c>
      <c r="B414" s="1" t="s">
        <v>20</v>
      </c>
      <c r="C414" s="1" t="s">
        <v>2320</v>
      </c>
      <c r="D414" s="1" t="s">
        <v>2321</v>
      </c>
      <c r="E414" s="1" t="s">
        <v>2508</v>
      </c>
      <c r="F414" s="1" t="s">
        <v>2509</v>
      </c>
      <c r="G414" s="1" t="s">
        <v>2510</v>
      </c>
      <c r="H414" s="1" t="s">
        <v>2511</v>
      </c>
      <c r="I414" s="1" t="s">
        <v>2510</v>
      </c>
      <c r="J414" s="1" t="s">
        <v>2511</v>
      </c>
      <c r="K414" s="1" t="s">
        <v>2510</v>
      </c>
      <c r="L414" s="1" t="s">
        <v>2511</v>
      </c>
      <c r="M414" s="1" t="s">
        <v>2512</v>
      </c>
      <c r="N414" t="str">
        <f>VLOOKUP(E414, Locations!B:I, 8, FALSE)</f>
        <v>-18.2682564,124.4656913</v>
      </c>
      <c r="O414" t="str">
        <f>VLOOKUP(E414, Locations!B:I, 4, FALSE)</f>
        <v>Oceania</v>
      </c>
      <c r="P414" t="str">
        <f>VLOOKUP(E414, Locations!B:I, 5, FALSE)</f>
        <v>Pacific</v>
      </c>
      <c r="Q414" t="str">
        <f>VLOOKUP(E414, Locations!B:I, 6, FALSE)</f>
        <v>Northern Territory</v>
      </c>
      <c r="R414" s="6" t="str">
        <f>VLOOKUP(E414, Locations!B:I, 7, FALSE)</f>
        <v>Australia</v>
      </c>
      <c r="S414" s="2">
        <v>44455</v>
      </c>
    </row>
    <row r="415" spans="1:19" x14ac:dyDescent="0.3">
      <c r="A415" s="1" t="s">
        <v>2513</v>
      </c>
      <c r="B415" s="1" t="s">
        <v>20</v>
      </c>
      <c r="C415" s="1" t="s">
        <v>2320</v>
      </c>
      <c r="D415" s="1" t="s">
        <v>2321</v>
      </c>
      <c r="E415" s="1" t="s">
        <v>2508</v>
      </c>
      <c r="F415" s="1" t="s">
        <v>2509</v>
      </c>
      <c r="G415" s="1" t="s">
        <v>2514</v>
      </c>
      <c r="H415" s="1" t="s">
        <v>2515</v>
      </c>
      <c r="I415" s="1" t="s">
        <v>2514</v>
      </c>
      <c r="J415" s="1" t="s">
        <v>2515</v>
      </c>
      <c r="K415" s="1" t="s">
        <v>2514</v>
      </c>
      <c r="L415" s="1" t="s">
        <v>2515</v>
      </c>
      <c r="M415" s="1" t="s">
        <v>2516</v>
      </c>
      <c r="N415" t="str">
        <f>VLOOKUP(E415, Locations!B:I, 8, FALSE)</f>
        <v>-18.2682564,124.4656913</v>
      </c>
      <c r="O415" t="str">
        <f>VLOOKUP(E415, Locations!B:I, 4, FALSE)</f>
        <v>Oceania</v>
      </c>
      <c r="P415" t="str">
        <f>VLOOKUP(E415, Locations!B:I, 5, FALSE)</f>
        <v>Pacific</v>
      </c>
      <c r="Q415" t="str">
        <f>VLOOKUP(E415, Locations!B:I, 6, FALSE)</f>
        <v>Northern Territory</v>
      </c>
      <c r="R415" s="6" t="str">
        <f>VLOOKUP(E415, Locations!B:I, 7, FALSE)</f>
        <v>Australia</v>
      </c>
      <c r="S415" s="2">
        <v>44455</v>
      </c>
    </row>
    <row r="416" spans="1:19" x14ac:dyDescent="0.3">
      <c r="A416" s="1" t="s">
        <v>2517</v>
      </c>
      <c r="B416" s="1" t="s">
        <v>20</v>
      </c>
      <c r="C416" s="1" t="s">
        <v>2320</v>
      </c>
      <c r="D416" s="1" t="s">
        <v>2321</v>
      </c>
      <c r="E416" s="1" t="s">
        <v>2508</v>
      </c>
      <c r="F416" s="1" t="s">
        <v>2509</v>
      </c>
      <c r="G416" s="1" t="s">
        <v>2518</v>
      </c>
      <c r="H416" s="1" t="s">
        <v>2519</v>
      </c>
      <c r="I416" s="1" t="s">
        <v>2518</v>
      </c>
      <c r="J416" s="1" t="s">
        <v>2519</v>
      </c>
      <c r="K416" s="1" t="s">
        <v>2518</v>
      </c>
      <c r="L416" s="1" t="s">
        <v>2519</v>
      </c>
      <c r="M416" s="1" t="s">
        <v>2520</v>
      </c>
      <c r="N416" t="str">
        <f>VLOOKUP(E416, Locations!B:I, 8, FALSE)</f>
        <v>-18.2682564,124.4656913</v>
      </c>
      <c r="O416" t="str">
        <f>VLOOKUP(E416, Locations!B:I, 4, FALSE)</f>
        <v>Oceania</v>
      </c>
      <c r="P416" t="str">
        <f>VLOOKUP(E416, Locations!B:I, 5, FALSE)</f>
        <v>Pacific</v>
      </c>
      <c r="Q416" t="str">
        <f>VLOOKUP(E416, Locations!B:I, 6, FALSE)</f>
        <v>Northern Territory</v>
      </c>
      <c r="R416" s="6" t="str">
        <f>VLOOKUP(E416, Locations!B:I, 7, FALSE)</f>
        <v>Australia</v>
      </c>
      <c r="S416" s="2">
        <v>44455</v>
      </c>
    </row>
    <row r="417" spans="1:19" x14ac:dyDescent="0.3">
      <c r="A417" s="1" t="s">
        <v>2521</v>
      </c>
      <c r="B417" s="1" t="s">
        <v>20</v>
      </c>
      <c r="C417" s="1" t="s">
        <v>2320</v>
      </c>
      <c r="D417" s="1" t="s">
        <v>2321</v>
      </c>
      <c r="E417" s="1" t="s">
        <v>2508</v>
      </c>
      <c r="F417" s="1" t="s">
        <v>2509</v>
      </c>
      <c r="G417" s="1" t="s">
        <v>2522</v>
      </c>
      <c r="H417" s="1" t="s">
        <v>2523</v>
      </c>
      <c r="I417" s="1" t="s">
        <v>2522</v>
      </c>
      <c r="J417" s="1" t="s">
        <v>2523</v>
      </c>
      <c r="K417" s="1" t="s">
        <v>2522</v>
      </c>
      <c r="L417" s="1" t="s">
        <v>2523</v>
      </c>
      <c r="M417" s="1" t="s">
        <v>2524</v>
      </c>
      <c r="N417" t="str">
        <f>VLOOKUP(E417, Locations!B:I, 8, FALSE)</f>
        <v>-18.2682564,124.4656913</v>
      </c>
      <c r="O417" t="str">
        <f>VLOOKUP(E417, Locations!B:I, 4, FALSE)</f>
        <v>Oceania</v>
      </c>
      <c r="P417" t="str">
        <f>VLOOKUP(E417, Locations!B:I, 5, FALSE)</f>
        <v>Pacific</v>
      </c>
      <c r="Q417" t="str">
        <f>VLOOKUP(E417, Locations!B:I, 6, FALSE)</f>
        <v>Northern Territory</v>
      </c>
      <c r="R417" s="6" t="str">
        <f>VLOOKUP(E417, Locations!B:I, 7, FALSE)</f>
        <v>Australia</v>
      </c>
      <c r="S417" s="2">
        <v>44455</v>
      </c>
    </row>
    <row r="418" spans="1:19" x14ac:dyDescent="0.3">
      <c r="A418" s="1" t="s">
        <v>2525</v>
      </c>
      <c r="B418" s="1" t="s">
        <v>20</v>
      </c>
      <c r="C418" s="1" t="s">
        <v>2320</v>
      </c>
      <c r="D418" s="1" t="s">
        <v>2321</v>
      </c>
      <c r="E418" s="1" t="s">
        <v>2508</v>
      </c>
      <c r="F418" s="1" t="s">
        <v>2509</v>
      </c>
      <c r="G418" s="1" t="s">
        <v>2526</v>
      </c>
      <c r="H418" s="1" t="s">
        <v>2527</v>
      </c>
      <c r="I418" s="1" t="s">
        <v>2526</v>
      </c>
      <c r="J418" s="1" t="s">
        <v>2527</v>
      </c>
      <c r="K418" s="1" t="s">
        <v>2526</v>
      </c>
      <c r="L418" s="1" t="s">
        <v>2527</v>
      </c>
      <c r="M418" s="1" t="s">
        <v>2528</v>
      </c>
      <c r="N418" t="str">
        <f>VLOOKUP(E418, Locations!B:I, 8, FALSE)</f>
        <v>-18.2682564,124.4656913</v>
      </c>
      <c r="O418" t="str">
        <f>VLOOKUP(E418, Locations!B:I, 4, FALSE)</f>
        <v>Oceania</v>
      </c>
      <c r="P418" t="str">
        <f>VLOOKUP(E418, Locations!B:I, 5, FALSE)</f>
        <v>Pacific</v>
      </c>
      <c r="Q418" t="str">
        <f>VLOOKUP(E418, Locations!B:I, 6, FALSE)</f>
        <v>Northern Territory</v>
      </c>
      <c r="R418" s="6" t="str">
        <f>VLOOKUP(E418, Locations!B:I, 7, FALSE)</f>
        <v>Australia</v>
      </c>
      <c r="S418" s="2">
        <v>44455</v>
      </c>
    </row>
    <row r="419" spans="1:19" x14ac:dyDescent="0.3">
      <c r="A419" s="1" t="s">
        <v>2529</v>
      </c>
      <c r="B419" s="1" t="s">
        <v>20</v>
      </c>
      <c r="C419" s="1" t="s">
        <v>2320</v>
      </c>
      <c r="D419" s="1" t="s">
        <v>2321</v>
      </c>
      <c r="E419" s="1" t="s">
        <v>2508</v>
      </c>
      <c r="F419" s="1" t="s">
        <v>2509</v>
      </c>
      <c r="G419" s="1" t="s">
        <v>2530</v>
      </c>
      <c r="H419" s="1" t="s">
        <v>2531</v>
      </c>
      <c r="I419" s="1" t="s">
        <v>2530</v>
      </c>
      <c r="J419" s="1" t="s">
        <v>2531</v>
      </c>
      <c r="K419" s="1" t="s">
        <v>2530</v>
      </c>
      <c r="L419" s="1" t="s">
        <v>2531</v>
      </c>
      <c r="M419" s="1" t="s">
        <v>2532</v>
      </c>
      <c r="N419" t="str">
        <f>VLOOKUP(E419, Locations!B:I, 8, FALSE)</f>
        <v>-18.2682564,124.4656913</v>
      </c>
      <c r="O419" t="str">
        <f>VLOOKUP(E419, Locations!B:I, 4, FALSE)</f>
        <v>Oceania</v>
      </c>
      <c r="P419" t="str">
        <f>VLOOKUP(E419, Locations!B:I, 5, FALSE)</f>
        <v>Pacific</v>
      </c>
      <c r="Q419" t="str">
        <f>VLOOKUP(E419, Locations!B:I, 6, FALSE)</f>
        <v>Northern Territory</v>
      </c>
      <c r="R419" s="6" t="str">
        <f>VLOOKUP(E419, Locations!B:I, 7, FALSE)</f>
        <v>Australia</v>
      </c>
      <c r="S419" s="2">
        <v>44455</v>
      </c>
    </row>
    <row r="420" spans="1:19" x14ac:dyDescent="0.3">
      <c r="A420" s="1" t="s">
        <v>2533</v>
      </c>
      <c r="B420" s="1" t="s">
        <v>20</v>
      </c>
      <c r="C420" s="1" t="s">
        <v>2320</v>
      </c>
      <c r="D420" s="1" t="s">
        <v>2321</v>
      </c>
      <c r="E420" s="1" t="s">
        <v>2508</v>
      </c>
      <c r="F420" s="1" t="s">
        <v>2509</v>
      </c>
      <c r="G420" s="1" t="s">
        <v>2534</v>
      </c>
      <c r="H420" s="1" t="s">
        <v>2535</v>
      </c>
      <c r="I420" s="1" t="s">
        <v>2534</v>
      </c>
      <c r="J420" s="1" t="s">
        <v>2535</v>
      </c>
      <c r="K420" s="1" t="s">
        <v>2534</v>
      </c>
      <c r="L420" s="1" t="s">
        <v>2535</v>
      </c>
      <c r="M420" s="1" t="s">
        <v>2536</v>
      </c>
      <c r="N420" t="str">
        <f>VLOOKUP(E420, Locations!B:I, 8, FALSE)</f>
        <v>-18.2682564,124.4656913</v>
      </c>
      <c r="O420" t="str">
        <f>VLOOKUP(E420, Locations!B:I, 4, FALSE)</f>
        <v>Oceania</v>
      </c>
      <c r="P420" t="str">
        <f>VLOOKUP(E420, Locations!B:I, 5, FALSE)</f>
        <v>Pacific</v>
      </c>
      <c r="Q420" t="str">
        <f>VLOOKUP(E420, Locations!B:I, 6, FALSE)</f>
        <v>Northern Territory</v>
      </c>
      <c r="R420" s="6" t="str">
        <f>VLOOKUP(E420, Locations!B:I, 7, FALSE)</f>
        <v>Australia</v>
      </c>
      <c r="S420" s="2">
        <v>44455</v>
      </c>
    </row>
    <row r="421" spans="1:19" x14ac:dyDescent="0.3">
      <c r="A421" s="1" t="s">
        <v>2537</v>
      </c>
      <c r="B421" s="1" t="s">
        <v>20</v>
      </c>
      <c r="C421" s="1" t="s">
        <v>2320</v>
      </c>
      <c r="D421" s="1" t="s">
        <v>2321</v>
      </c>
      <c r="E421" s="1" t="s">
        <v>2538</v>
      </c>
      <c r="F421" s="1" t="s">
        <v>2539</v>
      </c>
      <c r="G421" s="1" t="s">
        <v>2540</v>
      </c>
      <c r="H421" s="1" t="s">
        <v>2541</v>
      </c>
      <c r="I421" s="1" t="s">
        <v>2540</v>
      </c>
      <c r="J421" s="1" t="s">
        <v>2541</v>
      </c>
      <c r="K421" s="1" t="s">
        <v>2540</v>
      </c>
      <c r="L421" s="1" t="s">
        <v>2541</v>
      </c>
      <c r="M421" s="1" t="s">
        <v>2542</v>
      </c>
      <c r="N421" t="str">
        <f>VLOOKUP(E421, Locations!B:I, 8, FALSE)</f>
        <v>-18.2682564,124.4656913</v>
      </c>
      <c r="O421" t="str">
        <f>VLOOKUP(E421, Locations!B:I, 4, FALSE)</f>
        <v>Oceania</v>
      </c>
      <c r="P421" t="str">
        <f>VLOOKUP(E421, Locations!B:I, 5, FALSE)</f>
        <v>Pacific</v>
      </c>
      <c r="Q421" t="str">
        <f>VLOOKUP(E421, Locations!B:I, 6, FALSE)</f>
        <v>Northern Territory</v>
      </c>
      <c r="R421" s="6" t="str">
        <f>VLOOKUP(E421, Locations!B:I, 7, FALSE)</f>
        <v>Australia</v>
      </c>
      <c r="S421" s="2">
        <v>44455</v>
      </c>
    </row>
    <row r="422" spans="1:19" x14ac:dyDescent="0.3">
      <c r="A422" s="1" t="s">
        <v>2543</v>
      </c>
      <c r="B422" s="1" t="s">
        <v>20</v>
      </c>
      <c r="C422" s="1" t="s">
        <v>2320</v>
      </c>
      <c r="D422" s="1" t="s">
        <v>2321</v>
      </c>
      <c r="E422" s="1" t="s">
        <v>2544</v>
      </c>
      <c r="F422" s="1" t="s">
        <v>2545</v>
      </c>
      <c r="G422" s="1" t="s">
        <v>2546</v>
      </c>
      <c r="H422" s="1" t="s">
        <v>2547</v>
      </c>
      <c r="I422" s="1" t="s">
        <v>2546</v>
      </c>
      <c r="J422" s="1" t="s">
        <v>2547</v>
      </c>
      <c r="K422" s="1" t="s">
        <v>2546</v>
      </c>
      <c r="L422" s="1" t="s">
        <v>2547</v>
      </c>
      <c r="M422" s="1" t="s">
        <v>2548</v>
      </c>
      <c r="N422" t="str">
        <f>VLOOKUP(E422, Locations!B:I, 8, FALSE)</f>
        <v>-18.2682564,124.4656913</v>
      </c>
      <c r="O422" t="str">
        <f>VLOOKUP(E422, Locations!B:I, 4, FALSE)</f>
        <v>Oceania</v>
      </c>
      <c r="P422" t="str">
        <f>VLOOKUP(E422, Locations!B:I, 5, FALSE)</f>
        <v>Pacific</v>
      </c>
      <c r="Q422" t="str">
        <f>VLOOKUP(E422, Locations!B:I, 6, FALSE)</f>
        <v>Northern Territory</v>
      </c>
      <c r="R422" s="6" t="str">
        <f>VLOOKUP(E422, Locations!B:I, 7, FALSE)</f>
        <v>Australia</v>
      </c>
      <c r="S422" s="2">
        <v>44455</v>
      </c>
    </row>
    <row r="423" spans="1:19" x14ac:dyDescent="0.3">
      <c r="A423" s="1" t="s">
        <v>2549</v>
      </c>
      <c r="B423" s="1" t="s">
        <v>20</v>
      </c>
      <c r="C423" s="1" t="s">
        <v>2320</v>
      </c>
      <c r="D423" s="1" t="s">
        <v>2321</v>
      </c>
      <c r="E423" s="1" t="s">
        <v>2544</v>
      </c>
      <c r="F423" s="1" t="s">
        <v>2545</v>
      </c>
      <c r="G423" s="1" t="s">
        <v>2550</v>
      </c>
      <c r="H423" s="1" t="s">
        <v>2551</v>
      </c>
      <c r="I423" s="1" t="s">
        <v>2550</v>
      </c>
      <c r="J423" s="1" t="s">
        <v>2551</v>
      </c>
      <c r="K423" s="1" t="s">
        <v>2550</v>
      </c>
      <c r="L423" s="1" t="s">
        <v>2551</v>
      </c>
      <c r="M423" s="1" t="s">
        <v>2552</v>
      </c>
      <c r="N423" t="str">
        <f>VLOOKUP(E423, Locations!B:I, 8, FALSE)</f>
        <v>-18.2682564,124.4656913</v>
      </c>
      <c r="O423" t="str">
        <f>VLOOKUP(E423, Locations!B:I, 4, FALSE)</f>
        <v>Oceania</v>
      </c>
      <c r="P423" t="str">
        <f>VLOOKUP(E423, Locations!B:I, 5, FALSE)</f>
        <v>Pacific</v>
      </c>
      <c r="Q423" t="str">
        <f>VLOOKUP(E423, Locations!B:I, 6, FALSE)</f>
        <v>Northern Territory</v>
      </c>
      <c r="R423" s="6" t="str">
        <f>VLOOKUP(E423, Locations!B:I, 7, FALSE)</f>
        <v>Australia</v>
      </c>
      <c r="S423" s="2">
        <v>44455</v>
      </c>
    </row>
    <row r="424" spans="1:19" x14ac:dyDescent="0.3">
      <c r="A424" s="1" t="s">
        <v>2553</v>
      </c>
      <c r="B424" s="1" t="s">
        <v>20</v>
      </c>
      <c r="C424" s="1" t="s">
        <v>2320</v>
      </c>
      <c r="D424" s="1" t="s">
        <v>2321</v>
      </c>
      <c r="E424" s="1" t="s">
        <v>2554</v>
      </c>
      <c r="F424" s="1" t="s">
        <v>2555</v>
      </c>
      <c r="G424" s="1" t="s">
        <v>2556</v>
      </c>
      <c r="H424" s="1" t="s">
        <v>2557</v>
      </c>
      <c r="I424" s="1" t="s">
        <v>2556</v>
      </c>
      <c r="J424" s="1" t="s">
        <v>2557</v>
      </c>
      <c r="K424" s="1" t="s">
        <v>2556</v>
      </c>
      <c r="L424" s="1" t="s">
        <v>2557</v>
      </c>
      <c r="M424" s="1" t="s">
        <v>2558</v>
      </c>
      <c r="N424" t="str">
        <f>VLOOKUP(E424, Locations!B:I, 8, FALSE)</f>
        <v>-18.2682564,124.4656913</v>
      </c>
      <c r="O424" t="str">
        <f>VLOOKUP(E424, Locations!B:I, 4, FALSE)</f>
        <v>Oceania</v>
      </c>
      <c r="P424" t="str">
        <f>VLOOKUP(E424, Locations!B:I, 5, FALSE)</f>
        <v>Pacific</v>
      </c>
      <c r="Q424" t="str">
        <f>VLOOKUP(E424, Locations!B:I, 6, FALSE)</f>
        <v>Northern Territory</v>
      </c>
      <c r="R424" s="6" t="str">
        <f>VLOOKUP(E424, Locations!B:I, 7, FALSE)</f>
        <v>Australia</v>
      </c>
      <c r="S424" s="2">
        <v>44455</v>
      </c>
    </row>
    <row r="425" spans="1:19" x14ac:dyDescent="0.3">
      <c r="A425" s="1" t="s">
        <v>2559</v>
      </c>
      <c r="B425" s="1" t="s">
        <v>20</v>
      </c>
      <c r="C425" s="1" t="s">
        <v>2320</v>
      </c>
      <c r="D425" s="1" t="s">
        <v>2321</v>
      </c>
      <c r="E425" s="1" t="s">
        <v>2560</v>
      </c>
      <c r="F425" s="1" t="s">
        <v>2561</v>
      </c>
      <c r="G425" s="1" t="s">
        <v>2562</v>
      </c>
      <c r="H425" s="1" t="s">
        <v>2563</v>
      </c>
      <c r="I425" s="1" t="s">
        <v>2562</v>
      </c>
      <c r="J425" s="1" t="s">
        <v>2563</v>
      </c>
      <c r="K425" s="1" t="s">
        <v>2562</v>
      </c>
      <c r="L425" s="1" t="s">
        <v>2563</v>
      </c>
      <c r="M425" s="1" t="s">
        <v>2564</v>
      </c>
      <c r="N425" t="str">
        <f>VLOOKUP(E425, Locations!B:I, 8, FALSE)</f>
        <v>-18.2682564,124.4656913</v>
      </c>
      <c r="O425" t="str">
        <f>VLOOKUP(E425, Locations!B:I, 4, FALSE)</f>
        <v>Oceania</v>
      </c>
      <c r="P425" t="str">
        <f>VLOOKUP(E425, Locations!B:I, 5, FALSE)</f>
        <v>Pacific</v>
      </c>
      <c r="Q425" t="str">
        <f>VLOOKUP(E425, Locations!B:I, 6, FALSE)</f>
        <v>Northern Territory</v>
      </c>
      <c r="R425" s="6" t="str">
        <f>VLOOKUP(E425, Locations!B:I, 7, FALSE)</f>
        <v>Australia</v>
      </c>
      <c r="S425" s="2">
        <v>44455</v>
      </c>
    </row>
    <row r="426" spans="1:19" x14ac:dyDescent="0.3">
      <c r="A426" s="1" t="s">
        <v>2565</v>
      </c>
      <c r="B426" s="1" t="s">
        <v>20</v>
      </c>
      <c r="C426" s="1" t="s">
        <v>2566</v>
      </c>
      <c r="D426" s="1" t="s">
        <v>2567</v>
      </c>
      <c r="E426" s="1" t="s">
        <v>2568</v>
      </c>
      <c r="F426" s="1" t="s">
        <v>2569</v>
      </c>
      <c r="G426" s="1" t="s">
        <v>2570</v>
      </c>
      <c r="H426" s="1" t="s">
        <v>2571</v>
      </c>
      <c r="I426" s="1" t="s">
        <v>2570</v>
      </c>
      <c r="J426" s="1" t="s">
        <v>2571</v>
      </c>
      <c r="K426" s="1" t="s">
        <v>2570</v>
      </c>
      <c r="L426" s="1" t="s">
        <v>2571</v>
      </c>
      <c r="M426" s="1" t="s">
        <v>2572</v>
      </c>
      <c r="N426" t="str">
        <f>VLOOKUP(E426, Locations!B:I, 8, FALSE)</f>
        <v>11.5563641,113.5784486</v>
      </c>
      <c r="O426" t="str">
        <f>VLOOKUP(E426, Locations!B:I, 4, FALSE)</f>
        <v>Asia</v>
      </c>
      <c r="P426" t="str">
        <f>VLOOKUP(E426, Locations!B:I, 5, FALSE)</f>
        <v>South East Asia</v>
      </c>
      <c r="Q426">
        <f>VLOOKUP(E426, Locations!B:I, 6, FALSE)</f>
        <v>0</v>
      </c>
      <c r="R426" s="6" t="str">
        <f>VLOOKUP(E426, Locations!B:I, 7, FALSE)</f>
        <v>Philippines</v>
      </c>
      <c r="S426" s="2">
        <v>44455</v>
      </c>
    </row>
    <row r="427" spans="1:19" x14ac:dyDescent="0.3">
      <c r="A427" s="1" t="s">
        <v>2573</v>
      </c>
      <c r="B427" s="1" t="s">
        <v>20</v>
      </c>
      <c r="C427" s="1" t="s">
        <v>2566</v>
      </c>
      <c r="D427" s="1" t="s">
        <v>2567</v>
      </c>
      <c r="E427" s="1" t="s">
        <v>2574</v>
      </c>
      <c r="F427" s="1" t="s">
        <v>2575</v>
      </c>
      <c r="G427" s="1" t="s">
        <v>2576</v>
      </c>
      <c r="H427" s="1" t="s">
        <v>2577</v>
      </c>
      <c r="I427" s="1" t="s">
        <v>2578</v>
      </c>
      <c r="J427" s="1" t="s">
        <v>2579</v>
      </c>
      <c r="K427" s="1" t="s">
        <v>2580</v>
      </c>
      <c r="L427" s="1" t="s">
        <v>2581</v>
      </c>
      <c r="M427" s="1" t="s">
        <v>2582</v>
      </c>
      <c r="N427" t="str">
        <f>VLOOKUP(E427, Locations!B:I, 8, FALSE)</f>
        <v>11.5563641,113.5784486</v>
      </c>
      <c r="O427" t="str">
        <f>VLOOKUP(E427, Locations!B:I, 4, FALSE)</f>
        <v>Asia</v>
      </c>
      <c r="P427" t="str">
        <f>VLOOKUP(E427, Locations!B:I, 5, FALSE)</f>
        <v>South East Asia</v>
      </c>
      <c r="Q427">
        <f>VLOOKUP(E427, Locations!B:I, 6, FALSE)</f>
        <v>0</v>
      </c>
      <c r="R427" s="6" t="str">
        <f>VLOOKUP(E427, Locations!B:I, 7, FALSE)</f>
        <v>Philippines</v>
      </c>
      <c r="S427" s="2">
        <v>44455</v>
      </c>
    </row>
    <row r="428" spans="1:19" x14ac:dyDescent="0.3">
      <c r="A428" s="1" t="s">
        <v>2583</v>
      </c>
      <c r="B428" s="1" t="s">
        <v>20</v>
      </c>
      <c r="C428" s="1" t="s">
        <v>2566</v>
      </c>
      <c r="D428" s="1" t="s">
        <v>2567</v>
      </c>
      <c r="E428" s="1" t="s">
        <v>2584</v>
      </c>
      <c r="F428" s="1" t="s">
        <v>2585</v>
      </c>
      <c r="G428" s="1" t="s">
        <v>2586</v>
      </c>
      <c r="H428" s="1" t="s">
        <v>2587</v>
      </c>
      <c r="I428" s="1" t="s">
        <v>2586</v>
      </c>
      <c r="J428" s="1" t="s">
        <v>2587</v>
      </c>
      <c r="K428" s="1" t="s">
        <v>2586</v>
      </c>
      <c r="L428" s="1" t="s">
        <v>2587</v>
      </c>
      <c r="M428" s="1" t="s">
        <v>2588</v>
      </c>
      <c r="N428" t="str">
        <f>VLOOKUP(E428, Locations!B:I, 8, FALSE)</f>
        <v>11.5563641,113.5784486</v>
      </c>
      <c r="O428" t="str">
        <f>VLOOKUP(E428, Locations!B:I, 4, FALSE)</f>
        <v>Asia</v>
      </c>
      <c r="P428" t="str">
        <f>VLOOKUP(E428, Locations!B:I, 5, FALSE)</f>
        <v>South East Asia</v>
      </c>
      <c r="Q428">
        <f>VLOOKUP(E428, Locations!B:I, 6, FALSE)</f>
        <v>0</v>
      </c>
      <c r="R428" s="6" t="str">
        <f>VLOOKUP(E428, Locations!B:I, 7, FALSE)</f>
        <v>Philippines</v>
      </c>
      <c r="S428" s="2">
        <v>44455</v>
      </c>
    </row>
    <row r="429" spans="1:19" x14ac:dyDescent="0.3">
      <c r="A429" s="1" t="s">
        <v>2589</v>
      </c>
      <c r="B429" s="1" t="s">
        <v>20</v>
      </c>
      <c r="C429" s="1" t="s">
        <v>2566</v>
      </c>
      <c r="D429" s="1" t="s">
        <v>2567</v>
      </c>
      <c r="E429" s="1" t="s">
        <v>2590</v>
      </c>
      <c r="F429" s="1" t="s">
        <v>2591</v>
      </c>
      <c r="G429" s="1" t="s">
        <v>2592</v>
      </c>
      <c r="H429" s="1" t="s">
        <v>2593</v>
      </c>
      <c r="I429" s="1" t="s">
        <v>2594</v>
      </c>
      <c r="J429" s="1" t="s">
        <v>2595</v>
      </c>
      <c r="K429" s="1" t="s">
        <v>2596</v>
      </c>
      <c r="L429" s="1" t="s">
        <v>2597</v>
      </c>
      <c r="M429" s="1" t="s">
        <v>2598</v>
      </c>
      <c r="N429" t="str">
        <f>VLOOKUP(E429, Locations!B:I, 8, FALSE)</f>
        <v>9.9785034,114.718855</v>
      </c>
      <c r="O429" t="str">
        <f>VLOOKUP(E429, Locations!B:I, 4, FALSE)</f>
        <v>Asia</v>
      </c>
      <c r="P429" t="str">
        <f>VLOOKUP(E429, Locations!B:I, 5, FALSE)</f>
        <v>South East Asia</v>
      </c>
      <c r="Q429" t="str">
        <f>VLOOKUP(E429, Locations!B:I, 6, FALSE)</f>
        <v>Palawan</v>
      </c>
      <c r="R429" s="6" t="str">
        <f>VLOOKUP(E429, Locations!B:I, 7, FALSE)</f>
        <v>Philippines</v>
      </c>
      <c r="S429" s="2">
        <v>44455</v>
      </c>
    </row>
    <row r="430" spans="1:19" x14ac:dyDescent="0.3">
      <c r="A430" s="1" t="s">
        <v>2599</v>
      </c>
      <c r="B430" s="1" t="s">
        <v>20</v>
      </c>
      <c r="C430" s="1" t="s">
        <v>2566</v>
      </c>
      <c r="D430" s="1" t="s">
        <v>2567</v>
      </c>
      <c r="E430" s="1" t="s">
        <v>2600</v>
      </c>
      <c r="F430" s="1" t="s">
        <v>2601</v>
      </c>
      <c r="G430" s="1" t="s">
        <v>2602</v>
      </c>
      <c r="H430" s="1" t="s">
        <v>2603</v>
      </c>
      <c r="I430" s="1" t="s">
        <v>2604</v>
      </c>
      <c r="J430" s="1" t="s">
        <v>2605</v>
      </c>
      <c r="K430" s="1" t="s">
        <v>2606</v>
      </c>
      <c r="L430" s="1" t="s">
        <v>2607</v>
      </c>
      <c r="M430" s="1" t="s">
        <v>2608</v>
      </c>
      <c r="N430" t="str">
        <f>VLOOKUP(E430, Locations!B:I, 8, FALSE)</f>
        <v>10.0188481,121.8507335</v>
      </c>
      <c r="O430" t="str">
        <f>VLOOKUP(E430, Locations!B:I, 4, FALSE)</f>
        <v>Asia</v>
      </c>
      <c r="P430" t="str">
        <f>VLOOKUP(E430, Locations!B:I, 5, FALSE)</f>
        <v>South East Asia</v>
      </c>
      <c r="Q430" t="str">
        <f>VLOOKUP(E430, Locations!B:I, 6, FALSE)</f>
        <v>Negros</v>
      </c>
      <c r="R430" s="6" t="str">
        <f>VLOOKUP(E430, Locations!B:I, 7, FALSE)</f>
        <v>Philippines</v>
      </c>
      <c r="S430" s="2">
        <v>44455</v>
      </c>
    </row>
    <row r="431" spans="1:19" x14ac:dyDescent="0.3">
      <c r="A431" s="1" t="s">
        <v>2609</v>
      </c>
      <c r="B431" s="1" t="s">
        <v>20</v>
      </c>
      <c r="C431" s="1" t="s">
        <v>2566</v>
      </c>
      <c r="D431" s="1" t="s">
        <v>2567</v>
      </c>
      <c r="E431" s="1" t="s">
        <v>2610</v>
      </c>
      <c r="F431" s="1" t="s">
        <v>2611</v>
      </c>
      <c r="G431" s="1" t="s">
        <v>2612</v>
      </c>
      <c r="H431" s="1" t="s">
        <v>2613</v>
      </c>
      <c r="I431" s="1" t="s">
        <v>2614</v>
      </c>
      <c r="J431" s="1" t="s">
        <v>2615</v>
      </c>
      <c r="K431" s="1" t="s">
        <v>2616</v>
      </c>
      <c r="L431" s="1" t="s">
        <v>2617</v>
      </c>
      <c r="M431" s="1" t="s">
        <v>2618</v>
      </c>
      <c r="N431" t="str">
        <f>VLOOKUP(E431, Locations!B:I, 8, FALSE)</f>
        <v>15.5806265,119.7296528</v>
      </c>
      <c r="O431" t="str">
        <f>VLOOKUP(E431, Locations!B:I, 4, FALSE)</f>
        <v>Asia</v>
      </c>
      <c r="P431" t="str">
        <f>VLOOKUP(E431, Locations!B:I, 5, FALSE)</f>
        <v>South East Asia</v>
      </c>
      <c r="Q431" t="str">
        <f>VLOOKUP(E431, Locations!B:I, 6, FALSE)</f>
        <v>Luzon</v>
      </c>
      <c r="R431" s="6" t="str">
        <f>VLOOKUP(E431, Locations!B:I, 7, FALSE)</f>
        <v>Philippines</v>
      </c>
      <c r="S431" s="2">
        <v>44455</v>
      </c>
    </row>
    <row r="432" spans="1:19" x14ac:dyDescent="0.3">
      <c r="A432" s="1" t="s">
        <v>2619</v>
      </c>
      <c r="B432" s="1" t="s">
        <v>20</v>
      </c>
      <c r="C432" s="1" t="s">
        <v>2566</v>
      </c>
      <c r="D432" s="1" t="s">
        <v>2567</v>
      </c>
      <c r="E432" s="1" t="s">
        <v>2610</v>
      </c>
      <c r="F432" s="1" t="s">
        <v>2611</v>
      </c>
      <c r="G432" s="1" t="s">
        <v>2620</v>
      </c>
      <c r="H432" s="1" t="s">
        <v>2621</v>
      </c>
      <c r="I432" s="1" t="s">
        <v>2622</v>
      </c>
      <c r="J432" s="1" t="s">
        <v>2623</v>
      </c>
      <c r="K432" s="1" t="s">
        <v>2624</v>
      </c>
      <c r="L432" s="1" t="s">
        <v>2625</v>
      </c>
      <c r="M432" s="1" t="s">
        <v>2626</v>
      </c>
      <c r="N432" t="str">
        <f>VLOOKUP(E432, Locations!B:I, 8, FALSE)</f>
        <v>15.5806265,119.7296528</v>
      </c>
      <c r="O432" t="str">
        <f>VLOOKUP(E432, Locations!B:I, 4, FALSE)</f>
        <v>Asia</v>
      </c>
      <c r="P432" t="str">
        <f>VLOOKUP(E432, Locations!B:I, 5, FALSE)</f>
        <v>South East Asia</v>
      </c>
      <c r="Q432" t="str">
        <f>VLOOKUP(E432, Locations!B:I, 6, FALSE)</f>
        <v>Luzon</v>
      </c>
      <c r="R432" s="6" t="str">
        <f>VLOOKUP(E432, Locations!B:I, 7, FALSE)</f>
        <v>Philippines</v>
      </c>
      <c r="S432" s="2">
        <v>44455</v>
      </c>
    </row>
    <row r="433" spans="1:19" x14ac:dyDescent="0.3">
      <c r="A433" s="1" t="s">
        <v>2627</v>
      </c>
      <c r="B433" s="1" t="s">
        <v>20</v>
      </c>
      <c r="C433" s="1" t="s">
        <v>2566</v>
      </c>
      <c r="D433" s="1" t="s">
        <v>2567</v>
      </c>
      <c r="E433" s="1" t="s">
        <v>2610</v>
      </c>
      <c r="F433" s="1" t="s">
        <v>2611</v>
      </c>
      <c r="G433" s="1" t="s">
        <v>2628</v>
      </c>
      <c r="H433" s="1" t="s">
        <v>2629</v>
      </c>
      <c r="I433" s="1" t="s">
        <v>2628</v>
      </c>
      <c r="J433" s="1" t="s">
        <v>2629</v>
      </c>
      <c r="K433" s="1" t="s">
        <v>2628</v>
      </c>
      <c r="L433" s="1" t="s">
        <v>2629</v>
      </c>
      <c r="M433" s="1" t="s">
        <v>2630</v>
      </c>
      <c r="N433" t="str">
        <f>VLOOKUP(E433, Locations!B:I, 8, FALSE)</f>
        <v>15.5806265,119.7296528</v>
      </c>
      <c r="O433" t="str">
        <f>VLOOKUP(E433, Locations!B:I, 4, FALSE)</f>
        <v>Asia</v>
      </c>
      <c r="P433" t="str">
        <f>VLOOKUP(E433, Locations!B:I, 5, FALSE)</f>
        <v>South East Asia</v>
      </c>
      <c r="Q433" t="str">
        <f>VLOOKUP(E433, Locations!B:I, 6, FALSE)</f>
        <v>Luzon</v>
      </c>
      <c r="R433" s="6" t="str">
        <f>VLOOKUP(E433, Locations!B:I, 7, FALSE)</f>
        <v>Philippines</v>
      </c>
      <c r="S433" s="2">
        <v>44455</v>
      </c>
    </row>
    <row r="434" spans="1:19" x14ac:dyDescent="0.3">
      <c r="A434" s="1" t="s">
        <v>2631</v>
      </c>
      <c r="B434" s="1" t="s">
        <v>20</v>
      </c>
      <c r="C434" s="1" t="s">
        <v>2566</v>
      </c>
      <c r="D434" s="1" t="s">
        <v>2567</v>
      </c>
      <c r="E434" s="1" t="s">
        <v>2610</v>
      </c>
      <c r="F434" s="1" t="s">
        <v>2611</v>
      </c>
      <c r="G434" s="1" t="s">
        <v>2632</v>
      </c>
      <c r="H434" s="1" t="s">
        <v>2633</v>
      </c>
      <c r="I434" s="1" t="s">
        <v>2632</v>
      </c>
      <c r="J434" s="1" t="s">
        <v>2633</v>
      </c>
      <c r="K434" s="1" t="s">
        <v>2632</v>
      </c>
      <c r="L434" s="1" t="s">
        <v>2633</v>
      </c>
      <c r="M434" s="1" t="s">
        <v>2634</v>
      </c>
      <c r="N434" t="str">
        <f>VLOOKUP(E434, Locations!B:I, 8, FALSE)</f>
        <v>15.5806265,119.7296528</v>
      </c>
      <c r="O434" t="str">
        <f>VLOOKUP(E434, Locations!B:I, 4, FALSE)</f>
        <v>Asia</v>
      </c>
      <c r="P434" t="str">
        <f>VLOOKUP(E434, Locations!B:I, 5, FALSE)</f>
        <v>South East Asia</v>
      </c>
      <c r="Q434" t="str">
        <f>VLOOKUP(E434, Locations!B:I, 6, FALSE)</f>
        <v>Luzon</v>
      </c>
      <c r="R434" s="6" t="str">
        <f>VLOOKUP(E434, Locations!B:I, 7, FALSE)</f>
        <v>Philippines</v>
      </c>
      <c r="S434" s="2">
        <v>44455</v>
      </c>
    </row>
    <row r="435" spans="1:19" x14ac:dyDescent="0.3">
      <c r="A435" s="1" t="s">
        <v>2635</v>
      </c>
      <c r="B435" s="1" t="s">
        <v>20</v>
      </c>
      <c r="C435" s="1" t="s">
        <v>2566</v>
      </c>
      <c r="D435" s="1" t="s">
        <v>2567</v>
      </c>
      <c r="E435" s="1" t="s">
        <v>2636</v>
      </c>
      <c r="F435" s="1" t="s">
        <v>2637</v>
      </c>
      <c r="G435" s="1" t="s">
        <v>2638</v>
      </c>
      <c r="H435" s="1" t="s">
        <v>2639</v>
      </c>
      <c r="I435" s="1" t="s">
        <v>2638</v>
      </c>
      <c r="J435" s="1" t="s">
        <v>2639</v>
      </c>
      <c r="K435" s="1" t="s">
        <v>2638</v>
      </c>
      <c r="L435" s="1" t="s">
        <v>2639</v>
      </c>
      <c r="M435" s="1" t="s">
        <v>2640</v>
      </c>
      <c r="N435" t="str">
        <f>VLOOKUP(E435, Locations!B:I, 8, FALSE)</f>
        <v>16.770123,121.0242829</v>
      </c>
      <c r="O435" t="str">
        <f>VLOOKUP(E435, Locations!B:I, 4, FALSE)</f>
        <v>Asia</v>
      </c>
      <c r="P435" t="str">
        <f>VLOOKUP(E435, Locations!B:I, 5, FALSE)</f>
        <v>South East Asia</v>
      </c>
      <c r="Q435" t="str">
        <f>VLOOKUP(E435, Locations!B:I, 6, FALSE)</f>
        <v>Kiangan</v>
      </c>
      <c r="R435" s="6" t="str">
        <f>VLOOKUP(E435, Locations!B:I, 7, FALSE)</f>
        <v>Philippines</v>
      </c>
      <c r="S435" s="2">
        <v>44455</v>
      </c>
    </row>
    <row r="436" spans="1:19" x14ac:dyDescent="0.3">
      <c r="A436" s="1" t="s">
        <v>2641</v>
      </c>
      <c r="B436" s="1" t="s">
        <v>20</v>
      </c>
      <c r="C436" s="1" t="s">
        <v>2566</v>
      </c>
      <c r="D436" s="1" t="s">
        <v>2567</v>
      </c>
      <c r="E436" s="1" t="s">
        <v>2642</v>
      </c>
      <c r="F436" s="1" t="s">
        <v>2643</v>
      </c>
      <c r="G436" s="1" t="s">
        <v>2644</v>
      </c>
      <c r="H436" s="1" t="s">
        <v>2645</v>
      </c>
      <c r="I436" s="1" t="s">
        <v>2644</v>
      </c>
      <c r="J436" s="1" t="s">
        <v>2645</v>
      </c>
      <c r="K436" s="1" t="s">
        <v>2644</v>
      </c>
      <c r="L436" s="1" t="s">
        <v>2645</v>
      </c>
      <c r="M436" s="1" t="s">
        <v>2646</v>
      </c>
      <c r="N436" t="str">
        <f>VLOOKUP(E436, Locations!B:I, 8, FALSE)</f>
        <v>16.8370951,120.95083</v>
      </c>
      <c r="O436" t="str">
        <f>VLOOKUP(E436, Locations!B:I, 4, FALSE)</f>
        <v>Asia</v>
      </c>
      <c r="P436" t="str">
        <f>VLOOKUP(E436, Locations!B:I, 5, FALSE)</f>
        <v>South East Asia</v>
      </c>
      <c r="Q436" t="str">
        <f>VLOOKUP(E436, Locations!B:I, 6, FALSE)</f>
        <v>Ifuago</v>
      </c>
      <c r="R436" s="6" t="str">
        <f>VLOOKUP(E436, Locations!B:I, 7, FALSE)</f>
        <v>Philippines</v>
      </c>
      <c r="S436" s="2">
        <v>44455</v>
      </c>
    </row>
    <row r="437" spans="1:19" x14ac:dyDescent="0.3">
      <c r="A437" s="1" t="s">
        <v>2647</v>
      </c>
      <c r="B437" s="1" t="s">
        <v>20</v>
      </c>
      <c r="C437" s="1" t="s">
        <v>2566</v>
      </c>
      <c r="D437" s="1" t="s">
        <v>2567</v>
      </c>
      <c r="E437" s="1" t="s">
        <v>2642</v>
      </c>
      <c r="F437" s="1" t="s">
        <v>2643</v>
      </c>
      <c r="G437" s="1" t="s">
        <v>2648</v>
      </c>
      <c r="H437" s="1" t="s">
        <v>2649</v>
      </c>
      <c r="I437" s="1" t="s">
        <v>2648</v>
      </c>
      <c r="J437" s="1" t="s">
        <v>2649</v>
      </c>
      <c r="K437" s="1" t="s">
        <v>2648</v>
      </c>
      <c r="L437" s="1" t="s">
        <v>2649</v>
      </c>
      <c r="M437" s="1" t="s">
        <v>2650</v>
      </c>
      <c r="N437" t="str">
        <f>VLOOKUP(E437, Locations!B:I, 8, FALSE)</f>
        <v>16.8370951,120.95083</v>
      </c>
      <c r="O437" t="str">
        <f>VLOOKUP(E437, Locations!B:I, 4, FALSE)</f>
        <v>Asia</v>
      </c>
      <c r="P437" t="str">
        <f>VLOOKUP(E437, Locations!B:I, 5, FALSE)</f>
        <v>South East Asia</v>
      </c>
      <c r="Q437" t="str">
        <f>VLOOKUP(E437, Locations!B:I, 6, FALSE)</f>
        <v>Ifuago</v>
      </c>
      <c r="R437" s="6" t="str">
        <f>VLOOKUP(E437, Locations!B:I, 7, FALSE)</f>
        <v>Philippines</v>
      </c>
      <c r="S437" s="2">
        <v>44455</v>
      </c>
    </row>
    <row r="438" spans="1:19" x14ac:dyDescent="0.3">
      <c r="A438" s="1" t="s">
        <v>2651</v>
      </c>
      <c r="B438" s="1" t="s">
        <v>20</v>
      </c>
      <c r="C438" s="1" t="s">
        <v>2566</v>
      </c>
      <c r="D438" s="1" t="s">
        <v>2567</v>
      </c>
      <c r="E438" s="1" t="s">
        <v>2652</v>
      </c>
      <c r="F438" s="1" t="s">
        <v>2653</v>
      </c>
      <c r="G438" s="1" t="s">
        <v>2654</v>
      </c>
      <c r="H438" s="1" t="s">
        <v>2655</v>
      </c>
      <c r="I438" s="1" t="s">
        <v>2654</v>
      </c>
      <c r="J438" s="1" t="s">
        <v>2655</v>
      </c>
      <c r="K438" s="1" t="s">
        <v>2654</v>
      </c>
      <c r="L438" s="1" t="s">
        <v>2655</v>
      </c>
      <c r="M438" s="1" t="s">
        <v>2656</v>
      </c>
      <c r="N438" t="str">
        <f>VLOOKUP(E438, Locations!B:I, 8, FALSE)</f>
        <v>15.5806265,119.7296528</v>
      </c>
      <c r="O438" t="str">
        <f>VLOOKUP(E438, Locations!B:I, 4, FALSE)</f>
        <v>Asia</v>
      </c>
      <c r="P438" t="str">
        <f>VLOOKUP(E438, Locations!B:I, 5, FALSE)</f>
        <v>South East Asia</v>
      </c>
      <c r="Q438" t="str">
        <f>VLOOKUP(E438, Locations!B:I, 6, FALSE)</f>
        <v>Luzon</v>
      </c>
      <c r="R438" s="6" t="str">
        <f>VLOOKUP(E438, Locations!B:I, 7, FALSE)</f>
        <v>Philippines</v>
      </c>
      <c r="S438" s="2">
        <v>44455</v>
      </c>
    </row>
    <row r="439" spans="1:19" x14ac:dyDescent="0.3">
      <c r="A439" s="1" t="s">
        <v>2657</v>
      </c>
      <c r="B439" s="1" t="s">
        <v>20</v>
      </c>
      <c r="C439" s="1" t="s">
        <v>2566</v>
      </c>
      <c r="D439" s="1" t="s">
        <v>2567</v>
      </c>
      <c r="E439" s="1" t="s">
        <v>2658</v>
      </c>
      <c r="F439" s="1" t="s">
        <v>2659</v>
      </c>
      <c r="G439" s="1" t="s">
        <v>2660</v>
      </c>
      <c r="H439" s="1" t="s">
        <v>2661</v>
      </c>
      <c r="I439" s="1" t="s">
        <v>2660</v>
      </c>
      <c r="J439" s="1" t="s">
        <v>2661</v>
      </c>
      <c r="K439" s="1" t="s">
        <v>2660</v>
      </c>
      <c r="L439" s="1" t="s">
        <v>2661</v>
      </c>
      <c r="M439" s="1" t="s">
        <v>2662</v>
      </c>
      <c r="N439" t="str">
        <f>VLOOKUP(E439, Locations!B:I, 8, FALSE)</f>
        <v>15.5806265,119.7296528</v>
      </c>
      <c r="O439" t="str">
        <f>VLOOKUP(E439, Locations!B:I, 4, FALSE)</f>
        <v>Asia</v>
      </c>
      <c r="P439" t="str">
        <f>VLOOKUP(E439, Locations!B:I, 5, FALSE)</f>
        <v>South East Asia</v>
      </c>
      <c r="Q439" t="str">
        <f>VLOOKUP(E439, Locations!B:I, 6, FALSE)</f>
        <v>Luzon</v>
      </c>
      <c r="R439" s="6" t="str">
        <f>VLOOKUP(E439, Locations!B:I, 7, FALSE)</f>
        <v>Philippines</v>
      </c>
      <c r="S439" s="2">
        <v>44455</v>
      </c>
    </row>
    <row r="440" spans="1:19" x14ac:dyDescent="0.3">
      <c r="A440" s="1" t="s">
        <v>2663</v>
      </c>
      <c r="B440" s="1" t="s">
        <v>20</v>
      </c>
      <c r="C440" s="1" t="s">
        <v>2566</v>
      </c>
      <c r="D440" s="1" t="s">
        <v>2567</v>
      </c>
      <c r="E440" s="1" t="s">
        <v>2658</v>
      </c>
      <c r="F440" s="1" t="s">
        <v>2659</v>
      </c>
      <c r="G440" s="1" t="s">
        <v>2664</v>
      </c>
      <c r="H440" s="1" t="s">
        <v>2665</v>
      </c>
      <c r="I440" s="1" t="s">
        <v>2664</v>
      </c>
      <c r="J440" s="1" t="s">
        <v>2665</v>
      </c>
      <c r="K440" s="1" t="s">
        <v>2664</v>
      </c>
      <c r="L440" s="1" t="s">
        <v>2665</v>
      </c>
      <c r="M440" s="1" t="s">
        <v>2666</v>
      </c>
      <c r="N440" t="str">
        <f>VLOOKUP(E440, Locations!B:I, 8, FALSE)</f>
        <v>15.5806265,119.7296528</v>
      </c>
      <c r="O440" t="str">
        <f>VLOOKUP(E440, Locations!B:I, 4, FALSE)</f>
        <v>Asia</v>
      </c>
      <c r="P440" t="str">
        <f>VLOOKUP(E440, Locations!B:I, 5, FALSE)</f>
        <v>South East Asia</v>
      </c>
      <c r="Q440" t="str">
        <f>VLOOKUP(E440, Locations!B:I, 6, FALSE)</f>
        <v>Luzon</v>
      </c>
      <c r="R440" s="6" t="str">
        <f>VLOOKUP(E440, Locations!B:I, 7, FALSE)</f>
        <v>Philippines</v>
      </c>
      <c r="S440" s="2">
        <v>44455</v>
      </c>
    </row>
    <row r="441" spans="1:19" x14ac:dyDescent="0.3">
      <c r="A441" s="1" t="s">
        <v>2667</v>
      </c>
      <c r="B441" s="1" t="s">
        <v>20</v>
      </c>
      <c r="C441" s="1" t="s">
        <v>2566</v>
      </c>
      <c r="D441" s="1" t="s">
        <v>2567</v>
      </c>
      <c r="E441" s="1" t="s">
        <v>2658</v>
      </c>
      <c r="F441" s="1" t="s">
        <v>2659</v>
      </c>
      <c r="G441" s="1" t="s">
        <v>2668</v>
      </c>
      <c r="H441" s="1" t="s">
        <v>2669</v>
      </c>
      <c r="I441" s="1" t="s">
        <v>2668</v>
      </c>
      <c r="J441" s="1" t="s">
        <v>2669</v>
      </c>
      <c r="K441" s="1" t="s">
        <v>2668</v>
      </c>
      <c r="L441" s="1" t="s">
        <v>2669</v>
      </c>
      <c r="M441" s="1" t="s">
        <v>2670</v>
      </c>
      <c r="N441" t="str">
        <f>VLOOKUP(E441, Locations!B:I, 8, FALSE)</f>
        <v>15.5806265,119.7296528</v>
      </c>
      <c r="O441" t="str">
        <f>VLOOKUP(E441, Locations!B:I, 4, FALSE)</f>
        <v>Asia</v>
      </c>
      <c r="P441" t="str">
        <f>VLOOKUP(E441, Locations!B:I, 5, FALSE)</f>
        <v>South East Asia</v>
      </c>
      <c r="Q441" t="str">
        <f>VLOOKUP(E441, Locations!B:I, 6, FALSE)</f>
        <v>Luzon</v>
      </c>
      <c r="R441" s="6" t="str">
        <f>VLOOKUP(E441, Locations!B:I, 7, FALSE)</f>
        <v>Philippines</v>
      </c>
      <c r="S441" s="2">
        <v>44455</v>
      </c>
    </row>
    <row r="442" spans="1:19" x14ac:dyDescent="0.3">
      <c r="A442" s="1" t="s">
        <v>2671</v>
      </c>
      <c r="B442" s="1" t="s">
        <v>20</v>
      </c>
      <c r="C442" s="1" t="s">
        <v>2566</v>
      </c>
      <c r="D442" s="1" t="s">
        <v>2567</v>
      </c>
      <c r="E442" s="1" t="s">
        <v>2672</v>
      </c>
      <c r="F442" s="1" t="s">
        <v>2673</v>
      </c>
      <c r="G442" s="1" t="s">
        <v>2674</v>
      </c>
      <c r="H442" s="1" t="s">
        <v>2675</v>
      </c>
      <c r="I442" s="1" t="s">
        <v>2674</v>
      </c>
      <c r="J442" s="1" t="s">
        <v>2675</v>
      </c>
      <c r="K442" s="1" t="s">
        <v>2674</v>
      </c>
      <c r="L442" s="1" t="s">
        <v>2675</v>
      </c>
      <c r="M442" s="1" t="s">
        <v>2676</v>
      </c>
      <c r="N442" t="str">
        <f>VLOOKUP(E442, Locations!B:I, 8, FALSE)</f>
        <v>-2.275712,99.4412625</v>
      </c>
      <c r="O442" t="str">
        <f>VLOOKUP(E442, Locations!B:I, 4, FALSE)</f>
        <v>Asia</v>
      </c>
      <c r="P442" t="str">
        <f>VLOOKUP(E442, Locations!B:I, 5, FALSE)</f>
        <v>South East Asia</v>
      </c>
      <c r="Q442">
        <f>VLOOKUP(E442, Locations!B:I, 6, FALSE)</f>
        <v>0</v>
      </c>
      <c r="R442" s="6" t="str">
        <f>VLOOKUP(E442, Locations!B:I, 7, FALSE)</f>
        <v>Indonesia</v>
      </c>
      <c r="S442" s="2">
        <v>44455</v>
      </c>
    </row>
    <row r="443" spans="1:19" x14ac:dyDescent="0.3">
      <c r="A443" s="1" t="s">
        <v>2677</v>
      </c>
      <c r="B443" s="1" t="s">
        <v>20</v>
      </c>
      <c r="C443" s="1" t="s">
        <v>2566</v>
      </c>
      <c r="D443" s="1" t="s">
        <v>2567</v>
      </c>
      <c r="E443" s="1" t="s">
        <v>2678</v>
      </c>
      <c r="F443" s="1" t="s">
        <v>2679</v>
      </c>
      <c r="G443" s="1" t="s">
        <v>2680</v>
      </c>
      <c r="H443" s="1" t="s">
        <v>2681</v>
      </c>
      <c r="I443" s="1" t="s">
        <v>2680</v>
      </c>
      <c r="J443" s="1" t="s">
        <v>2681</v>
      </c>
      <c r="K443" s="1" t="s">
        <v>2680</v>
      </c>
      <c r="L443" s="1" t="s">
        <v>2681</v>
      </c>
      <c r="M443" s="1" t="s">
        <v>2682</v>
      </c>
      <c r="N443" t="str">
        <f>VLOOKUP(E443, Locations!B:I, 8, FALSE)</f>
        <v>-10.6869226,122.8350933</v>
      </c>
      <c r="O443" t="str">
        <f>VLOOKUP(E443, Locations!B:I, 4, FALSE)</f>
        <v>Asia</v>
      </c>
      <c r="P443" t="str">
        <f>VLOOKUP(E443, Locations!B:I, 5, FALSE)</f>
        <v>South East Asia</v>
      </c>
      <c r="Q443" t="str">
        <f>VLOOKUP(E443, Locations!B:I, 6, FALSE)</f>
        <v>Rote Island</v>
      </c>
      <c r="R443" s="6" t="str">
        <f>VLOOKUP(E443, Locations!B:I, 7, FALSE)</f>
        <v>Indonesia</v>
      </c>
      <c r="S443" s="2">
        <v>44455</v>
      </c>
    </row>
    <row r="444" spans="1:19" x14ac:dyDescent="0.3">
      <c r="A444" s="1" t="s">
        <v>2683</v>
      </c>
      <c r="B444" s="1" t="s">
        <v>20</v>
      </c>
      <c r="C444" s="1" t="s">
        <v>2566</v>
      </c>
      <c r="D444" s="1" t="s">
        <v>2567</v>
      </c>
      <c r="E444" s="1" t="s">
        <v>2684</v>
      </c>
      <c r="F444" s="1" t="s">
        <v>2685</v>
      </c>
      <c r="G444" s="1" t="s">
        <v>2686</v>
      </c>
      <c r="H444" s="1" t="s">
        <v>2687</v>
      </c>
      <c r="I444" s="1" t="s">
        <v>2686</v>
      </c>
      <c r="J444" s="1" t="s">
        <v>2687</v>
      </c>
      <c r="K444" s="1" t="s">
        <v>2686</v>
      </c>
      <c r="L444" s="1" t="s">
        <v>2687</v>
      </c>
      <c r="M444" s="1" t="s">
        <v>2688</v>
      </c>
      <c r="N444">
        <f>VLOOKUP(E444, Locations!B:I, 8, FALSE)</f>
        <v>0</v>
      </c>
      <c r="O444" t="str">
        <f>VLOOKUP(E444, Locations!B:I, 4, FALSE)</f>
        <v>Asia</v>
      </c>
      <c r="P444" t="str">
        <f>VLOOKUP(E444, Locations!B:I, 5, FALSE)</f>
        <v>South East Asia</v>
      </c>
      <c r="Q444" t="str">
        <f>VLOOKUP(E444, Locations!B:I, 6, FALSE)</f>
        <v>Flores and Timor Islands</v>
      </c>
      <c r="R444" s="6" t="str">
        <f>VLOOKUP(E444, Locations!B:I, 7, FALSE)</f>
        <v>Indonesia</v>
      </c>
      <c r="S444" s="2">
        <v>44455</v>
      </c>
    </row>
    <row r="445" spans="1:19" x14ac:dyDescent="0.3">
      <c r="A445" s="1" t="s">
        <v>2689</v>
      </c>
      <c r="B445" s="1" t="s">
        <v>20</v>
      </c>
      <c r="C445" s="1" t="s">
        <v>2566</v>
      </c>
      <c r="D445" s="1" t="s">
        <v>2567</v>
      </c>
      <c r="E445" s="1" t="s">
        <v>2690</v>
      </c>
      <c r="F445" s="1" t="s">
        <v>2691</v>
      </c>
      <c r="G445" s="1" t="s">
        <v>2692</v>
      </c>
      <c r="H445" s="1" t="s">
        <v>2693</v>
      </c>
      <c r="I445" s="1" t="s">
        <v>2692</v>
      </c>
      <c r="J445" s="1" t="s">
        <v>2693</v>
      </c>
      <c r="K445" s="1" t="s">
        <v>2692</v>
      </c>
      <c r="L445" s="1" t="s">
        <v>2693</v>
      </c>
      <c r="M445" s="1" t="s">
        <v>2694</v>
      </c>
      <c r="N445" t="str">
        <f>VLOOKUP(E445, Locations!B:I, 8, FALSE)</f>
        <v>-4.8234022,117.1947154</v>
      </c>
      <c r="O445" t="str">
        <f>VLOOKUP(E445, Locations!B:I, 4, FALSE)</f>
        <v>Asia</v>
      </c>
      <c r="P445" t="str">
        <f>VLOOKUP(E445, Locations!B:I, 5, FALSE)</f>
        <v>South East Asia</v>
      </c>
      <c r="Q445" t="str">
        <f>VLOOKUP(E445, Locations!B:I, 6, FALSE)</f>
        <v>South Sulawesi</v>
      </c>
      <c r="R445" s="6" t="str">
        <f>VLOOKUP(E445, Locations!B:I, 7, FALSE)</f>
        <v>Indonesia</v>
      </c>
      <c r="S445" s="2">
        <v>44455</v>
      </c>
    </row>
    <row r="446" spans="1:19" x14ac:dyDescent="0.3">
      <c r="A446" s="1" t="s">
        <v>2695</v>
      </c>
      <c r="B446" s="1" t="s">
        <v>20</v>
      </c>
      <c r="C446" s="1" t="s">
        <v>2566</v>
      </c>
      <c r="D446" s="1" t="s">
        <v>2567</v>
      </c>
      <c r="E446" s="1" t="s">
        <v>2696</v>
      </c>
      <c r="F446" s="1" t="s">
        <v>2697</v>
      </c>
      <c r="G446" s="1" t="s">
        <v>2698</v>
      </c>
      <c r="H446" s="1" t="s">
        <v>2699</v>
      </c>
      <c r="I446" s="1" t="s">
        <v>2698</v>
      </c>
      <c r="J446" s="1" t="s">
        <v>2699</v>
      </c>
      <c r="K446" s="1" t="s">
        <v>2698</v>
      </c>
      <c r="L446" s="1" t="s">
        <v>2699</v>
      </c>
      <c r="M446" s="1" t="s">
        <v>2694</v>
      </c>
      <c r="N446" t="str">
        <f>VLOOKUP(E446, Locations!B:I, 8, FALSE)</f>
        <v>-0.478455,108.8668853</v>
      </c>
      <c r="O446" t="str">
        <f>VLOOKUP(E446, Locations!B:I, 4, FALSE)</f>
        <v>Asia</v>
      </c>
      <c r="P446" t="str">
        <f>VLOOKUP(E446, Locations!B:I, 5, FALSE)</f>
        <v>South East Asia</v>
      </c>
      <c r="Q446" t="str">
        <f>VLOOKUP(E446, Locations!B:I, 6, FALSE)</f>
        <v>West Kalimantan</v>
      </c>
      <c r="R446" s="6" t="str">
        <f>VLOOKUP(E446, Locations!B:I, 7, FALSE)</f>
        <v>Indonesia</v>
      </c>
      <c r="S446" s="2">
        <v>44455</v>
      </c>
    </row>
    <row r="447" spans="1:19" x14ac:dyDescent="0.3">
      <c r="A447" s="1" t="s">
        <v>2700</v>
      </c>
      <c r="B447" s="1" t="s">
        <v>20</v>
      </c>
      <c r="C447" s="1" t="s">
        <v>2566</v>
      </c>
      <c r="D447" s="1" t="s">
        <v>2567</v>
      </c>
      <c r="E447" s="1" t="s">
        <v>2701</v>
      </c>
      <c r="F447" s="1" t="s">
        <v>2702</v>
      </c>
      <c r="G447" s="1" t="s">
        <v>2703</v>
      </c>
      <c r="H447" s="1" t="s">
        <v>2704</v>
      </c>
      <c r="I447" s="1" t="s">
        <v>2703</v>
      </c>
      <c r="J447" s="1" t="s">
        <v>2704</v>
      </c>
      <c r="K447" s="1" t="s">
        <v>2703</v>
      </c>
      <c r="L447" s="1" t="s">
        <v>2704</v>
      </c>
      <c r="M447" s="1" t="s">
        <v>2705</v>
      </c>
      <c r="N447" t="str">
        <f>VLOOKUP(E447, Locations!B:I, 8, FALSE)</f>
        <v>4.1279227,105.1196922</v>
      </c>
      <c r="O447" t="str">
        <f>VLOOKUP(E447, Locations!B:I, 4, FALSE)</f>
        <v>Asia</v>
      </c>
      <c r="P447" t="str">
        <f>VLOOKUP(E447, Locations!B:I, 5, FALSE)</f>
        <v>South East Asia</v>
      </c>
      <c r="Q447">
        <f>VLOOKUP(E447, Locations!B:I, 6, FALSE)</f>
        <v>0</v>
      </c>
      <c r="R447" s="6" t="str">
        <f>VLOOKUP(E447, Locations!B:I, 7, FALSE)</f>
        <v>Malaysia</v>
      </c>
      <c r="S447" s="2">
        <v>44455</v>
      </c>
    </row>
    <row r="448" spans="1:19" x14ac:dyDescent="0.3">
      <c r="A448" s="1" t="s">
        <v>2706</v>
      </c>
      <c r="B448" s="1" t="s">
        <v>20</v>
      </c>
      <c r="C448" s="1" t="s">
        <v>2566</v>
      </c>
      <c r="D448" s="1" t="s">
        <v>2567</v>
      </c>
      <c r="E448" s="1" t="s">
        <v>2707</v>
      </c>
      <c r="F448" s="1" t="s">
        <v>2708</v>
      </c>
      <c r="G448" s="1" t="s">
        <v>2709</v>
      </c>
      <c r="H448" s="1" t="s">
        <v>2710</v>
      </c>
      <c r="I448" s="1" t="s">
        <v>2709</v>
      </c>
      <c r="J448" s="1" t="s">
        <v>2710</v>
      </c>
      <c r="K448" s="1" t="s">
        <v>2709</v>
      </c>
      <c r="L448" s="1" t="s">
        <v>2710</v>
      </c>
      <c r="M448" s="1" t="s">
        <v>2711</v>
      </c>
      <c r="N448" t="str">
        <f>VLOOKUP(E448, Locations!B:I, 8, FALSE)</f>
        <v>4.1279227,105.1196922</v>
      </c>
      <c r="O448" t="str">
        <f>VLOOKUP(E448, Locations!B:I, 4, FALSE)</f>
        <v>Asia</v>
      </c>
      <c r="P448" t="str">
        <f>VLOOKUP(E448, Locations!B:I, 5, FALSE)</f>
        <v>South East Asia</v>
      </c>
      <c r="Q448">
        <f>VLOOKUP(E448, Locations!B:I, 6, FALSE)</f>
        <v>0</v>
      </c>
      <c r="R448" s="6" t="str">
        <f>VLOOKUP(E448, Locations!B:I, 7, FALSE)</f>
        <v>Malaysia</v>
      </c>
      <c r="S448" s="2">
        <v>44455</v>
      </c>
    </row>
    <row r="449" spans="1:19" x14ac:dyDescent="0.3">
      <c r="A449" s="1" t="s">
        <v>2712</v>
      </c>
      <c r="B449" s="1" t="s">
        <v>20</v>
      </c>
      <c r="C449" s="1" t="s">
        <v>2566</v>
      </c>
      <c r="D449" s="1" t="s">
        <v>2567</v>
      </c>
      <c r="E449" s="1" t="s">
        <v>2713</v>
      </c>
      <c r="F449" s="1" t="s">
        <v>2714</v>
      </c>
      <c r="G449" s="1" t="s">
        <v>2715</v>
      </c>
      <c r="H449" s="1" t="s">
        <v>2716</v>
      </c>
      <c r="I449" s="1" t="s">
        <v>2715</v>
      </c>
      <c r="J449" s="1" t="s">
        <v>2716</v>
      </c>
      <c r="K449" s="1" t="s">
        <v>2715</v>
      </c>
      <c r="L449" s="1" t="s">
        <v>2716</v>
      </c>
      <c r="M449" s="1" t="s">
        <v>2717</v>
      </c>
      <c r="N449" t="str">
        <f>VLOOKUP(E449, Locations!B:I, 8, FALSE)</f>
        <v>4.1279227,105.1196922</v>
      </c>
      <c r="O449" t="str">
        <f>VLOOKUP(E449, Locations!B:I, 4, FALSE)</f>
        <v>Asia</v>
      </c>
      <c r="P449" t="str">
        <f>VLOOKUP(E449, Locations!B:I, 5, FALSE)</f>
        <v>South East Asia</v>
      </c>
      <c r="Q449">
        <f>VLOOKUP(E449, Locations!B:I, 6, FALSE)</f>
        <v>0</v>
      </c>
      <c r="R449" s="6" t="str">
        <f>VLOOKUP(E449, Locations!B:I, 7, FALSE)</f>
        <v>Malaysia</v>
      </c>
      <c r="S449" s="2">
        <v>44455</v>
      </c>
    </row>
    <row r="450" spans="1:19" x14ac:dyDescent="0.3">
      <c r="A450" s="1" t="s">
        <v>2718</v>
      </c>
      <c r="B450" s="1" t="s">
        <v>20</v>
      </c>
      <c r="C450" s="1" t="s">
        <v>2566</v>
      </c>
      <c r="D450" s="1" t="s">
        <v>2567</v>
      </c>
      <c r="E450" s="1" t="s">
        <v>2713</v>
      </c>
      <c r="F450" s="1" t="s">
        <v>2714</v>
      </c>
      <c r="G450" s="1" t="s">
        <v>2719</v>
      </c>
      <c r="H450" s="1" t="s">
        <v>2720</v>
      </c>
      <c r="I450" s="1" t="s">
        <v>2719</v>
      </c>
      <c r="J450" s="1" t="s">
        <v>2720</v>
      </c>
      <c r="K450" s="1" t="s">
        <v>2719</v>
      </c>
      <c r="L450" s="1" t="s">
        <v>2720</v>
      </c>
      <c r="M450" s="1" t="s">
        <v>2721</v>
      </c>
      <c r="N450" t="str">
        <f>VLOOKUP(E450, Locations!B:I, 8, FALSE)</f>
        <v>4.1279227,105.1196922</v>
      </c>
      <c r="O450" t="str">
        <f>VLOOKUP(E450, Locations!B:I, 4, FALSE)</f>
        <v>Asia</v>
      </c>
      <c r="P450" t="str">
        <f>VLOOKUP(E450, Locations!B:I, 5, FALSE)</f>
        <v>South East Asia</v>
      </c>
      <c r="Q450">
        <f>VLOOKUP(E450, Locations!B:I, 6, FALSE)</f>
        <v>0</v>
      </c>
      <c r="R450" s="6" t="str">
        <f>VLOOKUP(E450, Locations!B:I, 7, FALSE)</f>
        <v>Malaysia</v>
      </c>
      <c r="S450" s="2">
        <v>44455</v>
      </c>
    </row>
    <row r="451" spans="1:19" x14ac:dyDescent="0.3">
      <c r="A451" s="1" t="s">
        <v>2722</v>
      </c>
      <c r="B451" s="1" t="s">
        <v>20</v>
      </c>
      <c r="C451" s="1" t="s">
        <v>2566</v>
      </c>
      <c r="D451" s="1" t="s">
        <v>2567</v>
      </c>
      <c r="E451" s="1" t="s">
        <v>2723</v>
      </c>
      <c r="F451" s="1" t="s">
        <v>2724</v>
      </c>
      <c r="G451" s="1" t="s">
        <v>2725</v>
      </c>
      <c r="H451" s="1" t="s">
        <v>2726</v>
      </c>
      <c r="I451" s="1" t="s">
        <v>2725</v>
      </c>
      <c r="J451" s="1" t="s">
        <v>2726</v>
      </c>
      <c r="K451" s="1" t="s">
        <v>2725</v>
      </c>
      <c r="L451" s="1" t="s">
        <v>2726</v>
      </c>
      <c r="M451" s="1" t="s">
        <v>2727</v>
      </c>
      <c r="N451" t="str">
        <f>VLOOKUP(E451, Locations!B:I, 8, FALSE)</f>
        <v>-5.3978399,102.1674949</v>
      </c>
      <c r="O451" t="str">
        <f>VLOOKUP(E451, Locations!B:I, 4, FALSE)</f>
        <v>Asia</v>
      </c>
      <c r="P451" t="str">
        <f>VLOOKUP(E451, Locations!B:I, 5, FALSE)</f>
        <v>South East Asia</v>
      </c>
      <c r="Q451" t="str">
        <f>VLOOKUP(E451, Locations!B:I, 6, FALSE)</f>
        <v>Enggano Island</v>
      </c>
      <c r="R451" s="6" t="str">
        <f>VLOOKUP(E451, Locations!B:I, 7, FALSE)</f>
        <v>Indonesia</v>
      </c>
      <c r="S451" s="2">
        <v>44455</v>
      </c>
    </row>
    <row r="452" spans="1:19" x14ac:dyDescent="0.3">
      <c r="A452" s="1" t="s">
        <v>2728</v>
      </c>
      <c r="B452" s="1" t="s">
        <v>20</v>
      </c>
      <c r="C452" s="1" t="s">
        <v>2566</v>
      </c>
      <c r="D452" s="1" t="s">
        <v>2567</v>
      </c>
      <c r="E452" s="1" t="s">
        <v>2729</v>
      </c>
      <c r="F452" s="1" t="s">
        <v>2730</v>
      </c>
      <c r="G452" s="1" t="s">
        <v>2731</v>
      </c>
      <c r="H452" s="1" t="s">
        <v>2732</v>
      </c>
      <c r="I452" s="1" t="s">
        <v>2731</v>
      </c>
      <c r="J452" s="1" t="s">
        <v>2732</v>
      </c>
      <c r="K452" s="1" t="s">
        <v>2731</v>
      </c>
      <c r="L452" s="1" t="s">
        <v>2732</v>
      </c>
      <c r="M452" s="1" t="s">
        <v>2733</v>
      </c>
      <c r="N452" t="str">
        <f>VLOOKUP(E452, Locations!B:I, 8, FALSE)</f>
        <v>1.8298878,96.4970212</v>
      </c>
      <c r="O452" t="str">
        <f>VLOOKUP(E452, Locations!B:I, 4, FALSE)</f>
        <v>Asia</v>
      </c>
      <c r="P452" t="str">
        <f>VLOOKUP(E452, Locations!B:I, 5, FALSE)</f>
        <v>South East Asia</v>
      </c>
      <c r="Q452" t="str">
        <f>VLOOKUP(E452, Locations!B:I, 6, FALSE)</f>
        <v>North Sumatra</v>
      </c>
      <c r="R452" s="6" t="str">
        <f>VLOOKUP(E452, Locations!B:I, 7, FALSE)</f>
        <v>Indonesia</v>
      </c>
      <c r="S452" s="2">
        <v>44455</v>
      </c>
    </row>
    <row r="453" spans="1:19" x14ac:dyDescent="0.3">
      <c r="A453" s="1" t="s">
        <v>2734</v>
      </c>
      <c r="B453" s="1" t="s">
        <v>20</v>
      </c>
      <c r="C453" s="1" t="s">
        <v>2566</v>
      </c>
      <c r="D453" s="1" t="s">
        <v>2567</v>
      </c>
      <c r="E453" s="1" t="s">
        <v>2729</v>
      </c>
      <c r="F453" s="1" t="s">
        <v>2730</v>
      </c>
      <c r="G453" s="1" t="s">
        <v>2735</v>
      </c>
      <c r="H453" s="1" t="s">
        <v>2736</v>
      </c>
      <c r="I453" s="1" t="s">
        <v>2735</v>
      </c>
      <c r="J453" s="1" t="s">
        <v>2736</v>
      </c>
      <c r="K453" s="1" t="s">
        <v>2735</v>
      </c>
      <c r="L453" s="1" t="s">
        <v>2736</v>
      </c>
      <c r="M453" s="1" t="s">
        <v>2737</v>
      </c>
      <c r="N453" t="str">
        <f>VLOOKUP(E453, Locations!B:I, 8, FALSE)</f>
        <v>1.8298878,96.4970212</v>
      </c>
      <c r="O453" t="str">
        <f>VLOOKUP(E453, Locations!B:I, 4, FALSE)</f>
        <v>Asia</v>
      </c>
      <c r="P453" t="str">
        <f>VLOOKUP(E453, Locations!B:I, 5, FALSE)</f>
        <v>South East Asia</v>
      </c>
      <c r="Q453" t="str">
        <f>VLOOKUP(E453, Locations!B:I, 6, FALSE)</f>
        <v>North Sumatra</v>
      </c>
      <c r="R453" s="6" t="str">
        <f>VLOOKUP(E453, Locations!B:I, 7, FALSE)</f>
        <v>Indonesia</v>
      </c>
      <c r="S453" s="2">
        <v>44455</v>
      </c>
    </row>
    <row r="454" spans="1:19" x14ac:dyDescent="0.3">
      <c r="A454" s="1" t="s">
        <v>2738</v>
      </c>
      <c r="B454" s="1" t="s">
        <v>20</v>
      </c>
      <c r="C454" s="1" t="s">
        <v>2566</v>
      </c>
      <c r="D454" s="1" t="s">
        <v>2567</v>
      </c>
      <c r="E454" s="1" t="s">
        <v>2739</v>
      </c>
      <c r="F454" s="1" t="s">
        <v>2740</v>
      </c>
      <c r="G454" s="1" t="s">
        <v>2741</v>
      </c>
      <c r="H454" s="1" t="s">
        <v>2742</v>
      </c>
      <c r="I454" s="1" t="s">
        <v>2741</v>
      </c>
      <c r="J454" s="1" t="s">
        <v>2742</v>
      </c>
      <c r="K454" s="1" t="s">
        <v>2741</v>
      </c>
      <c r="L454" s="1" t="s">
        <v>2742</v>
      </c>
      <c r="M454" s="1" t="s">
        <v>2743</v>
      </c>
      <c r="N454" t="str">
        <f>VLOOKUP(E454, Locations!B:I, 8, FALSE)</f>
        <v>1.0422564,96.9426295</v>
      </c>
      <c r="O454" t="str">
        <f>VLOOKUP(E454, Locations!B:I, 4, FALSE)</f>
        <v>Asia</v>
      </c>
      <c r="P454" t="str">
        <f>VLOOKUP(E454, Locations!B:I, 5, FALSE)</f>
        <v>South East Asia</v>
      </c>
      <c r="Q454" t="str">
        <f>VLOOKUP(E454, Locations!B:I, 6, FALSE)</f>
        <v>Nias Island</v>
      </c>
      <c r="R454" s="6" t="str">
        <f>VLOOKUP(E454, Locations!B:I, 7, FALSE)</f>
        <v>Indonesia</v>
      </c>
      <c r="S454" s="2">
        <v>44455</v>
      </c>
    </row>
    <row r="455" spans="1:19" x14ac:dyDescent="0.3">
      <c r="A455" s="1" t="s">
        <v>2744</v>
      </c>
      <c r="B455" s="1" t="s">
        <v>20</v>
      </c>
      <c r="C455" s="1" t="s">
        <v>2566</v>
      </c>
      <c r="D455" s="1" t="s">
        <v>2567</v>
      </c>
      <c r="E455" s="1" t="s">
        <v>2745</v>
      </c>
      <c r="F455" s="1" t="s">
        <v>2746</v>
      </c>
      <c r="G455" s="1" t="s">
        <v>2747</v>
      </c>
      <c r="H455" s="1" t="s">
        <v>2748</v>
      </c>
      <c r="I455" s="1" t="s">
        <v>2747</v>
      </c>
      <c r="J455" s="1" t="s">
        <v>2748</v>
      </c>
      <c r="K455" s="1" t="s">
        <v>2747</v>
      </c>
      <c r="L455" s="1" t="s">
        <v>2748</v>
      </c>
      <c r="M455" s="1" t="s">
        <v>2749</v>
      </c>
      <c r="N455" t="str">
        <f>VLOOKUP(E455, Locations!B:I, 8, FALSE)</f>
        <v>4.1279227,105.1196922</v>
      </c>
      <c r="O455" t="str">
        <f>VLOOKUP(E455, Locations!B:I, 4, FALSE)</f>
        <v>Asia</v>
      </c>
      <c r="P455" t="str">
        <f>VLOOKUP(E455, Locations!B:I, 5, FALSE)</f>
        <v>South East Asia</v>
      </c>
      <c r="Q455">
        <f>VLOOKUP(E455, Locations!B:I, 6, FALSE)</f>
        <v>0</v>
      </c>
      <c r="R455" s="6" t="str">
        <f>VLOOKUP(E455, Locations!B:I, 7, FALSE)</f>
        <v>Malaysia</v>
      </c>
      <c r="S455" s="2">
        <v>44455</v>
      </c>
    </row>
    <row r="456" spans="1:19" x14ac:dyDescent="0.3">
      <c r="A456" s="1" t="s">
        <v>2750</v>
      </c>
      <c r="B456" s="1" t="s">
        <v>20</v>
      </c>
      <c r="C456" s="1" t="s">
        <v>2566</v>
      </c>
      <c r="D456" s="1" t="s">
        <v>2567</v>
      </c>
      <c r="E456" s="1" t="s">
        <v>2751</v>
      </c>
      <c r="F456" s="1" t="s">
        <v>2752</v>
      </c>
      <c r="G456" s="1" t="s">
        <v>2753</v>
      </c>
      <c r="H456" s="1" t="s">
        <v>2754</v>
      </c>
      <c r="I456" s="1" t="s">
        <v>2753</v>
      </c>
      <c r="J456" s="1" t="s">
        <v>2754</v>
      </c>
      <c r="K456" s="1" t="s">
        <v>2753</v>
      </c>
      <c r="L456" s="1" t="s">
        <v>2754</v>
      </c>
      <c r="M456" s="1" t="s">
        <v>2755</v>
      </c>
      <c r="N456" t="str">
        <f>VLOOKUP(E456, Locations!B:I, 8, FALSE)</f>
        <v>5.3953109,101.4394574</v>
      </c>
      <c r="O456" t="str">
        <f>VLOOKUP(E456, Locations!B:I, 4, FALSE)</f>
        <v>Asia</v>
      </c>
      <c r="P456" t="str">
        <f>VLOOKUP(E456, Locations!B:I, 5, FALSE)</f>
        <v>South East Asia</v>
      </c>
      <c r="Q456" t="str">
        <f>VLOOKUP(E456, Locations!B:I, 6, FALSE)</f>
        <v>Kelantan</v>
      </c>
      <c r="R456" s="6" t="str">
        <f>VLOOKUP(E456, Locations!B:I, 7, FALSE)</f>
        <v>Malaysia</v>
      </c>
      <c r="S456" s="2">
        <v>44455</v>
      </c>
    </row>
    <row r="457" spans="1:19" x14ac:dyDescent="0.3">
      <c r="A457" s="1" t="s">
        <v>2756</v>
      </c>
      <c r="B457" s="1" t="s">
        <v>20</v>
      </c>
      <c r="C457" s="1" t="s">
        <v>2566</v>
      </c>
      <c r="D457" s="1" t="s">
        <v>2567</v>
      </c>
      <c r="E457" s="1" t="s">
        <v>2757</v>
      </c>
      <c r="F457" s="1" t="s">
        <v>2758</v>
      </c>
      <c r="G457" s="1" t="s">
        <v>2759</v>
      </c>
      <c r="H457" s="1" t="s">
        <v>2760</v>
      </c>
      <c r="I457" s="1" t="s">
        <v>2759</v>
      </c>
      <c r="J457" s="1" t="s">
        <v>2760</v>
      </c>
      <c r="K457" s="1" t="s">
        <v>2759</v>
      </c>
      <c r="L457" s="1" t="s">
        <v>2760</v>
      </c>
      <c r="M457" s="1" t="s">
        <v>2761</v>
      </c>
      <c r="N457" t="str">
        <f>VLOOKUP(E457, Locations!B:I, 8, FALSE)</f>
        <v>10.2078096,91.0057883</v>
      </c>
      <c r="O457" t="str">
        <f>VLOOKUP(E457, Locations!B:I, 4, FALSE)</f>
        <v>Asia</v>
      </c>
      <c r="P457" t="str">
        <f>VLOOKUP(E457, Locations!B:I, 5, FALSE)</f>
        <v>South Asia</v>
      </c>
      <c r="Q457" t="str">
        <f>VLOOKUP(E457, Locations!B:I, 6, FALSE)</f>
        <v>Andaman and Nicobar Islands</v>
      </c>
      <c r="R457" s="6" t="str">
        <f>VLOOKUP(E457, Locations!B:I, 7, FALSE)</f>
        <v>India</v>
      </c>
      <c r="S457" s="2">
        <v>44455</v>
      </c>
    </row>
    <row r="458" spans="1:19" x14ac:dyDescent="0.3">
      <c r="A458" s="1" t="s">
        <v>2762</v>
      </c>
      <c r="B458" s="1" t="s">
        <v>20</v>
      </c>
      <c r="C458" s="1" t="s">
        <v>2566</v>
      </c>
      <c r="D458" s="1" t="s">
        <v>2567</v>
      </c>
      <c r="E458" s="1" t="s">
        <v>2757</v>
      </c>
      <c r="F458" s="1" t="s">
        <v>2758</v>
      </c>
      <c r="G458" s="1" t="s">
        <v>2763</v>
      </c>
      <c r="H458" s="1" t="s">
        <v>2764</v>
      </c>
      <c r="I458" s="1" t="s">
        <v>2763</v>
      </c>
      <c r="J458" s="1" t="s">
        <v>2764</v>
      </c>
      <c r="K458" s="1" t="s">
        <v>2763</v>
      </c>
      <c r="L458" s="1" t="s">
        <v>2764</v>
      </c>
      <c r="M458" s="1" t="s">
        <v>2765</v>
      </c>
      <c r="N458" t="str">
        <f>VLOOKUP(E458, Locations!B:I, 8, FALSE)</f>
        <v>10.2078096,91.0057883</v>
      </c>
      <c r="O458" t="str">
        <f>VLOOKUP(E458, Locations!B:I, 4, FALSE)</f>
        <v>Asia</v>
      </c>
      <c r="P458" t="str">
        <f>VLOOKUP(E458, Locations!B:I, 5, FALSE)</f>
        <v>South Asia</v>
      </c>
      <c r="Q458" t="str">
        <f>VLOOKUP(E458, Locations!B:I, 6, FALSE)</f>
        <v>Andaman and Nicobar Islands</v>
      </c>
      <c r="R458" s="6" t="str">
        <f>VLOOKUP(E458, Locations!B:I, 7, FALSE)</f>
        <v>India</v>
      </c>
      <c r="S458" s="2">
        <v>44455</v>
      </c>
    </row>
    <row r="459" spans="1:19" x14ac:dyDescent="0.3">
      <c r="A459" s="1" t="s">
        <v>2766</v>
      </c>
      <c r="B459" s="1" t="s">
        <v>20</v>
      </c>
      <c r="C459" s="1" t="s">
        <v>2767</v>
      </c>
      <c r="D459" s="1" t="s">
        <v>2768</v>
      </c>
      <c r="E459" s="1" t="s">
        <v>2769</v>
      </c>
      <c r="F459" s="1" t="s">
        <v>2770</v>
      </c>
      <c r="G459" s="1" t="s">
        <v>2771</v>
      </c>
      <c r="H459" s="1" t="s">
        <v>2772</v>
      </c>
      <c r="I459" s="1" t="s">
        <v>2771</v>
      </c>
      <c r="J459" s="1" t="s">
        <v>2772</v>
      </c>
      <c r="K459" s="1" t="s">
        <v>2771</v>
      </c>
      <c r="L459" s="1" t="s">
        <v>2772</v>
      </c>
      <c r="M459" s="1" t="s">
        <v>2773</v>
      </c>
      <c r="N459" t="str">
        <f>VLOOKUP(E459, Locations!B:I, 8, FALSE)</f>
        <v>23.4696865,117.8401591</v>
      </c>
      <c r="O459" t="str">
        <f>VLOOKUP(E459, Locations!B:I, 4, FALSE)</f>
        <v>Asia</v>
      </c>
      <c r="P459" t="str">
        <f>VLOOKUP(E459, Locations!B:I, 5, FALSE)</f>
        <v>East Asia</v>
      </c>
      <c r="Q459">
        <f>VLOOKUP(E459, Locations!B:I, 6, FALSE)</f>
        <v>0</v>
      </c>
      <c r="R459" s="6" t="str">
        <f>VLOOKUP(E459, Locations!B:I, 7, FALSE)</f>
        <v>Taiwan</v>
      </c>
      <c r="S459" s="2">
        <v>44455</v>
      </c>
    </row>
    <row r="460" spans="1:19" x14ac:dyDescent="0.3">
      <c r="A460" s="1" t="s">
        <v>2774</v>
      </c>
      <c r="B460" s="1" t="s">
        <v>20</v>
      </c>
      <c r="C460" s="1" t="s">
        <v>2767</v>
      </c>
      <c r="D460" s="1" t="s">
        <v>2768</v>
      </c>
      <c r="E460" s="1" t="s">
        <v>2769</v>
      </c>
      <c r="F460" s="1" t="s">
        <v>2770</v>
      </c>
      <c r="G460" s="1" t="s">
        <v>2775</v>
      </c>
      <c r="H460" s="1" t="s">
        <v>2776</v>
      </c>
      <c r="I460" s="1" t="s">
        <v>2775</v>
      </c>
      <c r="J460" s="1" t="s">
        <v>2776</v>
      </c>
      <c r="K460" s="1" t="s">
        <v>2775</v>
      </c>
      <c r="L460" s="1" t="s">
        <v>2776</v>
      </c>
      <c r="M460" s="1" t="s">
        <v>2777</v>
      </c>
      <c r="N460" t="str">
        <f>VLOOKUP(E460, Locations!B:I, 8, FALSE)</f>
        <v>23.4696865,117.8401591</v>
      </c>
      <c r="O460" t="str">
        <f>VLOOKUP(E460, Locations!B:I, 4, FALSE)</f>
        <v>Asia</v>
      </c>
      <c r="P460" t="str">
        <f>VLOOKUP(E460, Locations!B:I, 5, FALSE)</f>
        <v>East Asia</v>
      </c>
      <c r="Q460">
        <f>VLOOKUP(E460, Locations!B:I, 6, FALSE)</f>
        <v>0</v>
      </c>
      <c r="R460" s="6" t="str">
        <f>VLOOKUP(E460, Locations!B:I, 7, FALSE)</f>
        <v>Taiwan</v>
      </c>
      <c r="S460" s="2">
        <v>44455</v>
      </c>
    </row>
    <row r="461" spans="1:19" x14ac:dyDescent="0.3">
      <c r="A461" s="1" t="s">
        <v>2778</v>
      </c>
      <c r="B461" s="1" t="s">
        <v>20</v>
      </c>
      <c r="C461" s="1" t="s">
        <v>2767</v>
      </c>
      <c r="D461" s="1" t="s">
        <v>2768</v>
      </c>
      <c r="E461" s="1" t="s">
        <v>2769</v>
      </c>
      <c r="F461" s="1" t="s">
        <v>2770</v>
      </c>
      <c r="G461" s="1" t="s">
        <v>2779</v>
      </c>
      <c r="H461" s="1" t="s">
        <v>2780</v>
      </c>
      <c r="I461" s="1" t="s">
        <v>2779</v>
      </c>
      <c r="J461" s="1" t="s">
        <v>2780</v>
      </c>
      <c r="K461" s="1" t="s">
        <v>2779</v>
      </c>
      <c r="L461" s="1" t="s">
        <v>2780</v>
      </c>
      <c r="M461" s="1" t="s">
        <v>2781</v>
      </c>
      <c r="N461" t="str">
        <f>VLOOKUP(E461, Locations!B:I, 8, FALSE)</f>
        <v>23.4696865,117.8401591</v>
      </c>
      <c r="O461" t="str">
        <f>VLOOKUP(E461, Locations!B:I, 4, FALSE)</f>
        <v>Asia</v>
      </c>
      <c r="P461" t="str">
        <f>VLOOKUP(E461, Locations!B:I, 5, FALSE)</f>
        <v>East Asia</v>
      </c>
      <c r="Q461">
        <f>VLOOKUP(E461, Locations!B:I, 6, FALSE)</f>
        <v>0</v>
      </c>
      <c r="R461" s="6" t="str">
        <f>VLOOKUP(E461, Locations!B:I, 7, FALSE)</f>
        <v>Taiwan</v>
      </c>
      <c r="S461" s="2">
        <v>44455</v>
      </c>
    </row>
    <row r="462" spans="1:19" x14ac:dyDescent="0.3">
      <c r="A462" s="1" t="s">
        <v>2782</v>
      </c>
      <c r="B462" s="1" t="s">
        <v>20</v>
      </c>
      <c r="C462" s="1" t="s">
        <v>2767</v>
      </c>
      <c r="D462" s="1" t="s">
        <v>2768</v>
      </c>
      <c r="E462" s="1" t="s">
        <v>2783</v>
      </c>
      <c r="F462" s="1" t="s">
        <v>2784</v>
      </c>
      <c r="G462" s="1" t="s">
        <v>2785</v>
      </c>
      <c r="H462" s="1" t="s">
        <v>2786</v>
      </c>
      <c r="I462" s="1" t="s">
        <v>2785</v>
      </c>
      <c r="J462" s="1" t="s">
        <v>2786</v>
      </c>
      <c r="K462" s="1" t="s">
        <v>2785</v>
      </c>
      <c r="L462" s="1" t="s">
        <v>2786</v>
      </c>
      <c r="M462" s="1" t="s">
        <v>2787</v>
      </c>
      <c r="N462" t="str">
        <f>VLOOKUP(E462, Locations!B:I, 8, FALSE)</f>
        <v>23.4696865,117.8401591</v>
      </c>
      <c r="O462" t="str">
        <f>VLOOKUP(E462, Locations!B:I, 4, FALSE)</f>
        <v>Asia</v>
      </c>
      <c r="P462" t="str">
        <f>VLOOKUP(E462, Locations!B:I, 5, FALSE)</f>
        <v>East Asia</v>
      </c>
      <c r="Q462">
        <f>VLOOKUP(E462, Locations!B:I, 6, FALSE)</f>
        <v>0</v>
      </c>
      <c r="R462" s="6" t="str">
        <f>VLOOKUP(E462, Locations!B:I, 7, FALSE)</f>
        <v>Taiwan</v>
      </c>
      <c r="S462" s="2">
        <v>44455</v>
      </c>
    </row>
    <row r="463" spans="1:19" x14ac:dyDescent="0.3">
      <c r="A463" s="1" t="s">
        <v>2788</v>
      </c>
      <c r="B463" s="1" t="s">
        <v>20</v>
      </c>
      <c r="C463" s="1" t="s">
        <v>2767</v>
      </c>
      <c r="D463" s="1" t="s">
        <v>2768</v>
      </c>
      <c r="E463" s="1" t="s">
        <v>2783</v>
      </c>
      <c r="F463" s="1" t="s">
        <v>2784</v>
      </c>
      <c r="G463" s="1" t="s">
        <v>2789</v>
      </c>
      <c r="H463" s="1" t="s">
        <v>2790</v>
      </c>
      <c r="I463" s="1" t="s">
        <v>2789</v>
      </c>
      <c r="J463" s="1" t="s">
        <v>2790</v>
      </c>
      <c r="K463" s="1" t="s">
        <v>2789</v>
      </c>
      <c r="L463" s="1" t="s">
        <v>2790</v>
      </c>
      <c r="M463" s="1" t="s">
        <v>2791</v>
      </c>
      <c r="N463" t="str">
        <f>VLOOKUP(E463, Locations!B:I, 8, FALSE)</f>
        <v>23.4696865,117.8401591</v>
      </c>
      <c r="O463" t="str">
        <f>VLOOKUP(E463, Locations!B:I, 4, FALSE)</f>
        <v>Asia</v>
      </c>
      <c r="P463" t="str">
        <f>VLOOKUP(E463, Locations!B:I, 5, FALSE)</f>
        <v>East Asia</v>
      </c>
      <c r="Q463">
        <f>VLOOKUP(E463, Locations!B:I, 6, FALSE)</f>
        <v>0</v>
      </c>
      <c r="R463" s="6" t="str">
        <f>VLOOKUP(E463, Locations!B:I, 7, FALSE)</f>
        <v>Taiwan</v>
      </c>
      <c r="S463" s="2">
        <v>44455</v>
      </c>
    </row>
    <row r="464" spans="1:19" x14ac:dyDescent="0.3">
      <c r="A464" s="1" t="s">
        <v>2792</v>
      </c>
      <c r="B464" s="1" t="s">
        <v>20</v>
      </c>
      <c r="C464" s="1" t="s">
        <v>2767</v>
      </c>
      <c r="D464" s="1" t="s">
        <v>2768</v>
      </c>
      <c r="E464" s="1" t="s">
        <v>2793</v>
      </c>
      <c r="F464" s="1" t="s">
        <v>2794</v>
      </c>
      <c r="G464" s="1" t="s">
        <v>2795</v>
      </c>
      <c r="H464" s="1" t="s">
        <v>2796</v>
      </c>
      <c r="I464" s="1" t="s">
        <v>2797</v>
      </c>
      <c r="J464" s="1" t="s">
        <v>2798</v>
      </c>
      <c r="K464" s="1" t="s">
        <v>2799</v>
      </c>
      <c r="L464" s="1" t="s">
        <v>2800</v>
      </c>
      <c r="M464" s="1" t="s">
        <v>2801</v>
      </c>
      <c r="N464" t="str">
        <f>VLOOKUP(E464, Locations!B:I, 8, FALSE)</f>
        <v>23.4696865,117.8401591</v>
      </c>
      <c r="O464" t="str">
        <f>VLOOKUP(E464, Locations!B:I, 4, FALSE)</f>
        <v>Asia</v>
      </c>
      <c r="P464" t="str">
        <f>VLOOKUP(E464, Locations!B:I, 5, FALSE)</f>
        <v>East Asia</v>
      </c>
      <c r="Q464">
        <f>VLOOKUP(E464, Locations!B:I, 6, FALSE)</f>
        <v>0</v>
      </c>
      <c r="R464" s="6" t="str">
        <f>VLOOKUP(E464, Locations!B:I, 7, FALSE)</f>
        <v>Taiwan</v>
      </c>
      <c r="S464" s="2">
        <v>44455</v>
      </c>
    </row>
    <row r="465" spans="1:19" x14ac:dyDescent="0.3">
      <c r="A465" s="1" t="s">
        <v>2802</v>
      </c>
      <c r="B465" s="1" t="s">
        <v>20</v>
      </c>
      <c r="C465" s="1" t="s">
        <v>2767</v>
      </c>
      <c r="D465" s="1" t="s">
        <v>2768</v>
      </c>
      <c r="E465" s="1" t="s">
        <v>2803</v>
      </c>
      <c r="F465" s="1" t="s">
        <v>2804</v>
      </c>
      <c r="G465" s="1" t="s">
        <v>2805</v>
      </c>
      <c r="H465" s="1" t="s">
        <v>2806</v>
      </c>
      <c r="I465" s="1" t="s">
        <v>2805</v>
      </c>
      <c r="J465" s="1" t="s">
        <v>2806</v>
      </c>
      <c r="K465" s="1" t="s">
        <v>2805</v>
      </c>
      <c r="L465" s="1" t="s">
        <v>2806</v>
      </c>
      <c r="M465" s="1" t="s">
        <v>2807</v>
      </c>
      <c r="N465" t="str">
        <f>VLOOKUP(E465, Locations!B:I, 8, FALSE)</f>
        <v>23.4696865,117.8401591</v>
      </c>
      <c r="O465" t="str">
        <f>VLOOKUP(E465, Locations!B:I, 4, FALSE)</f>
        <v>Asia</v>
      </c>
      <c r="P465" t="str">
        <f>VLOOKUP(E465, Locations!B:I, 5, FALSE)</f>
        <v>East Asia</v>
      </c>
      <c r="Q465">
        <f>VLOOKUP(E465, Locations!B:I, 6, FALSE)</f>
        <v>0</v>
      </c>
      <c r="R465" s="6" t="str">
        <f>VLOOKUP(E465, Locations!B:I, 7, FALSE)</f>
        <v>Taiwan</v>
      </c>
      <c r="S465" s="2">
        <v>44455</v>
      </c>
    </row>
    <row r="466" spans="1:19" x14ac:dyDescent="0.3">
      <c r="A466" s="1" t="s">
        <v>2808</v>
      </c>
      <c r="B466" s="1" t="s">
        <v>20</v>
      </c>
      <c r="C466" s="1" t="s">
        <v>2767</v>
      </c>
      <c r="D466" s="1" t="s">
        <v>2768</v>
      </c>
      <c r="E466" s="1" t="s">
        <v>2809</v>
      </c>
      <c r="F466" s="1" t="s">
        <v>2810</v>
      </c>
      <c r="G466" s="1" t="s">
        <v>2811</v>
      </c>
      <c r="H466" s="1" t="s">
        <v>2812</v>
      </c>
      <c r="I466" s="1" t="s">
        <v>2811</v>
      </c>
      <c r="J466" s="1" t="s">
        <v>2812</v>
      </c>
      <c r="K466" s="1" t="s">
        <v>2811</v>
      </c>
      <c r="L466" s="1" t="s">
        <v>2812</v>
      </c>
      <c r="M466" s="1" t="s">
        <v>2813</v>
      </c>
      <c r="N466" t="str">
        <f>VLOOKUP(E466, Locations!B:I, 8, FALSE)</f>
        <v>23.4696865,117.8401591</v>
      </c>
      <c r="O466" t="str">
        <f>VLOOKUP(E466, Locations!B:I, 4, FALSE)</f>
        <v>Asia</v>
      </c>
      <c r="P466" t="str">
        <f>VLOOKUP(E466, Locations!B:I, 5, FALSE)</f>
        <v>East Asia</v>
      </c>
      <c r="Q466">
        <f>VLOOKUP(E466, Locations!B:I, 6, FALSE)</f>
        <v>0</v>
      </c>
      <c r="R466" s="6" t="str">
        <f>VLOOKUP(E466, Locations!B:I, 7, FALSE)</f>
        <v>Taiwan</v>
      </c>
      <c r="S466" s="2">
        <v>44455</v>
      </c>
    </row>
    <row r="467" spans="1:19" x14ac:dyDescent="0.3">
      <c r="A467" s="1" t="s">
        <v>2814</v>
      </c>
      <c r="B467" s="1" t="s">
        <v>20</v>
      </c>
      <c r="C467" s="1" t="s">
        <v>2767</v>
      </c>
      <c r="D467" s="1" t="s">
        <v>2768</v>
      </c>
      <c r="E467" s="1" t="s">
        <v>2815</v>
      </c>
      <c r="F467" s="1" t="s">
        <v>2816</v>
      </c>
      <c r="G467" s="1" t="s">
        <v>2817</v>
      </c>
      <c r="H467" s="1" t="s">
        <v>2818</v>
      </c>
      <c r="I467" s="1" t="s">
        <v>2817</v>
      </c>
      <c r="J467" s="1" t="s">
        <v>2818</v>
      </c>
      <c r="K467" s="1" t="s">
        <v>2817</v>
      </c>
      <c r="L467" s="1" t="s">
        <v>2818</v>
      </c>
      <c r="M467" s="1" t="s">
        <v>2819</v>
      </c>
      <c r="N467" t="str">
        <f>VLOOKUP(E467, Locations!B:I, 8, FALSE)</f>
        <v>12.8832082,92.468686</v>
      </c>
      <c r="O467" t="str">
        <f>VLOOKUP(E467, Locations!B:I, 4, FALSE)</f>
        <v>Asia</v>
      </c>
      <c r="P467" t="str">
        <f>VLOOKUP(E467, Locations!B:I, 5, FALSE)</f>
        <v>South East Asia</v>
      </c>
      <c r="Q467">
        <f>VLOOKUP(E467, Locations!B:I, 6, FALSE)</f>
        <v>0</v>
      </c>
      <c r="R467" s="6" t="str">
        <f>VLOOKUP(E467, Locations!B:I, 7, FALSE)</f>
        <v>Thailand</v>
      </c>
      <c r="S467" s="2">
        <v>44455</v>
      </c>
    </row>
    <row r="468" spans="1:19" x14ac:dyDescent="0.3">
      <c r="A468" s="1" t="s">
        <v>2820</v>
      </c>
      <c r="B468" s="1" t="s">
        <v>20</v>
      </c>
      <c r="C468" s="1" t="s">
        <v>2767</v>
      </c>
      <c r="D468" s="1" t="s">
        <v>2768</v>
      </c>
      <c r="E468" s="1" t="s">
        <v>2821</v>
      </c>
      <c r="F468" s="1" t="s">
        <v>2822</v>
      </c>
      <c r="G468" s="1" t="s">
        <v>2823</v>
      </c>
      <c r="H468" s="1" t="s">
        <v>2824</v>
      </c>
      <c r="I468" s="1" t="s">
        <v>2823</v>
      </c>
      <c r="J468" s="1" t="s">
        <v>2824</v>
      </c>
      <c r="K468" s="1" t="s">
        <v>2823</v>
      </c>
      <c r="L468" s="1" t="s">
        <v>2824</v>
      </c>
      <c r="M468" s="1" t="s">
        <v>2825</v>
      </c>
      <c r="N468" t="str">
        <f>VLOOKUP(E468, Locations!B:I, 8, FALSE)</f>
        <v>18.7807274,87.6366496</v>
      </c>
      <c r="O468" t="str">
        <f>VLOOKUP(E468, Locations!B:I, 4, FALSE)</f>
        <v>Asia</v>
      </c>
      <c r="P468" t="str">
        <f>VLOOKUP(E468, Locations!B:I, 5, FALSE)</f>
        <v>South East Asia</v>
      </c>
      <c r="Q468">
        <f>VLOOKUP(E468, Locations!B:I, 6, FALSE)</f>
        <v>0</v>
      </c>
      <c r="R468" s="6" t="str">
        <f>VLOOKUP(E468, Locations!B:I, 7, FALSE)</f>
        <v>Myanmar</v>
      </c>
      <c r="S468" s="2">
        <v>44455</v>
      </c>
    </row>
    <row r="469" spans="1:19" x14ac:dyDescent="0.3">
      <c r="A469" s="1" t="s">
        <v>2826</v>
      </c>
      <c r="B469" s="1" t="s">
        <v>20</v>
      </c>
      <c r="C469" s="1" t="s">
        <v>2767</v>
      </c>
      <c r="D469" s="1" t="s">
        <v>2768</v>
      </c>
      <c r="E469" s="1" t="s">
        <v>2821</v>
      </c>
      <c r="F469" s="1" t="s">
        <v>2822</v>
      </c>
      <c r="G469" s="1" t="s">
        <v>2827</v>
      </c>
      <c r="H469" s="1" t="s">
        <v>2828</v>
      </c>
      <c r="I469" s="1" t="s">
        <v>2827</v>
      </c>
      <c r="J469" s="1" t="s">
        <v>2828</v>
      </c>
      <c r="K469" s="1" t="s">
        <v>2827</v>
      </c>
      <c r="L469" s="1" t="s">
        <v>2828</v>
      </c>
      <c r="M469" s="1" t="s">
        <v>2829</v>
      </c>
      <c r="N469" t="str">
        <f>VLOOKUP(E469, Locations!B:I, 8, FALSE)</f>
        <v>18.7807274,87.6366496</v>
      </c>
      <c r="O469" t="str">
        <f>VLOOKUP(E469, Locations!B:I, 4, FALSE)</f>
        <v>Asia</v>
      </c>
      <c r="P469" t="str">
        <f>VLOOKUP(E469, Locations!B:I, 5, FALSE)</f>
        <v>South East Asia</v>
      </c>
      <c r="Q469">
        <f>VLOOKUP(E469, Locations!B:I, 6, FALSE)</f>
        <v>0</v>
      </c>
      <c r="R469" s="6" t="str">
        <f>VLOOKUP(E469, Locations!B:I, 7, FALSE)</f>
        <v>Myanmar</v>
      </c>
      <c r="S469" s="2">
        <v>44455</v>
      </c>
    </row>
    <row r="470" spans="1:19" x14ac:dyDescent="0.3">
      <c r="A470" s="1" t="s">
        <v>2830</v>
      </c>
      <c r="B470" s="1" t="s">
        <v>20</v>
      </c>
      <c r="C470" s="1" t="s">
        <v>2767</v>
      </c>
      <c r="D470" s="1" t="s">
        <v>2768</v>
      </c>
      <c r="E470" s="1" t="s">
        <v>2831</v>
      </c>
      <c r="F470" s="1" t="s">
        <v>2832</v>
      </c>
      <c r="G470" s="1" t="s">
        <v>2833</v>
      </c>
      <c r="H470" s="1" t="s">
        <v>2834</v>
      </c>
      <c r="I470" s="1" t="s">
        <v>2833</v>
      </c>
      <c r="J470" s="1" t="s">
        <v>2834</v>
      </c>
      <c r="K470" s="1" t="s">
        <v>2833</v>
      </c>
      <c r="L470" s="1" t="s">
        <v>2834</v>
      </c>
      <c r="M470" s="1" t="s">
        <v>2835</v>
      </c>
      <c r="N470" t="str">
        <f>VLOOKUP(E470, Locations!B:I, 8, FALSE)</f>
        <v>35.780287,104.1374349</v>
      </c>
      <c r="O470" t="str">
        <f>VLOOKUP(E470, Locations!B:I, 4, FALSE)</f>
        <v>Asia</v>
      </c>
      <c r="P470" t="str">
        <f>VLOOKUP(E470, Locations!B:I, 5, FALSE)</f>
        <v>East Asia</v>
      </c>
      <c r="Q470">
        <f>VLOOKUP(E470, Locations!B:I, 6, FALSE)</f>
        <v>0</v>
      </c>
      <c r="R470" s="6" t="str">
        <f>VLOOKUP(E470, Locations!B:I, 7, FALSE)</f>
        <v>China</v>
      </c>
      <c r="S470" s="2">
        <v>44455</v>
      </c>
    </row>
    <row r="471" spans="1:19" x14ac:dyDescent="0.3">
      <c r="A471" s="1" t="s">
        <v>2836</v>
      </c>
      <c r="B471" s="1" t="s">
        <v>20</v>
      </c>
      <c r="C471" s="1" t="s">
        <v>2767</v>
      </c>
      <c r="D471" s="1" t="s">
        <v>2768</v>
      </c>
      <c r="E471" s="1" t="s">
        <v>2837</v>
      </c>
      <c r="F471" s="1" t="s">
        <v>2838</v>
      </c>
      <c r="G471" s="1" t="s">
        <v>2839</v>
      </c>
      <c r="H471" s="1" t="s">
        <v>2840</v>
      </c>
      <c r="I471" s="1" t="s">
        <v>2839</v>
      </c>
      <c r="J471" s="1" t="s">
        <v>2840</v>
      </c>
      <c r="K471" s="1" t="s">
        <v>2839</v>
      </c>
      <c r="L471" s="1" t="s">
        <v>2840</v>
      </c>
      <c r="M471" s="1" t="s">
        <v>2841</v>
      </c>
      <c r="N471" t="str">
        <f>VLOOKUP(E471, Locations!B:I, 8, FALSE)</f>
        <v>23.6258617,106.0118563</v>
      </c>
      <c r="O471" t="str">
        <f>VLOOKUP(E471, Locations!B:I, 4, FALSE)</f>
        <v>Asia</v>
      </c>
      <c r="P471" t="str">
        <f>VLOOKUP(E471, Locations!B:I, 5, FALSE)</f>
        <v>East Asia</v>
      </c>
      <c r="Q471" t="str">
        <f>VLOOKUP(E471, Locations!B:I, 6, FALSE)</f>
        <v>Guangxi</v>
      </c>
      <c r="R471" s="6" t="str">
        <f>VLOOKUP(E471, Locations!B:I, 7, FALSE)</f>
        <v>China</v>
      </c>
      <c r="S471" s="2">
        <v>44455</v>
      </c>
    </row>
    <row r="472" spans="1:19" x14ac:dyDescent="0.3">
      <c r="A472" s="1" t="s">
        <v>2842</v>
      </c>
      <c r="B472" s="1" t="s">
        <v>20</v>
      </c>
      <c r="C472" s="1" t="s">
        <v>2767</v>
      </c>
      <c r="D472" s="1" t="s">
        <v>2768</v>
      </c>
      <c r="E472" s="1" t="s">
        <v>2843</v>
      </c>
      <c r="F472" s="1" t="s">
        <v>2844</v>
      </c>
      <c r="G472" s="1" t="s">
        <v>2845</v>
      </c>
      <c r="H472" s="1" t="s">
        <v>2846</v>
      </c>
      <c r="I472" s="1" t="s">
        <v>2845</v>
      </c>
      <c r="J472" s="1" t="s">
        <v>2846</v>
      </c>
      <c r="K472" s="1" t="s">
        <v>2845</v>
      </c>
      <c r="L472" s="1" t="s">
        <v>2846</v>
      </c>
      <c r="M472" s="1" t="s">
        <v>2847</v>
      </c>
      <c r="N472" t="str">
        <f>VLOOKUP(E472, Locations!B:I, 8, FALSE)</f>
        <v>15.6074144,96.8714293</v>
      </c>
      <c r="O472" t="str">
        <f>VLOOKUP(E472, Locations!B:I, 4, FALSE)</f>
        <v>Asia</v>
      </c>
      <c r="P472" t="str">
        <f>VLOOKUP(E472, Locations!B:I, 5, FALSE)</f>
        <v>South East Asia</v>
      </c>
      <c r="Q472">
        <f>VLOOKUP(E472, Locations!B:I, 6, FALSE)</f>
        <v>0</v>
      </c>
      <c r="R472" s="6" t="str">
        <f>VLOOKUP(E472, Locations!B:I, 7, FALSE)</f>
        <v>Vietnam</v>
      </c>
      <c r="S472" s="2">
        <v>44455</v>
      </c>
    </row>
    <row r="473" spans="1:19" x14ac:dyDescent="0.3">
      <c r="A473" s="1" t="s">
        <v>2848</v>
      </c>
      <c r="B473" s="1" t="s">
        <v>20</v>
      </c>
      <c r="C473" s="1" t="s">
        <v>2767</v>
      </c>
      <c r="D473" s="1" t="s">
        <v>2768</v>
      </c>
      <c r="E473" s="1" t="s">
        <v>2849</v>
      </c>
      <c r="F473" s="1" t="s">
        <v>2850</v>
      </c>
      <c r="G473" s="1" t="s">
        <v>2851</v>
      </c>
      <c r="H473" s="1" t="s">
        <v>2852</v>
      </c>
      <c r="I473" s="1" t="s">
        <v>2851</v>
      </c>
      <c r="J473" s="1" t="s">
        <v>2852</v>
      </c>
      <c r="K473" s="1" t="s">
        <v>2851</v>
      </c>
      <c r="L473" s="1" t="s">
        <v>2852</v>
      </c>
      <c r="M473" s="1" t="s">
        <v>2853</v>
      </c>
      <c r="N473" t="str">
        <f>VLOOKUP(E473, Locations!B:I, 8, FALSE)</f>
        <v>18.157016,99.3625309</v>
      </c>
      <c r="O473" t="str">
        <f>VLOOKUP(E473, Locations!B:I, 4, FALSE)</f>
        <v>Asia</v>
      </c>
      <c r="P473" t="str">
        <f>VLOOKUP(E473, Locations!B:I, 5, FALSE)</f>
        <v>South East Asia</v>
      </c>
      <c r="Q473">
        <f>VLOOKUP(E473, Locations!B:I, 6, FALSE)</f>
        <v>0</v>
      </c>
      <c r="R473" s="6" t="str">
        <f>VLOOKUP(E473, Locations!B:I, 7, FALSE)</f>
        <v>Laos</v>
      </c>
      <c r="S473" s="2">
        <v>44455</v>
      </c>
    </row>
    <row r="474" spans="1:19" x14ac:dyDescent="0.3">
      <c r="A474" s="1" t="s">
        <v>2854</v>
      </c>
      <c r="B474" s="1" t="s">
        <v>20</v>
      </c>
      <c r="C474" s="1" t="s">
        <v>2767</v>
      </c>
      <c r="D474" s="1" t="s">
        <v>2768</v>
      </c>
      <c r="E474" s="1" t="s">
        <v>2849</v>
      </c>
      <c r="F474" s="1" t="s">
        <v>2850</v>
      </c>
      <c r="G474" s="1" t="s">
        <v>2855</v>
      </c>
      <c r="H474" s="1" t="s">
        <v>2856</v>
      </c>
      <c r="I474" s="1" t="s">
        <v>2855</v>
      </c>
      <c r="J474" s="1" t="s">
        <v>2856</v>
      </c>
      <c r="K474" s="1" t="s">
        <v>2855</v>
      </c>
      <c r="L474" s="1" t="s">
        <v>2856</v>
      </c>
      <c r="M474" s="1" t="s">
        <v>2857</v>
      </c>
      <c r="N474" t="str">
        <f>VLOOKUP(E474, Locations!B:I, 8, FALSE)</f>
        <v>18.157016,99.3625309</v>
      </c>
      <c r="O474" t="str">
        <f>VLOOKUP(E474, Locations!B:I, 4, FALSE)</f>
        <v>Asia</v>
      </c>
      <c r="P474" t="str">
        <f>VLOOKUP(E474, Locations!B:I, 5, FALSE)</f>
        <v>South East Asia</v>
      </c>
      <c r="Q474">
        <f>VLOOKUP(E474, Locations!B:I, 6, FALSE)</f>
        <v>0</v>
      </c>
      <c r="R474" s="6" t="str">
        <f>VLOOKUP(E474, Locations!B:I, 7, FALSE)</f>
        <v>Laos</v>
      </c>
      <c r="S474" s="2">
        <v>44455</v>
      </c>
    </row>
    <row r="475" spans="1:19" x14ac:dyDescent="0.3">
      <c r="A475" s="1" t="s">
        <v>2858</v>
      </c>
      <c r="B475" s="1" t="s">
        <v>20</v>
      </c>
      <c r="C475" s="1" t="s">
        <v>2767</v>
      </c>
      <c r="D475" s="1" t="s">
        <v>2768</v>
      </c>
      <c r="E475" s="1" t="s">
        <v>2859</v>
      </c>
      <c r="F475" s="1" t="s">
        <v>2860</v>
      </c>
      <c r="G475" s="1" t="s">
        <v>2861</v>
      </c>
      <c r="H475" s="1" t="s">
        <v>2862</v>
      </c>
      <c r="I475" s="1" t="s">
        <v>2861</v>
      </c>
      <c r="J475" s="1" t="s">
        <v>2862</v>
      </c>
      <c r="K475" s="1" t="s">
        <v>2861</v>
      </c>
      <c r="L475" s="1" t="s">
        <v>2862</v>
      </c>
      <c r="M475" s="1" t="s">
        <v>2863</v>
      </c>
      <c r="N475" t="str">
        <f>VLOOKUP(E475, Locations!B:I, 8, FALSE)</f>
        <v>15.6074144,96.8714293</v>
      </c>
      <c r="O475" t="str">
        <f>VLOOKUP(E475, Locations!B:I, 4, FALSE)</f>
        <v>Asia</v>
      </c>
      <c r="P475" t="str">
        <f>VLOOKUP(E475, Locations!B:I, 5, FALSE)</f>
        <v>South East Asia</v>
      </c>
      <c r="Q475">
        <f>VLOOKUP(E475, Locations!B:I, 6, FALSE)</f>
        <v>0</v>
      </c>
      <c r="R475" s="6" t="str">
        <f>VLOOKUP(E475, Locations!B:I, 7, FALSE)</f>
        <v>Vietnam</v>
      </c>
      <c r="S475" s="2">
        <v>44455</v>
      </c>
    </row>
    <row r="476" spans="1:19" x14ac:dyDescent="0.3">
      <c r="A476" s="1" t="s">
        <v>2864</v>
      </c>
      <c r="B476" s="1" t="s">
        <v>20</v>
      </c>
      <c r="C476" s="1" t="s">
        <v>2767</v>
      </c>
      <c r="D476" s="1" t="s">
        <v>2768</v>
      </c>
      <c r="E476" s="1" t="s">
        <v>2865</v>
      </c>
      <c r="F476" s="1" t="s">
        <v>2866</v>
      </c>
      <c r="G476" s="1" t="s">
        <v>2867</v>
      </c>
      <c r="H476" s="1" t="s">
        <v>2868</v>
      </c>
      <c r="I476" s="1" t="s">
        <v>2867</v>
      </c>
      <c r="J476" s="1" t="s">
        <v>2868</v>
      </c>
      <c r="K476" s="1" t="s">
        <v>2867</v>
      </c>
      <c r="L476" s="1" t="s">
        <v>2868</v>
      </c>
      <c r="M476" s="1" t="s">
        <v>2869</v>
      </c>
      <c r="N476" t="str">
        <f>VLOOKUP(E476, Locations!B:I, 8, FALSE)</f>
        <v>15.6074144,96.8714293</v>
      </c>
      <c r="O476" t="str">
        <f>VLOOKUP(E476, Locations!B:I, 4, FALSE)</f>
        <v>Asia</v>
      </c>
      <c r="P476" t="str">
        <f>VLOOKUP(E476, Locations!B:I, 5, FALSE)</f>
        <v>South East Asia</v>
      </c>
      <c r="Q476">
        <f>VLOOKUP(E476, Locations!B:I, 6, FALSE)</f>
        <v>0</v>
      </c>
      <c r="R476" s="6" t="str">
        <f>VLOOKUP(E476, Locations!B:I, 7, FALSE)</f>
        <v>Vietnam</v>
      </c>
      <c r="S476" s="2">
        <v>44455</v>
      </c>
    </row>
    <row r="477" spans="1:19" x14ac:dyDescent="0.3">
      <c r="A477" s="1" t="s">
        <v>2870</v>
      </c>
      <c r="B477" s="1" t="s">
        <v>20</v>
      </c>
      <c r="C477" s="1" t="s">
        <v>2767</v>
      </c>
      <c r="D477" s="1" t="s">
        <v>2768</v>
      </c>
      <c r="E477" s="1" t="s">
        <v>2871</v>
      </c>
      <c r="F477" s="1" t="s">
        <v>2872</v>
      </c>
      <c r="G477" s="1" t="s">
        <v>2873</v>
      </c>
      <c r="H477" s="1" t="s">
        <v>2874</v>
      </c>
      <c r="I477" s="1" t="s">
        <v>2873</v>
      </c>
      <c r="J477" s="1" t="s">
        <v>2874</v>
      </c>
      <c r="K477" s="1" t="s">
        <v>2873</v>
      </c>
      <c r="L477" s="1" t="s">
        <v>2874</v>
      </c>
      <c r="M477" s="1" t="s">
        <v>2875</v>
      </c>
      <c r="N477">
        <f>VLOOKUP(E477, Locations!B:I, 8, FALSE)</f>
        <v>0</v>
      </c>
      <c r="O477" t="e">
        <f>VLOOKUP(E477, Locations!B:I, 4, FALSE)</f>
        <v>#N/A</v>
      </c>
      <c r="P477" t="e">
        <f>VLOOKUP(E477, Locations!B:I, 5, FALSE)</f>
        <v>#N/A</v>
      </c>
      <c r="Q477">
        <f>VLOOKUP(E477, Locations!B:I, 6, FALSE)</f>
        <v>0</v>
      </c>
      <c r="R477" s="6" t="str">
        <f>VLOOKUP(E477, Locations!B:I, 7, FALSE)</f>
        <v>Korea</v>
      </c>
      <c r="S477" s="2">
        <v>44455</v>
      </c>
    </row>
    <row r="478" spans="1:19" x14ac:dyDescent="0.3">
      <c r="A478" s="1" t="s">
        <v>2876</v>
      </c>
      <c r="B478" s="1" t="s">
        <v>20</v>
      </c>
      <c r="C478" s="1" t="s">
        <v>2767</v>
      </c>
      <c r="D478" s="1" t="s">
        <v>2768</v>
      </c>
      <c r="E478" s="1" t="s">
        <v>2871</v>
      </c>
      <c r="F478" s="1" t="s">
        <v>2872</v>
      </c>
      <c r="G478" s="1" t="s">
        <v>2877</v>
      </c>
      <c r="H478" s="1" t="s">
        <v>2878</v>
      </c>
      <c r="I478" s="1" t="s">
        <v>2877</v>
      </c>
      <c r="J478" s="1" t="s">
        <v>2878</v>
      </c>
      <c r="K478" s="1" t="s">
        <v>2877</v>
      </c>
      <c r="L478" s="1" t="s">
        <v>2878</v>
      </c>
      <c r="M478" s="1" t="s">
        <v>2879</v>
      </c>
      <c r="N478">
        <f>VLOOKUP(E478, Locations!B:I, 8, FALSE)</f>
        <v>0</v>
      </c>
      <c r="O478" t="e">
        <f>VLOOKUP(E478, Locations!B:I, 4, FALSE)</f>
        <v>#N/A</v>
      </c>
      <c r="P478" t="e">
        <f>VLOOKUP(E478, Locations!B:I, 5, FALSE)</f>
        <v>#N/A</v>
      </c>
      <c r="Q478">
        <f>VLOOKUP(E478, Locations!B:I, 6, FALSE)</f>
        <v>0</v>
      </c>
      <c r="R478" s="6" t="str">
        <f>VLOOKUP(E478, Locations!B:I, 7, FALSE)</f>
        <v>Korea</v>
      </c>
      <c r="S478" s="2">
        <v>44455</v>
      </c>
    </row>
    <row r="479" spans="1:19" x14ac:dyDescent="0.3">
      <c r="A479" s="1" t="s">
        <v>2880</v>
      </c>
      <c r="B479" s="1" t="s">
        <v>20</v>
      </c>
      <c r="C479" s="1" t="s">
        <v>2767</v>
      </c>
      <c r="D479" s="1" t="s">
        <v>2768</v>
      </c>
      <c r="E479" s="1" t="s">
        <v>2871</v>
      </c>
      <c r="F479" s="1" t="s">
        <v>2872</v>
      </c>
      <c r="G479" s="1" t="s">
        <v>2881</v>
      </c>
      <c r="H479" s="1" t="s">
        <v>2882</v>
      </c>
      <c r="I479" s="1" t="s">
        <v>2881</v>
      </c>
      <c r="J479" s="1" t="s">
        <v>2882</v>
      </c>
      <c r="K479" s="1" t="s">
        <v>2881</v>
      </c>
      <c r="L479" s="1" t="s">
        <v>2882</v>
      </c>
      <c r="M479" s="1" t="s">
        <v>2883</v>
      </c>
      <c r="N479">
        <f>VLOOKUP(E479, Locations!B:I, 8, FALSE)</f>
        <v>0</v>
      </c>
      <c r="O479" t="e">
        <f>VLOOKUP(E479, Locations!B:I, 4, FALSE)</f>
        <v>#N/A</v>
      </c>
      <c r="P479" t="e">
        <f>VLOOKUP(E479, Locations!B:I, 5, FALSE)</f>
        <v>#N/A</v>
      </c>
      <c r="Q479">
        <f>VLOOKUP(E479, Locations!B:I, 6, FALSE)</f>
        <v>0</v>
      </c>
      <c r="R479" s="6" t="str">
        <f>VLOOKUP(E479, Locations!B:I, 7, FALSE)</f>
        <v>Korea</v>
      </c>
      <c r="S479" s="2">
        <v>44455</v>
      </c>
    </row>
    <row r="480" spans="1:19" x14ac:dyDescent="0.3">
      <c r="A480" s="1" t="s">
        <v>2884</v>
      </c>
      <c r="B480" s="1" t="s">
        <v>20</v>
      </c>
      <c r="C480" s="1" t="s">
        <v>2767</v>
      </c>
      <c r="D480" s="1" t="s">
        <v>2768</v>
      </c>
      <c r="E480" s="1" t="s">
        <v>2871</v>
      </c>
      <c r="F480" s="1" t="s">
        <v>2872</v>
      </c>
      <c r="G480" s="1" t="s">
        <v>2885</v>
      </c>
      <c r="H480" s="1" t="s">
        <v>2886</v>
      </c>
      <c r="I480" s="1" t="s">
        <v>2885</v>
      </c>
      <c r="J480" s="1" t="s">
        <v>2886</v>
      </c>
      <c r="K480" s="1" t="s">
        <v>2885</v>
      </c>
      <c r="L480" s="1" t="s">
        <v>2886</v>
      </c>
      <c r="M480" s="1" t="s">
        <v>2887</v>
      </c>
      <c r="N480">
        <f>VLOOKUP(E480, Locations!B:I, 8, FALSE)</f>
        <v>0</v>
      </c>
      <c r="O480" t="e">
        <f>VLOOKUP(E480, Locations!B:I, 4, FALSE)</f>
        <v>#N/A</v>
      </c>
      <c r="P480" t="e">
        <f>VLOOKUP(E480, Locations!B:I, 5, FALSE)</f>
        <v>#N/A</v>
      </c>
      <c r="Q480">
        <f>VLOOKUP(E480, Locations!B:I, 6, FALSE)</f>
        <v>0</v>
      </c>
      <c r="R480" s="6" t="str">
        <f>VLOOKUP(E480, Locations!B:I, 7, FALSE)</f>
        <v>Korea</v>
      </c>
      <c r="S480" s="2">
        <v>44455</v>
      </c>
    </row>
    <row r="481" spans="1:19" x14ac:dyDescent="0.3">
      <c r="A481" s="1" t="s">
        <v>2888</v>
      </c>
      <c r="B481" s="1" t="s">
        <v>20</v>
      </c>
      <c r="C481" s="1" t="s">
        <v>2767</v>
      </c>
      <c r="D481" s="1" t="s">
        <v>2768</v>
      </c>
      <c r="E481" s="1" t="s">
        <v>2889</v>
      </c>
      <c r="F481" s="1" t="s">
        <v>2890</v>
      </c>
      <c r="G481" s="1" t="s">
        <v>2891</v>
      </c>
      <c r="H481" s="1" t="s">
        <v>2892</v>
      </c>
      <c r="I481" s="1" t="s">
        <v>2891</v>
      </c>
      <c r="J481" s="1" t="s">
        <v>2892</v>
      </c>
      <c r="K481" s="1" t="s">
        <v>2891</v>
      </c>
      <c r="L481" s="1" t="s">
        <v>2892</v>
      </c>
      <c r="M481" s="1" t="s">
        <v>2893</v>
      </c>
      <c r="N481" t="str">
        <f>VLOOKUP(E481, Locations!B:I, 8, FALSE)</f>
        <v>17.3533278,95.4110327</v>
      </c>
      <c r="O481" t="str">
        <f>VLOOKUP(E481, Locations!B:I, 4, FALSE)</f>
        <v>Asia</v>
      </c>
      <c r="P481" t="str">
        <f>VLOOKUP(E481, Locations!B:I, 5, FALSE)</f>
        <v>South East Asia</v>
      </c>
      <c r="Q481" t="str">
        <f>VLOOKUP(E481, Locations!B:I, 6, FALSE)</f>
        <v>Kayin State</v>
      </c>
      <c r="R481" s="6" t="str">
        <f>VLOOKUP(E481, Locations!B:I, 7, FALSE)</f>
        <v>Myanmar</v>
      </c>
      <c r="S481" s="2">
        <v>44455</v>
      </c>
    </row>
    <row r="482" spans="1:19" x14ac:dyDescent="0.3">
      <c r="A482" s="1" t="s">
        <v>2894</v>
      </c>
      <c r="B482" s="1" t="s">
        <v>20</v>
      </c>
      <c r="C482" s="1" t="s">
        <v>2767</v>
      </c>
      <c r="D482" s="1" t="s">
        <v>2768</v>
      </c>
      <c r="E482" s="1" t="s">
        <v>2895</v>
      </c>
      <c r="F482" s="1" t="s">
        <v>2896</v>
      </c>
      <c r="G482" s="1" t="s">
        <v>2897</v>
      </c>
      <c r="H482" s="1" t="s">
        <v>2898</v>
      </c>
      <c r="I482" s="1" t="s">
        <v>2897</v>
      </c>
      <c r="J482" s="1" t="s">
        <v>2898</v>
      </c>
      <c r="K482" s="1" t="s">
        <v>2897</v>
      </c>
      <c r="L482" s="1" t="s">
        <v>2898</v>
      </c>
      <c r="M482" s="1" t="s">
        <v>2899</v>
      </c>
      <c r="N482" t="str">
        <f>VLOOKUP(E482, Locations!B:I, 8, FALSE)</f>
        <v>22.0212411,100.411951</v>
      </c>
      <c r="O482" t="str">
        <f>VLOOKUP(E482, Locations!B:I, 4, FALSE)</f>
        <v>Asia</v>
      </c>
      <c r="P482" t="str">
        <f>VLOOKUP(E482, Locations!B:I, 5, FALSE)</f>
        <v>East Asia</v>
      </c>
      <c r="Q482" t="str">
        <f>VLOOKUP(E482, Locations!B:I, 6, FALSE)</f>
        <v>Jinghong</v>
      </c>
      <c r="R482" s="6" t="str">
        <f>VLOOKUP(E482, Locations!B:I, 7, FALSE)</f>
        <v>China</v>
      </c>
      <c r="S482" s="2">
        <v>44455</v>
      </c>
    </row>
    <row r="483" spans="1:19" x14ac:dyDescent="0.3">
      <c r="A483" s="1" t="s">
        <v>2900</v>
      </c>
      <c r="B483" s="1" t="s">
        <v>20</v>
      </c>
      <c r="C483" s="1" t="s">
        <v>2767</v>
      </c>
      <c r="D483" s="1" t="s">
        <v>2768</v>
      </c>
      <c r="E483" s="1" t="s">
        <v>2901</v>
      </c>
      <c r="F483" s="1" t="s">
        <v>2902</v>
      </c>
      <c r="G483" s="1" t="s">
        <v>2903</v>
      </c>
      <c r="H483" s="1" t="s">
        <v>2904</v>
      </c>
      <c r="I483" s="1" t="s">
        <v>2903</v>
      </c>
      <c r="J483" s="1" t="s">
        <v>2904</v>
      </c>
      <c r="K483" s="1" t="s">
        <v>2903</v>
      </c>
      <c r="L483" s="1" t="s">
        <v>2904</v>
      </c>
      <c r="M483" s="1" t="s">
        <v>2905</v>
      </c>
      <c r="N483" t="str">
        <f>VLOOKUP(E483, Locations!B:I, 8, FALSE)</f>
        <v>27.859643,102.1151634</v>
      </c>
      <c r="O483" t="str">
        <f>VLOOKUP(E483, Locations!B:I, 4, FALSE)</f>
        <v>Asia</v>
      </c>
      <c r="P483" t="str">
        <f>VLOOKUP(E483, Locations!B:I, 5, FALSE)</f>
        <v>East Asia</v>
      </c>
      <c r="Q483" t="str">
        <f>VLOOKUP(E483, Locations!B:I, 6, FALSE)</f>
        <v>Liangshan Yi Autonomous Prefecture</v>
      </c>
      <c r="R483" s="6" t="str">
        <f>VLOOKUP(E483, Locations!B:I, 7, FALSE)</f>
        <v>China</v>
      </c>
      <c r="S483" s="2">
        <v>44455</v>
      </c>
    </row>
    <row r="484" spans="1:19" x14ac:dyDescent="0.3">
      <c r="A484" s="1" t="s">
        <v>2906</v>
      </c>
      <c r="B484" s="1" t="s">
        <v>20</v>
      </c>
      <c r="C484" s="1" t="s">
        <v>2767</v>
      </c>
      <c r="D484" s="1" t="s">
        <v>2768</v>
      </c>
      <c r="E484" s="1" t="s">
        <v>2907</v>
      </c>
      <c r="F484" s="1" t="s">
        <v>2908</v>
      </c>
      <c r="G484" s="1" t="s">
        <v>2909</v>
      </c>
      <c r="H484" s="1" t="s">
        <v>2910</v>
      </c>
      <c r="I484" s="1" t="s">
        <v>2909</v>
      </c>
      <c r="J484" s="1" t="s">
        <v>2910</v>
      </c>
      <c r="K484" s="1" t="s">
        <v>2909</v>
      </c>
      <c r="L484" s="1" t="s">
        <v>2910</v>
      </c>
      <c r="M484" s="1" t="s">
        <v>2911</v>
      </c>
      <c r="N484" t="str">
        <f>VLOOKUP(E484, Locations!B:I, 8, FALSE)</f>
        <v>27.9985675,92.234897</v>
      </c>
      <c r="O484" t="str">
        <f>VLOOKUP(E484, Locations!B:I, 4, FALSE)</f>
        <v>Asia</v>
      </c>
      <c r="P484" t="str">
        <f>VLOOKUP(E484, Locations!B:I, 5, FALSE)</f>
        <v>South Asia</v>
      </c>
      <c r="Q484" t="str">
        <f>VLOOKUP(E484, Locations!B:I, 6, FALSE)</f>
        <v>Arunachal Pradesh</v>
      </c>
      <c r="R484" s="6" t="str">
        <f>VLOOKUP(E484, Locations!B:I, 7, FALSE)</f>
        <v>India</v>
      </c>
      <c r="S484" s="2">
        <v>44455</v>
      </c>
    </row>
    <row r="485" spans="1:19" x14ac:dyDescent="0.3">
      <c r="A485" s="1" t="s">
        <v>2912</v>
      </c>
      <c r="B485" s="1" t="s">
        <v>20</v>
      </c>
      <c r="C485" s="1" t="s">
        <v>2767</v>
      </c>
      <c r="D485" s="1" t="s">
        <v>2768</v>
      </c>
      <c r="E485" s="1" t="s">
        <v>2913</v>
      </c>
      <c r="F485" s="1" t="s">
        <v>2914</v>
      </c>
      <c r="G485" s="1" t="s">
        <v>2915</v>
      </c>
      <c r="H485" s="1" t="s">
        <v>2916</v>
      </c>
      <c r="I485" s="1" t="s">
        <v>2915</v>
      </c>
      <c r="J485" s="1" t="s">
        <v>2916</v>
      </c>
      <c r="K485" s="1" t="s">
        <v>2915</v>
      </c>
      <c r="L485" s="1" t="s">
        <v>2916</v>
      </c>
      <c r="M485" s="1" t="s">
        <v>2917</v>
      </c>
      <c r="N485" t="str">
        <f>VLOOKUP(E485, Locations!B:I, 8, FALSE)</f>
        <v>26.0721027,95.0502108</v>
      </c>
      <c r="O485" t="str">
        <f>VLOOKUP(E485, Locations!B:I, 4, FALSE)</f>
        <v>Asia</v>
      </c>
      <c r="P485" t="str">
        <f>VLOOKUP(E485, Locations!B:I, 5, FALSE)</f>
        <v>South East Asia</v>
      </c>
      <c r="Q485" t="str">
        <f>VLOOKUP(E485, Locations!B:I, 6, FALSE)</f>
        <v>Kachin State</v>
      </c>
      <c r="R485" s="6" t="str">
        <f>VLOOKUP(E485, Locations!B:I, 7, FALSE)</f>
        <v>Myanmar</v>
      </c>
      <c r="S485" s="2">
        <v>44455</v>
      </c>
    </row>
    <row r="486" spans="1:19" x14ac:dyDescent="0.3">
      <c r="A486" s="1" t="s">
        <v>2918</v>
      </c>
      <c r="B486" s="1" t="s">
        <v>20</v>
      </c>
      <c r="C486" s="1" t="s">
        <v>2767</v>
      </c>
      <c r="D486" s="1" t="s">
        <v>2768</v>
      </c>
      <c r="E486" s="1" t="s">
        <v>2919</v>
      </c>
      <c r="F486" s="1" t="s">
        <v>2920</v>
      </c>
      <c r="G486" s="1" t="s">
        <v>2921</v>
      </c>
      <c r="H486" s="1" t="s">
        <v>2922</v>
      </c>
      <c r="I486" s="1" t="s">
        <v>2921</v>
      </c>
      <c r="J486" s="1" t="s">
        <v>2922</v>
      </c>
      <c r="K486" s="1" t="s">
        <v>2921</v>
      </c>
      <c r="L486" s="1" t="s">
        <v>2922</v>
      </c>
      <c r="M486" s="1" t="s">
        <v>2923</v>
      </c>
      <c r="N486" t="str">
        <f>VLOOKUP(E486, Locations!B:I, 8, FALSE)</f>
        <v>35.780287,104.1374349</v>
      </c>
      <c r="O486" t="str">
        <f>VLOOKUP(E486, Locations!B:I, 4, FALSE)</f>
        <v>Asia</v>
      </c>
      <c r="P486" t="str">
        <f>VLOOKUP(E486, Locations!B:I, 5, FALSE)</f>
        <v>East Asia</v>
      </c>
      <c r="Q486">
        <f>VLOOKUP(E486, Locations!B:I, 6, FALSE)</f>
        <v>0</v>
      </c>
      <c r="R486" s="6" t="str">
        <f>VLOOKUP(E486, Locations!B:I, 7, FALSE)</f>
        <v>China</v>
      </c>
      <c r="S486" s="2">
        <v>44455</v>
      </c>
    </row>
    <row r="487" spans="1:19" x14ac:dyDescent="0.3">
      <c r="A487" s="1" t="s">
        <v>2924</v>
      </c>
      <c r="B487" s="1" t="s">
        <v>20</v>
      </c>
      <c r="C487" s="1" t="s">
        <v>2767</v>
      </c>
      <c r="D487" s="1" t="s">
        <v>2768</v>
      </c>
      <c r="E487" s="1" t="s">
        <v>2919</v>
      </c>
      <c r="F487" s="1" t="s">
        <v>2920</v>
      </c>
      <c r="G487" s="1" t="s">
        <v>2925</v>
      </c>
      <c r="H487" s="1" t="s">
        <v>2926</v>
      </c>
      <c r="I487" s="1"/>
      <c r="J487" s="1"/>
      <c r="K487" s="1" t="s">
        <v>2925</v>
      </c>
      <c r="L487" s="1" t="s">
        <v>2926</v>
      </c>
      <c r="M487" s="1" t="s">
        <v>2927</v>
      </c>
      <c r="N487" t="str">
        <f>VLOOKUP(E487, Locations!B:I, 8, FALSE)</f>
        <v>35.780287,104.1374349</v>
      </c>
      <c r="O487" t="str">
        <f>VLOOKUP(E487, Locations!B:I, 4, FALSE)</f>
        <v>Asia</v>
      </c>
      <c r="P487" t="str">
        <f>VLOOKUP(E487, Locations!B:I, 5, FALSE)</f>
        <v>East Asia</v>
      </c>
      <c r="Q487">
        <f>VLOOKUP(E487, Locations!B:I, 6, FALSE)</f>
        <v>0</v>
      </c>
      <c r="R487" s="6" t="str">
        <f>VLOOKUP(E487, Locations!B:I, 7, FALSE)</f>
        <v>China</v>
      </c>
      <c r="S487" s="2">
        <v>44455</v>
      </c>
    </row>
    <row r="488" spans="1:19" x14ac:dyDescent="0.3">
      <c r="A488" s="1" t="s">
        <v>2928</v>
      </c>
      <c r="B488" s="1" t="s">
        <v>20</v>
      </c>
      <c r="C488" s="1" t="s">
        <v>2767</v>
      </c>
      <c r="D488" s="1" t="s">
        <v>2768</v>
      </c>
      <c r="E488" s="1" t="s">
        <v>2929</v>
      </c>
      <c r="F488" s="1" t="s">
        <v>2930</v>
      </c>
      <c r="G488" s="1" t="s">
        <v>2931</v>
      </c>
      <c r="H488" s="1" t="s">
        <v>2932</v>
      </c>
      <c r="I488" s="1" t="s">
        <v>2931</v>
      </c>
      <c r="J488" s="1" t="s">
        <v>2932</v>
      </c>
      <c r="K488" s="1" t="s">
        <v>2931</v>
      </c>
      <c r="L488" s="1" t="s">
        <v>2932</v>
      </c>
      <c r="M488" s="1" t="s">
        <v>2933</v>
      </c>
      <c r="N488">
        <f>VLOOKUP(E488, Locations!B:I, 8, FALSE)</f>
        <v>0</v>
      </c>
      <c r="O488" t="str">
        <f>VLOOKUP(E488, Locations!B:I, 4, FALSE)</f>
        <v>Asia</v>
      </c>
      <c r="P488" t="str">
        <f>VLOOKUP(E488, Locations!B:I, 5, FALSE)</f>
        <v>East Asia</v>
      </c>
      <c r="Q488" t="str">
        <f>VLOOKUP(E488, Locations!B:I, 6, FALSE)</f>
        <v>Guizhou, Yunnan, Sichuan, Hubei, Hunan, Guangxi, Guangdong and Hainan</v>
      </c>
      <c r="R488" s="6" t="str">
        <f>VLOOKUP(E488, Locations!B:I, 7, FALSE)</f>
        <v>China</v>
      </c>
      <c r="S488" s="2">
        <v>44455</v>
      </c>
    </row>
    <row r="489" spans="1:19" x14ac:dyDescent="0.3">
      <c r="A489" s="1" t="s">
        <v>2934</v>
      </c>
      <c r="B489" s="1" t="s">
        <v>20</v>
      </c>
      <c r="C489" s="1" t="s">
        <v>2767</v>
      </c>
      <c r="D489" s="1" t="s">
        <v>2768</v>
      </c>
      <c r="E489" s="1" t="s">
        <v>2929</v>
      </c>
      <c r="F489" s="1" t="s">
        <v>2930</v>
      </c>
      <c r="G489" s="1" t="s">
        <v>2935</v>
      </c>
      <c r="H489" s="1" t="s">
        <v>2936</v>
      </c>
      <c r="I489" s="1" t="s">
        <v>2935</v>
      </c>
      <c r="J489" s="1" t="s">
        <v>2936</v>
      </c>
      <c r="K489" s="1" t="s">
        <v>2935</v>
      </c>
      <c r="L489" s="1" t="s">
        <v>2936</v>
      </c>
      <c r="M489" s="1" t="s">
        <v>2937</v>
      </c>
      <c r="N489">
        <f>VLOOKUP(E489, Locations!B:I, 8, FALSE)</f>
        <v>0</v>
      </c>
      <c r="O489" t="str">
        <f>VLOOKUP(E489, Locations!B:I, 4, FALSE)</f>
        <v>Asia</v>
      </c>
      <c r="P489" t="str">
        <f>VLOOKUP(E489, Locations!B:I, 5, FALSE)</f>
        <v>East Asia</v>
      </c>
      <c r="Q489" t="str">
        <f>VLOOKUP(E489, Locations!B:I, 6, FALSE)</f>
        <v>Guizhou, Yunnan, Sichuan, Hubei, Hunan, Guangxi, Guangdong and Hainan</v>
      </c>
      <c r="R489" s="6" t="str">
        <f>VLOOKUP(E489, Locations!B:I, 7, FALSE)</f>
        <v>China</v>
      </c>
      <c r="S489" s="2">
        <v>44455</v>
      </c>
    </row>
    <row r="490" spans="1:19" x14ac:dyDescent="0.3">
      <c r="A490" s="1" t="s">
        <v>2938</v>
      </c>
      <c r="B490" s="1" t="s">
        <v>20</v>
      </c>
      <c r="C490" s="1" t="s">
        <v>2767</v>
      </c>
      <c r="D490" s="1" t="s">
        <v>2768</v>
      </c>
      <c r="E490" s="1" t="s">
        <v>2929</v>
      </c>
      <c r="F490" s="1" t="s">
        <v>2930</v>
      </c>
      <c r="G490" s="1" t="s">
        <v>2939</v>
      </c>
      <c r="H490" s="1" t="s">
        <v>2940</v>
      </c>
      <c r="I490" s="1" t="s">
        <v>2939</v>
      </c>
      <c r="J490" s="1" t="s">
        <v>2940</v>
      </c>
      <c r="K490" s="1" t="s">
        <v>2939</v>
      </c>
      <c r="L490" s="1" t="s">
        <v>2940</v>
      </c>
      <c r="M490" s="1" t="s">
        <v>2941</v>
      </c>
      <c r="N490">
        <f>VLOOKUP(E490, Locations!B:I, 8, FALSE)</f>
        <v>0</v>
      </c>
      <c r="O490" t="str">
        <f>VLOOKUP(E490, Locations!B:I, 4, FALSE)</f>
        <v>Asia</v>
      </c>
      <c r="P490" t="str">
        <f>VLOOKUP(E490, Locations!B:I, 5, FALSE)</f>
        <v>East Asia</v>
      </c>
      <c r="Q490" t="str">
        <f>VLOOKUP(E490, Locations!B:I, 6, FALSE)</f>
        <v>Guizhou, Yunnan, Sichuan, Hubei, Hunan, Guangxi, Guangdong and Hainan</v>
      </c>
      <c r="R490" s="6" t="str">
        <f>VLOOKUP(E490, Locations!B:I, 7, FALSE)</f>
        <v>China</v>
      </c>
      <c r="S490" s="2">
        <v>44455</v>
      </c>
    </row>
    <row r="491" spans="1:19" x14ac:dyDescent="0.3">
      <c r="A491" s="1" t="s">
        <v>2942</v>
      </c>
      <c r="B491" s="1" t="s">
        <v>20</v>
      </c>
      <c r="C491" s="1" t="s">
        <v>2767</v>
      </c>
      <c r="D491" s="1" t="s">
        <v>2768</v>
      </c>
      <c r="E491" s="1" t="s">
        <v>2929</v>
      </c>
      <c r="F491" s="1" t="s">
        <v>2930</v>
      </c>
      <c r="G491" s="1" t="s">
        <v>2943</v>
      </c>
      <c r="H491" s="1" t="s">
        <v>2944</v>
      </c>
      <c r="I491" s="1" t="s">
        <v>2943</v>
      </c>
      <c r="J491" s="1" t="s">
        <v>2944</v>
      </c>
      <c r="K491" s="1" t="s">
        <v>2943</v>
      </c>
      <c r="L491" s="1" t="s">
        <v>2944</v>
      </c>
      <c r="M491" s="1" t="s">
        <v>2945</v>
      </c>
      <c r="N491">
        <f>VLOOKUP(E491, Locations!B:I, 8, FALSE)</f>
        <v>0</v>
      </c>
      <c r="O491" t="str">
        <f>VLOOKUP(E491, Locations!B:I, 4, FALSE)</f>
        <v>Asia</v>
      </c>
      <c r="P491" t="str">
        <f>VLOOKUP(E491, Locations!B:I, 5, FALSE)</f>
        <v>East Asia</v>
      </c>
      <c r="Q491" t="str">
        <f>VLOOKUP(E491, Locations!B:I, 6, FALSE)</f>
        <v>Guizhou, Yunnan, Sichuan, Hubei, Hunan, Guangxi, Guangdong and Hainan</v>
      </c>
      <c r="R491" s="6" t="str">
        <f>VLOOKUP(E491, Locations!B:I, 7, FALSE)</f>
        <v>China</v>
      </c>
      <c r="S491" s="2">
        <v>44455</v>
      </c>
    </row>
    <row r="492" spans="1:19" x14ac:dyDescent="0.3">
      <c r="A492" s="1" t="s">
        <v>2946</v>
      </c>
      <c r="B492" s="1" t="s">
        <v>20</v>
      </c>
      <c r="C492" s="1" t="s">
        <v>2767</v>
      </c>
      <c r="D492" s="1" t="s">
        <v>2768</v>
      </c>
      <c r="E492" s="1" t="s">
        <v>2947</v>
      </c>
      <c r="F492" s="1" t="s">
        <v>2948</v>
      </c>
      <c r="G492" s="1" t="s">
        <v>2949</v>
      </c>
      <c r="H492" s="1" t="s">
        <v>2950</v>
      </c>
      <c r="I492" s="1" t="s">
        <v>2949</v>
      </c>
      <c r="J492" s="1" t="s">
        <v>2950</v>
      </c>
      <c r="K492" s="1" t="s">
        <v>2949</v>
      </c>
      <c r="L492" s="1" t="s">
        <v>2950</v>
      </c>
      <c r="M492" s="1" t="s">
        <v>2951</v>
      </c>
      <c r="N492" t="str">
        <f>VLOOKUP(E492, Locations!B:I, 8, FALSE)</f>
        <v>36.2872145,113.5161863</v>
      </c>
      <c r="O492" t="str">
        <f>VLOOKUP(E492, Locations!B:I, 4, FALSE)</f>
        <v>Asia</v>
      </c>
      <c r="P492" t="str">
        <f>VLOOKUP(E492, Locations!B:I, 5, FALSE)</f>
        <v>East Asia</v>
      </c>
      <c r="Q492" t="str">
        <f>VLOOKUP(E492, Locations!B:I, 6, FALSE)</f>
        <v>Yellow River Basin</v>
      </c>
      <c r="R492" s="6" t="str">
        <f>VLOOKUP(E492, Locations!B:I, 7, FALSE)</f>
        <v>China</v>
      </c>
      <c r="S492" s="2">
        <v>44455</v>
      </c>
    </row>
    <row r="493" spans="1:19" x14ac:dyDescent="0.3">
      <c r="A493" s="1" t="s">
        <v>2952</v>
      </c>
      <c r="B493" s="1" t="s">
        <v>20</v>
      </c>
      <c r="C493" s="1" t="s">
        <v>2767</v>
      </c>
      <c r="D493" s="1" t="s">
        <v>2768</v>
      </c>
      <c r="E493" s="1" t="s">
        <v>2947</v>
      </c>
      <c r="F493" s="1" t="s">
        <v>2948</v>
      </c>
      <c r="G493" s="1" t="s">
        <v>2953</v>
      </c>
      <c r="H493" s="1" t="s">
        <v>2954</v>
      </c>
      <c r="I493" s="1" t="s">
        <v>2953</v>
      </c>
      <c r="J493" s="1" t="s">
        <v>2954</v>
      </c>
      <c r="K493" s="1" t="s">
        <v>2953</v>
      </c>
      <c r="L493" s="1" t="s">
        <v>2954</v>
      </c>
      <c r="M493" s="1" t="s">
        <v>2955</v>
      </c>
      <c r="N493" t="str">
        <f>VLOOKUP(E493, Locations!B:I, 8, FALSE)</f>
        <v>36.2872145,113.5161863</v>
      </c>
      <c r="O493" t="str">
        <f>VLOOKUP(E493, Locations!B:I, 4, FALSE)</f>
        <v>Asia</v>
      </c>
      <c r="P493" t="str">
        <f>VLOOKUP(E493, Locations!B:I, 5, FALSE)</f>
        <v>East Asia</v>
      </c>
      <c r="Q493" t="str">
        <f>VLOOKUP(E493, Locations!B:I, 6, FALSE)</f>
        <v>Yellow River Basin</v>
      </c>
      <c r="R493" s="6" t="str">
        <f>VLOOKUP(E493, Locations!B:I, 7, FALSE)</f>
        <v>China</v>
      </c>
      <c r="S493" s="2">
        <v>44455</v>
      </c>
    </row>
    <row r="494" spans="1:19" x14ac:dyDescent="0.3">
      <c r="A494" s="1" t="s">
        <v>2956</v>
      </c>
      <c r="B494" s="1" t="s">
        <v>20</v>
      </c>
      <c r="C494" s="1" t="s">
        <v>2767</v>
      </c>
      <c r="D494" s="1" t="s">
        <v>2768</v>
      </c>
      <c r="E494" s="1" t="s">
        <v>2947</v>
      </c>
      <c r="F494" s="1" t="s">
        <v>2948</v>
      </c>
      <c r="G494" s="1" t="s">
        <v>2957</v>
      </c>
      <c r="H494" s="1" t="s">
        <v>2958</v>
      </c>
      <c r="I494" s="1" t="s">
        <v>2957</v>
      </c>
      <c r="J494" s="1" t="s">
        <v>2958</v>
      </c>
      <c r="K494" s="1" t="s">
        <v>2957</v>
      </c>
      <c r="L494" s="1" t="s">
        <v>2958</v>
      </c>
      <c r="M494" s="1" t="s">
        <v>2959</v>
      </c>
      <c r="N494" t="str">
        <f>VLOOKUP(E494, Locations!B:I, 8, FALSE)</f>
        <v>36.2872145,113.5161863</v>
      </c>
      <c r="O494" t="str">
        <f>VLOOKUP(E494, Locations!B:I, 4, FALSE)</f>
        <v>Asia</v>
      </c>
      <c r="P494" t="str">
        <f>VLOOKUP(E494, Locations!B:I, 5, FALSE)</f>
        <v>East Asia</v>
      </c>
      <c r="Q494" t="str">
        <f>VLOOKUP(E494, Locations!B:I, 6, FALSE)</f>
        <v>Yellow River Basin</v>
      </c>
      <c r="R494" s="6" t="str">
        <f>VLOOKUP(E494, Locations!B:I, 7, FALSE)</f>
        <v>China</v>
      </c>
      <c r="S494" s="2">
        <v>44455</v>
      </c>
    </row>
    <row r="495" spans="1:19" x14ac:dyDescent="0.3">
      <c r="A495" s="1" t="s">
        <v>2960</v>
      </c>
      <c r="B495" s="1" t="s">
        <v>20</v>
      </c>
      <c r="C495" s="1" t="s">
        <v>2767</v>
      </c>
      <c r="D495" s="1" t="s">
        <v>2768</v>
      </c>
      <c r="E495" s="1" t="s">
        <v>2947</v>
      </c>
      <c r="F495" s="1" t="s">
        <v>2948</v>
      </c>
      <c r="G495" s="1" t="s">
        <v>2961</v>
      </c>
      <c r="H495" s="1" t="s">
        <v>2962</v>
      </c>
      <c r="I495" s="1" t="s">
        <v>2961</v>
      </c>
      <c r="J495" s="1" t="s">
        <v>2962</v>
      </c>
      <c r="K495" s="1" t="s">
        <v>2961</v>
      </c>
      <c r="L495" s="1" t="s">
        <v>2962</v>
      </c>
      <c r="M495" s="1" t="s">
        <v>2963</v>
      </c>
      <c r="N495" t="str">
        <f>VLOOKUP(E495, Locations!B:I, 8, FALSE)</f>
        <v>36.2872145,113.5161863</v>
      </c>
      <c r="O495" t="str">
        <f>VLOOKUP(E495, Locations!B:I, 4, FALSE)</f>
        <v>Asia</v>
      </c>
      <c r="P495" t="str">
        <f>VLOOKUP(E495, Locations!B:I, 5, FALSE)</f>
        <v>East Asia</v>
      </c>
      <c r="Q495" t="str">
        <f>VLOOKUP(E495, Locations!B:I, 6, FALSE)</f>
        <v>Yellow River Basin</v>
      </c>
      <c r="R495" s="6" t="str">
        <f>VLOOKUP(E495, Locations!B:I, 7, FALSE)</f>
        <v>China</v>
      </c>
      <c r="S495" s="2">
        <v>44455</v>
      </c>
    </row>
    <row r="496" spans="1:19" x14ac:dyDescent="0.3">
      <c r="A496" s="1" t="s">
        <v>2964</v>
      </c>
      <c r="B496" s="1" t="s">
        <v>20</v>
      </c>
      <c r="C496" s="1" t="s">
        <v>2965</v>
      </c>
      <c r="D496" s="1" t="s">
        <v>2966</v>
      </c>
      <c r="E496" s="1" t="s">
        <v>2967</v>
      </c>
      <c r="F496" s="1" t="s">
        <v>2968</v>
      </c>
      <c r="G496" s="1" t="s">
        <v>2969</v>
      </c>
      <c r="H496" s="1" t="s">
        <v>2970</v>
      </c>
      <c r="I496" s="1" t="s">
        <v>2969</v>
      </c>
      <c r="J496" s="1" t="s">
        <v>2970</v>
      </c>
      <c r="K496" s="1" t="s">
        <v>2969</v>
      </c>
      <c r="L496" s="1" t="s">
        <v>2970</v>
      </c>
      <c r="M496" s="1" t="s">
        <v>2971</v>
      </c>
      <c r="N496" t="str">
        <f>VLOOKUP(E496, Locations!B:I, 8, FALSE)</f>
        <v>20.8753691,85.8054938</v>
      </c>
      <c r="O496" t="str">
        <f>VLOOKUP(E496, Locations!B:I, 4, FALSE)</f>
        <v>Asia</v>
      </c>
      <c r="P496" t="str">
        <f>VLOOKUP(E496, Locations!B:I, 5, FALSE)</f>
        <v>South Asia</v>
      </c>
      <c r="Q496" t="str">
        <f>VLOOKUP(E496, Locations!B:I, 6, FALSE)</f>
        <v>Odisha</v>
      </c>
      <c r="R496" s="6" t="str">
        <f>VLOOKUP(E496, Locations!B:I, 7, FALSE)</f>
        <v>India</v>
      </c>
      <c r="S496" s="2">
        <v>44455</v>
      </c>
    </row>
    <row r="497" spans="1:19" x14ac:dyDescent="0.3">
      <c r="A497" s="1" t="s">
        <v>2972</v>
      </c>
      <c r="B497" s="1" t="s">
        <v>20</v>
      </c>
      <c r="C497" s="1" t="s">
        <v>2965</v>
      </c>
      <c r="D497" s="1" t="s">
        <v>2966</v>
      </c>
      <c r="E497" s="1" t="s">
        <v>2967</v>
      </c>
      <c r="F497" s="1" t="s">
        <v>2968</v>
      </c>
      <c r="G497" s="1" t="s">
        <v>2973</v>
      </c>
      <c r="H497" s="1" t="s">
        <v>2974</v>
      </c>
      <c r="I497" s="1" t="s">
        <v>2973</v>
      </c>
      <c r="J497" s="1" t="s">
        <v>2974</v>
      </c>
      <c r="K497" s="1" t="s">
        <v>2973</v>
      </c>
      <c r="L497" s="1" t="s">
        <v>2974</v>
      </c>
      <c r="M497" s="1" t="s">
        <v>2975</v>
      </c>
      <c r="N497" t="str">
        <f>VLOOKUP(E497, Locations!B:I, 8, FALSE)</f>
        <v>20.8753691,85.8054938</v>
      </c>
      <c r="O497" t="str">
        <f>VLOOKUP(E497, Locations!B:I, 4, FALSE)</f>
        <v>Asia</v>
      </c>
      <c r="P497" t="str">
        <f>VLOOKUP(E497, Locations!B:I, 5, FALSE)</f>
        <v>South Asia</v>
      </c>
      <c r="Q497" t="str">
        <f>VLOOKUP(E497, Locations!B:I, 6, FALSE)</f>
        <v>Odisha</v>
      </c>
      <c r="R497" s="6" t="str">
        <f>VLOOKUP(E497, Locations!B:I, 7, FALSE)</f>
        <v>India</v>
      </c>
      <c r="S497" s="2">
        <v>44455</v>
      </c>
    </row>
    <row r="498" spans="1:19" x14ac:dyDescent="0.3">
      <c r="A498" s="1" t="s">
        <v>2976</v>
      </c>
      <c r="B498" s="1" t="s">
        <v>20</v>
      </c>
      <c r="C498" s="1" t="s">
        <v>2965</v>
      </c>
      <c r="D498" s="1" t="s">
        <v>2966</v>
      </c>
      <c r="E498" s="1" t="s">
        <v>2967</v>
      </c>
      <c r="F498" s="1" t="s">
        <v>2968</v>
      </c>
      <c r="G498" s="1" t="s">
        <v>2977</v>
      </c>
      <c r="H498" s="1" t="s">
        <v>2978</v>
      </c>
      <c r="I498" s="1" t="s">
        <v>2977</v>
      </c>
      <c r="J498" s="1" t="s">
        <v>2978</v>
      </c>
      <c r="K498" s="1" t="s">
        <v>2977</v>
      </c>
      <c r="L498" s="1" t="s">
        <v>2978</v>
      </c>
      <c r="M498" s="1" t="s">
        <v>2979</v>
      </c>
      <c r="N498" t="str">
        <f>VLOOKUP(E498, Locations!B:I, 8, FALSE)</f>
        <v>20.8753691,85.8054938</v>
      </c>
      <c r="O498" t="str">
        <f>VLOOKUP(E498, Locations!B:I, 4, FALSE)</f>
        <v>Asia</v>
      </c>
      <c r="P498" t="str">
        <f>VLOOKUP(E498, Locations!B:I, 5, FALSE)</f>
        <v>South Asia</v>
      </c>
      <c r="Q498" t="str">
        <f>VLOOKUP(E498, Locations!B:I, 6, FALSE)</f>
        <v>Odisha</v>
      </c>
      <c r="R498" s="6" t="str">
        <f>VLOOKUP(E498, Locations!B:I, 7, FALSE)</f>
        <v>India</v>
      </c>
      <c r="S498" s="2">
        <v>44455</v>
      </c>
    </row>
    <row r="499" spans="1:19" x14ac:dyDescent="0.3">
      <c r="A499" s="1" t="s">
        <v>2980</v>
      </c>
      <c r="B499" s="1" t="s">
        <v>20</v>
      </c>
      <c r="C499" s="1" t="s">
        <v>2965</v>
      </c>
      <c r="D499" s="1" t="s">
        <v>2966</v>
      </c>
      <c r="E499" s="1" t="s">
        <v>2981</v>
      </c>
      <c r="F499" s="1" t="s">
        <v>2982</v>
      </c>
      <c r="G499" s="1" t="s">
        <v>2983</v>
      </c>
      <c r="H499" s="1" t="s">
        <v>2984</v>
      </c>
      <c r="I499" s="1" t="s">
        <v>2985</v>
      </c>
      <c r="J499" s="1" t="s">
        <v>2986</v>
      </c>
      <c r="K499" s="1" t="s">
        <v>2987</v>
      </c>
      <c r="L499" s="1" t="s">
        <v>2988</v>
      </c>
      <c r="M499" s="1" t="s">
        <v>2989</v>
      </c>
      <c r="N499" t="str">
        <f>VLOOKUP(E499, Locations!B:I, 8, FALSE)</f>
        <v>40.1831929,44.4979226</v>
      </c>
      <c r="O499" t="str">
        <f>VLOOKUP(E499, Locations!B:I, 4, FALSE)</f>
        <v>Asia</v>
      </c>
      <c r="P499" t="str">
        <f>VLOOKUP(E499, Locations!B:I, 5, FALSE)</f>
        <v>South West Asia</v>
      </c>
      <c r="Q499" t="str">
        <f>VLOOKUP(E499, Locations!B:I, 6, FALSE)</f>
        <v>Kond</v>
      </c>
      <c r="R499" s="6" t="str">
        <f>VLOOKUP(E499, Locations!B:I, 7, FALSE)</f>
        <v>Armenia</v>
      </c>
      <c r="S499" s="2">
        <v>44455</v>
      </c>
    </row>
    <row r="500" spans="1:19" x14ac:dyDescent="0.3">
      <c r="A500" s="1" t="s">
        <v>2990</v>
      </c>
      <c r="B500" s="1" t="s">
        <v>20</v>
      </c>
      <c r="C500" s="1" t="s">
        <v>2965</v>
      </c>
      <c r="D500" s="1" t="s">
        <v>2966</v>
      </c>
      <c r="E500" s="1" t="s">
        <v>2991</v>
      </c>
      <c r="F500" s="1" t="s">
        <v>2992</v>
      </c>
      <c r="G500" s="1" t="s">
        <v>2993</v>
      </c>
      <c r="H500" s="1" t="s">
        <v>2994</v>
      </c>
      <c r="I500" s="1" t="s">
        <v>2993</v>
      </c>
      <c r="J500" s="1" t="s">
        <v>2994</v>
      </c>
      <c r="K500" s="1" t="s">
        <v>2993</v>
      </c>
      <c r="L500" s="1" t="s">
        <v>2994</v>
      </c>
      <c r="M500" s="1" t="s">
        <v>2995</v>
      </c>
      <c r="N500">
        <f>VLOOKUP(E500, Locations!B:I, 8, FALSE)</f>
        <v>0</v>
      </c>
      <c r="O500" t="str">
        <f>VLOOKUP(E500, Locations!B:I, 4, FALSE)</f>
        <v>Asia</v>
      </c>
      <c r="P500" t="str">
        <f>VLOOKUP(E500, Locations!B:I, 5, FALSE)</f>
        <v>South Asia</v>
      </c>
      <c r="Q500" t="str">
        <f>VLOOKUP(E500, Locations!B:I, 6, FALSE)</f>
        <v>Jharkhand, Odisha and West Bengal</v>
      </c>
      <c r="R500" s="6" t="str">
        <f>VLOOKUP(E500, Locations!B:I, 7, FALSE)</f>
        <v>India</v>
      </c>
      <c r="S500" s="2">
        <v>44455</v>
      </c>
    </row>
    <row r="501" spans="1:19" x14ac:dyDescent="0.3">
      <c r="A501" s="1" t="s">
        <v>2996</v>
      </c>
      <c r="B501" s="1" t="s">
        <v>20</v>
      </c>
      <c r="C501" s="1" t="s">
        <v>2965</v>
      </c>
      <c r="D501" s="1" t="s">
        <v>2966</v>
      </c>
      <c r="E501" s="1" t="s">
        <v>2997</v>
      </c>
      <c r="F501" s="1" t="s">
        <v>2998</v>
      </c>
      <c r="G501" s="1" t="s">
        <v>2999</v>
      </c>
      <c r="H501" s="1" t="s">
        <v>3000</v>
      </c>
      <c r="I501" s="1" t="s">
        <v>3001</v>
      </c>
      <c r="J501" s="1" t="s">
        <v>3002</v>
      </c>
      <c r="K501" s="1" t="s">
        <v>3003</v>
      </c>
      <c r="L501" s="1" t="s">
        <v>3004</v>
      </c>
      <c r="M501" s="1" t="s">
        <v>3005</v>
      </c>
      <c r="N501">
        <f>VLOOKUP(E501, Locations!B:I, 8, FALSE)</f>
        <v>0</v>
      </c>
      <c r="O501" t="str">
        <f>VLOOKUP(E501, Locations!B:I, 4, FALSE)</f>
        <v>Asia</v>
      </c>
      <c r="P501" t="str">
        <f>VLOOKUP(E501, Locations!B:I, 5, FALSE)</f>
        <v>South Asia</v>
      </c>
      <c r="Q501" t="str">
        <f>VLOOKUP(E501, Locations!B:I, 6, FALSE)</f>
        <v>Assam, Tripura, Bihar, Chhattisgarh, Odisha and West Bengal</v>
      </c>
      <c r="R501" s="6" t="str">
        <f>VLOOKUP(E501, Locations!B:I, 7, FALSE)</f>
        <v>India</v>
      </c>
      <c r="S501" s="2">
        <v>44455</v>
      </c>
    </row>
    <row r="502" spans="1:19" x14ac:dyDescent="0.3">
      <c r="A502" s="1" t="s">
        <v>3006</v>
      </c>
      <c r="B502" s="1" t="s">
        <v>20</v>
      </c>
      <c r="C502" s="1" t="s">
        <v>2965</v>
      </c>
      <c r="D502" s="1" t="s">
        <v>2966</v>
      </c>
      <c r="E502" s="1" t="s">
        <v>2997</v>
      </c>
      <c r="F502" s="1" t="s">
        <v>2998</v>
      </c>
      <c r="G502" s="1" t="s">
        <v>3007</v>
      </c>
      <c r="H502" s="1" t="s">
        <v>3008</v>
      </c>
      <c r="I502" s="1" t="s">
        <v>3007</v>
      </c>
      <c r="J502" s="1" t="s">
        <v>3008</v>
      </c>
      <c r="K502" s="1" t="s">
        <v>3007</v>
      </c>
      <c r="L502" s="1" t="s">
        <v>3008</v>
      </c>
      <c r="M502" s="1" t="s">
        <v>3009</v>
      </c>
      <c r="N502">
        <f>VLOOKUP(E502, Locations!B:I, 8, FALSE)</f>
        <v>0</v>
      </c>
      <c r="O502" t="str">
        <f>VLOOKUP(E502, Locations!B:I, 4, FALSE)</f>
        <v>Asia</v>
      </c>
      <c r="P502" t="str">
        <f>VLOOKUP(E502, Locations!B:I, 5, FALSE)</f>
        <v>South Asia</v>
      </c>
      <c r="Q502" t="str">
        <f>VLOOKUP(E502, Locations!B:I, 6, FALSE)</f>
        <v>Assam, Tripura, Bihar, Chhattisgarh, Odisha and West Bengal</v>
      </c>
      <c r="R502" s="6" t="str">
        <f>VLOOKUP(E502, Locations!B:I, 7, FALSE)</f>
        <v>India</v>
      </c>
      <c r="S502" s="2">
        <v>44455</v>
      </c>
    </row>
    <row r="503" spans="1:19" x14ac:dyDescent="0.3">
      <c r="A503" s="1" t="s">
        <v>3010</v>
      </c>
      <c r="B503" s="1" t="s">
        <v>20</v>
      </c>
      <c r="C503" s="1" t="s">
        <v>2965</v>
      </c>
      <c r="D503" s="1" t="s">
        <v>2966</v>
      </c>
      <c r="E503" s="1" t="s">
        <v>2997</v>
      </c>
      <c r="F503" s="1" t="s">
        <v>2998</v>
      </c>
      <c r="G503" s="1" t="s">
        <v>3011</v>
      </c>
      <c r="H503" s="1" t="s">
        <v>3012</v>
      </c>
      <c r="I503" s="1" t="s">
        <v>3011</v>
      </c>
      <c r="J503" s="1" t="s">
        <v>3012</v>
      </c>
      <c r="K503" s="1" t="s">
        <v>3011</v>
      </c>
      <c r="L503" s="1" t="s">
        <v>3012</v>
      </c>
      <c r="M503" s="1" t="s">
        <v>3013</v>
      </c>
      <c r="N503">
        <f>VLOOKUP(E503, Locations!B:I, 8, FALSE)</f>
        <v>0</v>
      </c>
      <c r="O503" t="str">
        <f>VLOOKUP(E503, Locations!B:I, 4, FALSE)</f>
        <v>Asia</v>
      </c>
      <c r="P503" t="str">
        <f>VLOOKUP(E503, Locations!B:I, 5, FALSE)</f>
        <v>South Asia</v>
      </c>
      <c r="Q503" t="str">
        <f>VLOOKUP(E503, Locations!B:I, 6, FALSE)</f>
        <v>Assam, Tripura, Bihar, Chhattisgarh, Odisha and West Bengal</v>
      </c>
      <c r="R503" s="6" t="str">
        <f>VLOOKUP(E503, Locations!B:I, 7, FALSE)</f>
        <v>India</v>
      </c>
      <c r="S503" s="2">
        <v>44455</v>
      </c>
    </row>
    <row r="504" spans="1:19" x14ac:dyDescent="0.3">
      <c r="A504" s="1" t="s">
        <v>3014</v>
      </c>
      <c r="B504" s="1" t="s">
        <v>20</v>
      </c>
      <c r="C504" s="1" t="s">
        <v>2965</v>
      </c>
      <c r="D504" s="1" t="s">
        <v>2966</v>
      </c>
      <c r="E504" s="1" t="s">
        <v>3015</v>
      </c>
      <c r="F504" s="1" t="s">
        <v>3016</v>
      </c>
      <c r="G504" s="1" t="s">
        <v>3017</v>
      </c>
      <c r="H504" s="1" t="s">
        <v>3018</v>
      </c>
      <c r="I504" s="1" t="s">
        <v>3017</v>
      </c>
      <c r="J504" s="1" t="s">
        <v>3018</v>
      </c>
      <c r="K504" s="1" t="s">
        <v>3017</v>
      </c>
      <c r="L504" s="1" t="s">
        <v>3018</v>
      </c>
      <c r="M504" s="1" t="s">
        <v>3019</v>
      </c>
      <c r="N504" t="str">
        <f>VLOOKUP(E504, Locations!B:I, 8, FALSE)</f>
        <v>16.709867,44.2464864</v>
      </c>
      <c r="O504" t="str">
        <f>VLOOKUP(E504, Locations!B:I, 4, FALSE)</f>
        <v>Asia</v>
      </c>
      <c r="P504" t="str">
        <f>VLOOKUP(E504, Locations!B:I, 5, FALSE)</f>
        <v>South Asia</v>
      </c>
      <c r="Q504">
        <f>VLOOKUP(E504, Locations!B:I, 6, FALSE)</f>
        <v>0</v>
      </c>
      <c r="R504" s="6" t="str">
        <f>VLOOKUP(E504, Locations!B:I, 7, FALSE)</f>
        <v>India</v>
      </c>
      <c r="S504" s="2">
        <v>44455</v>
      </c>
    </row>
    <row r="505" spans="1:19" x14ac:dyDescent="0.3">
      <c r="A505" s="1" t="s">
        <v>3020</v>
      </c>
      <c r="B505" s="1" t="s">
        <v>20</v>
      </c>
      <c r="C505" s="1" t="s">
        <v>2965</v>
      </c>
      <c r="D505" s="1" t="s">
        <v>2966</v>
      </c>
      <c r="E505" s="1" t="s">
        <v>3021</v>
      </c>
      <c r="F505" s="1" t="s">
        <v>3022</v>
      </c>
      <c r="G505" s="1" t="s">
        <v>3023</v>
      </c>
      <c r="H505" s="1" t="s">
        <v>3024</v>
      </c>
      <c r="I505" s="1" t="s">
        <v>3023</v>
      </c>
      <c r="J505" s="1" t="s">
        <v>3024</v>
      </c>
      <c r="K505" s="1" t="s">
        <v>3023</v>
      </c>
      <c r="L505" s="1" t="s">
        <v>3024</v>
      </c>
      <c r="M505" s="1" t="s">
        <v>3025</v>
      </c>
      <c r="N505" t="str">
        <f>VLOOKUP(E505, Locations!B:I, 8, FALSE)</f>
        <v>23.1666661,92.8245785</v>
      </c>
      <c r="O505" t="str">
        <f>VLOOKUP(E505, Locations!B:I, 4, FALSE)</f>
        <v>Asia</v>
      </c>
      <c r="P505" t="str">
        <f>VLOOKUP(E505, Locations!B:I, 5, FALSE)</f>
        <v>South Asia</v>
      </c>
      <c r="Q505">
        <f>VLOOKUP(E505, Locations!B:I, 6, FALSE)</f>
        <v>0</v>
      </c>
      <c r="R505" s="6" t="str">
        <f>VLOOKUP(E505, Locations!B:I, 7, FALSE)</f>
        <v>India</v>
      </c>
      <c r="S505" s="2">
        <v>44455</v>
      </c>
    </row>
    <row r="506" spans="1:19" x14ac:dyDescent="0.3">
      <c r="A506" s="1" t="s">
        <v>3026</v>
      </c>
      <c r="B506" s="1" t="s">
        <v>20</v>
      </c>
      <c r="C506" s="1" t="s">
        <v>2965</v>
      </c>
      <c r="D506" s="1" t="s">
        <v>2966</v>
      </c>
      <c r="E506" s="1" t="s">
        <v>3027</v>
      </c>
      <c r="F506" s="1" t="s">
        <v>3028</v>
      </c>
      <c r="G506" s="1" t="s">
        <v>3029</v>
      </c>
      <c r="H506" s="1" t="s">
        <v>3030</v>
      </c>
      <c r="I506" s="1" t="s">
        <v>3029</v>
      </c>
      <c r="J506" s="1" t="s">
        <v>3030</v>
      </c>
      <c r="K506" s="1" t="s">
        <v>3029</v>
      </c>
      <c r="L506" s="1" t="s">
        <v>3030</v>
      </c>
      <c r="M506" s="1" t="s">
        <v>3013</v>
      </c>
      <c r="N506" t="str">
        <f>VLOOKUP(E506, Locations!B:I, 8, FALSE)</f>
        <v>26.0721027,95.0502108</v>
      </c>
      <c r="O506" t="str">
        <f>VLOOKUP(E506, Locations!B:I, 4, FALSE)</f>
        <v>Asia</v>
      </c>
      <c r="P506" t="str">
        <f>VLOOKUP(E506, Locations!B:I, 5, FALSE)</f>
        <v>South East Asia</v>
      </c>
      <c r="Q506" t="str">
        <f>VLOOKUP(E506, Locations!B:I, 6, FALSE)</f>
        <v>Kachin State</v>
      </c>
      <c r="R506" s="6" t="str">
        <f>VLOOKUP(E506, Locations!B:I, 7, FALSE)</f>
        <v>Myanmar</v>
      </c>
      <c r="S506" s="2">
        <v>44455</v>
      </c>
    </row>
    <row r="507" spans="1:19" x14ac:dyDescent="0.3">
      <c r="A507" s="1" t="s">
        <v>3031</v>
      </c>
      <c r="B507" s="1" t="s">
        <v>20</v>
      </c>
      <c r="C507" s="1" t="s">
        <v>2965</v>
      </c>
      <c r="D507" s="1" t="s">
        <v>2966</v>
      </c>
      <c r="E507" s="1" t="s">
        <v>3027</v>
      </c>
      <c r="F507" s="1" t="s">
        <v>3028</v>
      </c>
      <c r="G507" s="1" t="s">
        <v>3032</v>
      </c>
      <c r="H507" s="1" t="s">
        <v>3033</v>
      </c>
      <c r="I507" s="1" t="s">
        <v>3032</v>
      </c>
      <c r="J507" s="1" t="s">
        <v>3033</v>
      </c>
      <c r="K507" s="1" t="s">
        <v>3032</v>
      </c>
      <c r="L507" s="1" t="s">
        <v>3033</v>
      </c>
      <c r="M507" s="1" t="s">
        <v>3034</v>
      </c>
      <c r="N507" t="str">
        <f>VLOOKUP(E507, Locations!B:I, 8, FALSE)</f>
        <v>26.0721027,95.0502108</v>
      </c>
      <c r="O507" t="str">
        <f>VLOOKUP(E507, Locations!B:I, 4, FALSE)</f>
        <v>Asia</v>
      </c>
      <c r="P507" t="str">
        <f>VLOOKUP(E507, Locations!B:I, 5, FALSE)</f>
        <v>South East Asia</v>
      </c>
      <c r="Q507" t="str">
        <f>VLOOKUP(E507, Locations!B:I, 6, FALSE)</f>
        <v>Kachin State</v>
      </c>
      <c r="R507" s="6" t="str">
        <f>VLOOKUP(E507, Locations!B:I, 7, FALSE)</f>
        <v>Myanmar</v>
      </c>
      <c r="S507" s="2">
        <v>44455</v>
      </c>
    </row>
    <row r="508" spans="1:19" x14ac:dyDescent="0.3">
      <c r="A508" s="1" t="s">
        <v>3035</v>
      </c>
      <c r="B508" s="1" t="s">
        <v>20</v>
      </c>
      <c r="C508" s="1" t="s">
        <v>2965</v>
      </c>
      <c r="D508" s="1" t="s">
        <v>2966</v>
      </c>
      <c r="E508" s="1" t="s">
        <v>3036</v>
      </c>
      <c r="F508" s="1" t="s">
        <v>3037</v>
      </c>
      <c r="G508" s="1" t="s">
        <v>3038</v>
      </c>
      <c r="H508" s="1" t="s">
        <v>3039</v>
      </c>
      <c r="I508" s="1" t="s">
        <v>3038</v>
      </c>
      <c r="J508" s="1" t="s">
        <v>3039</v>
      </c>
      <c r="K508" s="1" t="s">
        <v>3038</v>
      </c>
      <c r="L508" s="1" t="s">
        <v>3039</v>
      </c>
      <c r="M508" s="1" t="s">
        <v>3040</v>
      </c>
      <c r="N508" t="str">
        <f>VLOOKUP(E508, Locations!B:I, 8, FALSE)</f>
        <v>23.4424609,85.8595965</v>
      </c>
      <c r="O508" t="str">
        <f>VLOOKUP(E508, Locations!B:I, 4, FALSE)</f>
        <v>Asia</v>
      </c>
      <c r="P508" t="str">
        <f>VLOOKUP(E508, Locations!B:I, 5, FALSE)</f>
        <v>South Asia</v>
      </c>
      <c r="Q508">
        <f>VLOOKUP(E508, Locations!B:I, 6, FALSE)</f>
        <v>0</v>
      </c>
      <c r="R508" s="6" t="str">
        <f>VLOOKUP(E508, Locations!B:I, 7, FALSE)</f>
        <v>Bangladesh</v>
      </c>
      <c r="S508" s="2">
        <v>44455</v>
      </c>
    </row>
    <row r="509" spans="1:19" x14ac:dyDescent="0.3">
      <c r="A509" s="1" t="s">
        <v>3041</v>
      </c>
      <c r="B509" s="1" t="s">
        <v>20</v>
      </c>
      <c r="C509" s="1" t="s">
        <v>2965</v>
      </c>
      <c r="D509" s="1" t="s">
        <v>2966</v>
      </c>
      <c r="E509" s="1" t="s">
        <v>3042</v>
      </c>
      <c r="F509" s="1" t="s">
        <v>3043</v>
      </c>
      <c r="G509" s="1" t="s">
        <v>3044</v>
      </c>
      <c r="H509" s="1" t="s">
        <v>3045</v>
      </c>
      <c r="I509" s="1" t="s">
        <v>3044</v>
      </c>
      <c r="J509" s="1" t="s">
        <v>3045</v>
      </c>
      <c r="K509" s="1" t="s">
        <v>3044</v>
      </c>
      <c r="L509" s="1" t="s">
        <v>3045</v>
      </c>
      <c r="M509" s="1" t="s">
        <v>3013</v>
      </c>
      <c r="N509">
        <f>VLOOKUP(E509, Locations!B:I, 8, FALSE)</f>
        <v>0</v>
      </c>
      <c r="O509" t="str">
        <f>VLOOKUP(E509, Locations!B:I, 4, FALSE)</f>
        <v>Asia</v>
      </c>
      <c r="P509" t="str">
        <f>VLOOKUP(E509, Locations!B:I, 5, FALSE)</f>
        <v>South Asia</v>
      </c>
      <c r="Q509" t="str">
        <f>VLOOKUP(E509, Locations!B:I, 6, FALSE)</f>
        <v>Sikkim, western Bhutan, and parts of Nepal and West Bengal</v>
      </c>
      <c r="R509" s="6" t="str">
        <f>VLOOKUP(E509, Locations!B:I, 7, FALSE)</f>
        <v>India</v>
      </c>
      <c r="S509" s="2">
        <v>44455</v>
      </c>
    </row>
    <row r="510" spans="1:19" x14ac:dyDescent="0.3">
      <c r="A510" s="1" t="s">
        <v>3046</v>
      </c>
      <c r="B510" s="1" t="s">
        <v>20</v>
      </c>
      <c r="C510" s="1" t="s">
        <v>2965</v>
      </c>
      <c r="D510" s="1" t="s">
        <v>2966</v>
      </c>
      <c r="E510" s="1" t="s">
        <v>3047</v>
      </c>
      <c r="F510" s="1" t="s">
        <v>3048</v>
      </c>
      <c r="G510" s="1" t="s">
        <v>3049</v>
      </c>
      <c r="H510" s="1" t="s">
        <v>3050</v>
      </c>
      <c r="I510" s="1" t="s">
        <v>3049</v>
      </c>
      <c r="J510" s="1" t="s">
        <v>3050</v>
      </c>
      <c r="K510" s="1" t="s">
        <v>3049</v>
      </c>
      <c r="L510" s="1" t="s">
        <v>3050</v>
      </c>
      <c r="M510" s="1" t="s">
        <v>3013</v>
      </c>
      <c r="N510" t="str">
        <f>VLOOKUP(E510, Locations!B:I, 8, FALSE)</f>
        <v>31.5281943,79.7453607</v>
      </c>
      <c r="O510" t="str">
        <f>VLOOKUP(E510, Locations!B:I, 4, FALSE)</f>
        <v>Asia</v>
      </c>
      <c r="P510" t="str">
        <f>VLOOKUP(E510, Locations!B:I, 5, FALSE)</f>
        <v>East Asia</v>
      </c>
      <c r="Q510" t="str">
        <f>VLOOKUP(E510, Locations!B:I, 6, FALSE)</f>
        <v>Tibet</v>
      </c>
      <c r="R510" s="6" t="str">
        <f>VLOOKUP(E510, Locations!B:I, 7, FALSE)</f>
        <v>China</v>
      </c>
      <c r="S510" s="2">
        <v>44455</v>
      </c>
    </row>
    <row r="511" spans="1:19" x14ac:dyDescent="0.3">
      <c r="A511" s="1" t="s">
        <v>3051</v>
      </c>
      <c r="B511" s="1" t="s">
        <v>20</v>
      </c>
      <c r="C511" s="1" t="s">
        <v>2965</v>
      </c>
      <c r="D511" s="1" t="s">
        <v>2966</v>
      </c>
      <c r="E511" s="1" t="s">
        <v>3052</v>
      </c>
      <c r="F511" s="1" t="s">
        <v>3053</v>
      </c>
      <c r="G511" s="1" t="s">
        <v>3054</v>
      </c>
      <c r="H511" s="1" t="s">
        <v>3055</v>
      </c>
      <c r="I511" s="1" t="s">
        <v>3054</v>
      </c>
      <c r="J511" s="1" t="s">
        <v>3055</v>
      </c>
      <c r="K511" s="1" t="s">
        <v>3054</v>
      </c>
      <c r="L511" s="1" t="s">
        <v>3055</v>
      </c>
      <c r="M511" s="1" t="s">
        <v>3056</v>
      </c>
      <c r="N511" t="str">
        <f>VLOOKUP(E511, Locations!B:I, 8, FALSE)</f>
        <v>10.7747573,76.0439602</v>
      </c>
      <c r="O511" t="str">
        <f>VLOOKUP(E511, Locations!B:I, 4, FALSE)</f>
        <v>Asia</v>
      </c>
      <c r="P511" t="str">
        <f>VLOOKUP(E511, Locations!B:I, 5, FALSE)</f>
        <v>South Asia</v>
      </c>
      <c r="Q511">
        <f>VLOOKUP(E511, Locations!B:I, 6, FALSE)</f>
        <v>0</v>
      </c>
      <c r="R511" s="6" t="str">
        <f>VLOOKUP(E511, Locations!B:I, 7, FALSE)</f>
        <v>India</v>
      </c>
      <c r="S511" s="2">
        <v>44455</v>
      </c>
    </row>
    <row r="512" spans="1:19" x14ac:dyDescent="0.3">
      <c r="A512" s="1" t="s">
        <v>3057</v>
      </c>
      <c r="B512" s="1" t="s">
        <v>20</v>
      </c>
      <c r="C512" s="1" t="s">
        <v>2965</v>
      </c>
      <c r="D512" s="1" t="s">
        <v>2966</v>
      </c>
      <c r="E512" s="1" t="s">
        <v>3052</v>
      </c>
      <c r="F512" s="1" t="s">
        <v>3053</v>
      </c>
      <c r="G512" s="1" t="s">
        <v>3058</v>
      </c>
      <c r="H512" s="1" t="s">
        <v>3059</v>
      </c>
      <c r="I512" s="1" t="s">
        <v>3058</v>
      </c>
      <c r="J512" s="1" t="s">
        <v>3059</v>
      </c>
      <c r="K512" s="1" t="s">
        <v>3058</v>
      </c>
      <c r="L512" s="1" t="s">
        <v>3059</v>
      </c>
      <c r="M512" s="1" t="s">
        <v>3060</v>
      </c>
      <c r="N512" t="str">
        <f>VLOOKUP(E512, Locations!B:I, 8, FALSE)</f>
        <v>10.7747573,76.0439602</v>
      </c>
      <c r="O512" t="str">
        <f>VLOOKUP(E512, Locations!B:I, 4, FALSE)</f>
        <v>Asia</v>
      </c>
      <c r="P512" t="str">
        <f>VLOOKUP(E512, Locations!B:I, 5, FALSE)</f>
        <v>South Asia</v>
      </c>
      <c r="Q512">
        <f>VLOOKUP(E512, Locations!B:I, 6, FALSE)</f>
        <v>0</v>
      </c>
      <c r="R512" s="6" t="str">
        <f>VLOOKUP(E512, Locations!B:I, 7, FALSE)</f>
        <v>India</v>
      </c>
      <c r="S512" s="2">
        <v>44455</v>
      </c>
    </row>
    <row r="513" spans="1:19" x14ac:dyDescent="0.3">
      <c r="A513" s="1" t="s">
        <v>3061</v>
      </c>
      <c r="B513" s="1" t="s">
        <v>20</v>
      </c>
      <c r="C513" s="1" t="s">
        <v>2965</v>
      </c>
      <c r="D513" s="1" t="s">
        <v>2966</v>
      </c>
      <c r="E513" s="1" t="s">
        <v>3062</v>
      </c>
      <c r="F513" s="1" t="s">
        <v>3063</v>
      </c>
      <c r="G513" s="1" t="s">
        <v>3064</v>
      </c>
      <c r="H513" s="1" t="s">
        <v>3065</v>
      </c>
      <c r="I513" s="1" t="s">
        <v>3064</v>
      </c>
      <c r="J513" s="1" t="s">
        <v>3065</v>
      </c>
      <c r="K513" s="1" t="s">
        <v>3064</v>
      </c>
      <c r="L513" s="1" t="s">
        <v>3065</v>
      </c>
      <c r="M513" s="1" t="s">
        <v>3019</v>
      </c>
      <c r="N513" t="str">
        <f>VLOOKUP(E513, Locations!B:I, 8, FALSE)</f>
        <v>39.4859583,67.4947642</v>
      </c>
      <c r="O513" t="str">
        <f>VLOOKUP(E513, Locations!B:I, 4, FALSE)</f>
        <v>Asia</v>
      </c>
      <c r="P513" t="str">
        <f>VLOOKUP(E513, Locations!B:I, 5, FALSE)</f>
        <v>Central Asia</v>
      </c>
      <c r="Q513" t="str">
        <f>VLOOKUP(E513, Locations!B:I, 6, FALSE)</f>
        <v>Kamar</v>
      </c>
      <c r="R513" s="6" t="str">
        <f>VLOOKUP(E513, Locations!B:I, 7, FALSE)</f>
        <v>Tajikistan</v>
      </c>
      <c r="S513" s="2">
        <v>44455</v>
      </c>
    </row>
    <row r="514" spans="1:19" x14ac:dyDescent="0.3">
      <c r="A514" s="1" t="s">
        <v>3066</v>
      </c>
      <c r="B514" s="1" t="s">
        <v>20</v>
      </c>
      <c r="C514" s="1" t="s">
        <v>2965</v>
      </c>
      <c r="D514" s="1" t="s">
        <v>2966</v>
      </c>
      <c r="E514" s="1" t="s">
        <v>3067</v>
      </c>
      <c r="F514" s="1" t="s">
        <v>3068</v>
      </c>
      <c r="G514" s="1" t="s">
        <v>3069</v>
      </c>
      <c r="H514" s="1" t="s">
        <v>3070</v>
      </c>
      <c r="I514" s="1" t="s">
        <v>3069</v>
      </c>
      <c r="J514" s="1" t="s">
        <v>3070</v>
      </c>
      <c r="K514" s="1" t="s">
        <v>3069</v>
      </c>
      <c r="L514" s="1" t="s">
        <v>3070</v>
      </c>
      <c r="M514" s="1" t="s">
        <v>3071</v>
      </c>
      <c r="N514">
        <f>VLOOKUP(E514, Locations!B:I, 8, FALSE)</f>
        <v>0</v>
      </c>
      <c r="O514" t="str">
        <f>VLOOKUP(E514, Locations!B:I, 4, FALSE)</f>
        <v>Asia</v>
      </c>
      <c r="P514" t="str">
        <f>VLOOKUP(E514, Locations!B:I, 5, FALSE)</f>
        <v>South Asia</v>
      </c>
      <c r="Q514" t="str">
        <f>VLOOKUP(E514, Locations!B:I, 6, FALSE)</f>
        <v>West India</v>
      </c>
      <c r="R514" s="6" t="str">
        <f>VLOOKUP(E514, Locations!B:I, 7, FALSE)</f>
        <v>India</v>
      </c>
      <c r="S514" s="2">
        <v>44455</v>
      </c>
    </row>
    <row r="515" spans="1:19" x14ac:dyDescent="0.3">
      <c r="A515" s="1" t="s">
        <v>3072</v>
      </c>
      <c r="B515" s="1" t="s">
        <v>20</v>
      </c>
      <c r="C515" s="1" t="s">
        <v>2965</v>
      </c>
      <c r="D515" s="1" t="s">
        <v>2966</v>
      </c>
      <c r="E515" s="1" t="s">
        <v>3073</v>
      </c>
      <c r="F515" s="1" t="s">
        <v>3074</v>
      </c>
      <c r="G515" s="1" t="s">
        <v>3075</v>
      </c>
      <c r="H515" s="1" t="s">
        <v>3076</v>
      </c>
      <c r="I515" s="1" t="s">
        <v>3077</v>
      </c>
      <c r="J515" s="1" t="s">
        <v>3078</v>
      </c>
      <c r="K515" s="1" t="s">
        <v>3079</v>
      </c>
      <c r="L515" s="1" t="s">
        <v>3080</v>
      </c>
      <c r="M515" s="1" t="s">
        <v>3081</v>
      </c>
      <c r="N515" t="str">
        <f>VLOOKUP(E515, Locations!B:I, 8, FALSE)</f>
        <v>34.1666659,74.7412452</v>
      </c>
      <c r="O515" t="str">
        <f>VLOOKUP(E515, Locations!B:I, 4, FALSE)</f>
        <v>Asia</v>
      </c>
      <c r="P515" t="str">
        <f>VLOOKUP(E515, Locations!B:I, 5, FALSE)</f>
        <v>South Asia</v>
      </c>
      <c r="Q515" t="str">
        <f>VLOOKUP(E515, Locations!B:I, 6, FALSE)</f>
        <v>Kashmir Valley</v>
      </c>
      <c r="R515" s="6" t="str">
        <f>VLOOKUP(E515, Locations!B:I, 7, FALSE)</f>
        <v>India</v>
      </c>
      <c r="S515" s="2">
        <v>44455</v>
      </c>
    </row>
    <row r="516" spans="1:19" x14ac:dyDescent="0.3">
      <c r="A516" s="1" t="s">
        <v>3082</v>
      </c>
      <c r="B516" s="1" t="s">
        <v>20</v>
      </c>
      <c r="C516" s="1" t="s">
        <v>2965</v>
      </c>
      <c r="D516" s="1" t="s">
        <v>2966</v>
      </c>
      <c r="E516" s="1" t="s">
        <v>99</v>
      </c>
      <c r="F516" s="1" t="s">
        <v>3083</v>
      </c>
      <c r="G516" s="1" t="s">
        <v>3084</v>
      </c>
      <c r="H516" s="1" t="s">
        <v>3085</v>
      </c>
      <c r="I516" s="1" t="s">
        <v>3084</v>
      </c>
      <c r="J516" s="1" t="s">
        <v>3085</v>
      </c>
      <c r="K516" s="1" t="s">
        <v>3084</v>
      </c>
      <c r="L516" s="1" t="s">
        <v>3085</v>
      </c>
      <c r="M516" s="1" t="s">
        <v>3086</v>
      </c>
      <c r="N516" t="str">
        <f>VLOOKUP(E516, Locations!B:I, 8, FALSE)</f>
        <v>-1.676843,121.4932573</v>
      </c>
      <c r="O516" t="str">
        <f>VLOOKUP(E516, Locations!B:I, 4, FALSE)</f>
        <v>Asia</v>
      </c>
      <c r="P516" t="str">
        <f>VLOOKUP(E516, Locations!B:I, 5, FALSE)</f>
        <v>South East Asia</v>
      </c>
      <c r="Q516">
        <f>VLOOKUP(E516, Locations!B:I, 6, FALSE)</f>
        <v>0</v>
      </c>
      <c r="R516" s="6" t="str">
        <f>VLOOKUP(E516, Locations!B:I, 7, FALSE)</f>
        <v>Indonesia</v>
      </c>
      <c r="S516" s="2">
        <v>44455</v>
      </c>
    </row>
    <row r="517" spans="1:19" x14ac:dyDescent="0.3">
      <c r="A517" s="1" t="s">
        <v>3087</v>
      </c>
      <c r="B517" s="1" t="s">
        <v>20</v>
      </c>
      <c r="C517" s="1" t="s">
        <v>2965</v>
      </c>
      <c r="D517" s="1" t="s">
        <v>2966</v>
      </c>
      <c r="E517" s="1" t="s">
        <v>99</v>
      </c>
      <c r="F517" s="1" t="s">
        <v>3083</v>
      </c>
      <c r="G517" s="1" t="s">
        <v>3088</v>
      </c>
      <c r="H517" s="1" t="s">
        <v>3089</v>
      </c>
      <c r="I517" s="1" t="s">
        <v>3088</v>
      </c>
      <c r="J517" s="1" t="s">
        <v>3089</v>
      </c>
      <c r="K517" s="1" t="s">
        <v>3088</v>
      </c>
      <c r="L517" s="1" t="s">
        <v>3089</v>
      </c>
      <c r="M517" s="1" t="s">
        <v>3090</v>
      </c>
      <c r="N517" t="str">
        <f>VLOOKUP(E517, Locations!B:I, 8, FALSE)</f>
        <v>-1.676843,121.4932573</v>
      </c>
      <c r="O517" t="str">
        <f>VLOOKUP(E517, Locations!B:I, 4, FALSE)</f>
        <v>Asia</v>
      </c>
      <c r="P517" t="str">
        <f>VLOOKUP(E517, Locations!B:I, 5, FALSE)</f>
        <v>South East Asia</v>
      </c>
      <c r="Q517">
        <f>VLOOKUP(E517, Locations!B:I, 6, FALSE)</f>
        <v>0</v>
      </c>
      <c r="R517" s="6" t="str">
        <f>VLOOKUP(E517, Locations!B:I, 7, FALSE)</f>
        <v>Indonesia</v>
      </c>
      <c r="S517" s="2">
        <v>44455</v>
      </c>
    </row>
    <row r="518" spans="1:19" x14ac:dyDescent="0.3">
      <c r="A518" s="1" t="s">
        <v>3091</v>
      </c>
      <c r="B518" s="1" t="s">
        <v>20</v>
      </c>
      <c r="C518" s="1" t="s">
        <v>2965</v>
      </c>
      <c r="D518" s="1" t="s">
        <v>2966</v>
      </c>
      <c r="E518" s="1" t="s">
        <v>99</v>
      </c>
      <c r="F518" s="1" t="s">
        <v>3083</v>
      </c>
      <c r="G518" s="1" t="s">
        <v>3092</v>
      </c>
      <c r="H518" s="1" t="s">
        <v>3093</v>
      </c>
      <c r="I518" s="1" t="s">
        <v>3094</v>
      </c>
      <c r="J518" s="1" t="s">
        <v>3095</v>
      </c>
      <c r="K518" s="1" t="s">
        <v>3096</v>
      </c>
      <c r="L518" s="1" t="s">
        <v>3097</v>
      </c>
      <c r="M518" s="1" t="s">
        <v>3098</v>
      </c>
      <c r="N518" t="str">
        <f>VLOOKUP(E518, Locations!B:I, 8, FALSE)</f>
        <v>-1.676843,121.4932573</v>
      </c>
      <c r="O518" t="str">
        <f>VLOOKUP(E518, Locations!B:I, 4, FALSE)</f>
        <v>Asia</v>
      </c>
      <c r="P518" t="str">
        <f>VLOOKUP(E518, Locations!B:I, 5, FALSE)</f>
        <v>South East Asia</v>
      </c>
      <c r="Q518">
        <f>VLOOKUP(E518, Locations!B:I, 6, FALSE)</f>
        <v>0</v>
      </c>
      <c r="R518" s="6" t="str">
        <f>VLOOKUP(E518, Locations!B:I, 7, FALSE)</f>
        <v>Indonesia</v>
      </c>
      <c r="S518" s="2">
        <v>44455</v>
      </c>
    </row>
    <row r="519" spans="1:19" x14ac:dyDescent="0.3">
      <c r="A519" s="1" t="s">
        <v>3099</v>
      </c>
      <c r="B519" s="1" t="s">
        <v>20</v>
      </c>
      <c r="C519" s="1" t="s">
        <v>2965</v>
      </c>
      <c r="D519" s="1" t="s">
        <v>2966</v>
      </c>
      <c r="E519" s="1" t="s">
        <v>99</v>
      </c>
      <c r="F519" s="1" t="s">
        <v>3083</v>
      </c>
      <c r="G519" s="1" t="s">
        <v>3100</v>
      </c>
      <c r="H519" s="1" t="s">
        <v>3101</v>
      </c>
      <c r="I519" s="1" t="s">
        <v>3102</v>
      </c>
      <c r="J519" s="1" t="s">
        <v>3103</v>
      </c>
      <c r="K519" s="1" t="s">
        <v>3104</v>
      </c>
      <c r="L519" s="1" t="s">
        <v>3105</v>
      </c>
      <c r="M519" s="1" t="s">
        <v>3106</v>
      </c>
      <c r="N519" t="str">
        <f>VLOOKUP(E519, Locations!B:I, 8, FALSE)</f>
        <v>-1.676843,121.4932573</v>
      </c>
      <c r="O519" t="str">
        <f>VLOOKUP(E519, Locations!B:I, 4, FALSE)</f>
        <v>Asia</v>
      </c>
      <c r="P519" t="str">
        <f>VLOOKUP(E519, Locations!B:I, 5, FALSE)</f>
        <v>South East Asia</v>
      </c>
      <c r="Q519">
        <f>VLOOKUP(E519, Locations!B:I, 6, FALSE)</f>
        <v>0</v>
      </c>
      <c r="R519" s="6" t="str">
        <f>VLOOKUP(E519, Locations!B:I, 7, FALSE)</f>
        <v>Indonesia</v>
      </c>
      <c r="S519" s="2">
        <v>44455</v>
      </c>
    </row>
    <row r="520" spans="1:19" x14ac:dyDescent="0.3">
      <c r="A520" s="1" t="s">
        <v>3107</v>
      </c>
      <c r="B520" s="1" t="s">
        <v>20</v>
      </c>
      <c r="C520" s="1" t="s">
        <v>2965</v>
      </c>
      <c r="D520" s="1" t="s">
        <v>2966</v>
      </c>
      <c r="E520" s="1" t="s">
        <v>99</v>
      </c>
      <c r="F520" s="1" t="s">
        <v>3083</v>
      </c>
      <c r="G520" s="1" t="s">
        <v>3108</v>
      </c>
      <c r="H520" s="1" t="s">
        <v>3109</v>
      </c>
      <c r="I520" s="1" t="s">
        <v>3110</v>
      </c>
      <c r="J520" s="1" t="s">
        <v>3111</v>
      </c>
      <c r="K520" s="1" t="s">
        <v>3112</v>
      </c>
      <c r="L520" s="1" t="s">
        <v>3113</v>
      </c>
      <c r="M520" s="1" t="s">
        <v>3114</v>
      </c>
      <c r="N520" t="str">
        <f>VLOOKUP(E520, Locations!B:I, 8, FALSE)</f>
        <v>-1.676843,121.4932573</v>
      </c>
      <c r="O520" t="str">
        <f>VLOOKUP(E520, Locations!B:I, 4, FALSE)</f>
        <v>Asia</v>
      </c>
      <c r="P520" t="str">
        <f>VLOOKUP(E520, Locations!B:I, 5, FALSE)</f>
        <v>South East Asia</v>
      </c>
      <c r="Q520">
        <f>VLOOKUP(E520, Locations!B:I, 6, FALSE)</f>
        <v>0</v>
      </c>
      <c r="R520" s="6" t="str">
        <f>VLOOKUP(E520, Locations!B:I, 7, FALSE)</f>
        <v>Indonesia</v>
      </c>
      <c r="S520" s="2">
        <v>44455</v>
      </c>
    </row>
    <row r="521" spans="1:19" x14ac:dyDescent="0.3">
      <c r="A521" s="1" t="s">
        <v>3115</v>
      </c>
      <c r="B521" s="1" t="s">
        <v>20</v>
      </c>
      <c r="C521" s="1" t="s">
        <v>2965</v>
      </c>
      <c r="D521" s="1" t="s">
        <v>2966</v>
      </c>
      <c r="E521" s="1" t="s">
        <v>99</v>
      </c>
      <c r="F521" s="1" t="s">
        <v>3083</v>
      </c>
      <c r="G521" s="1" t="s">
        <v>3116</v>
      </c>
      <c r="H521" s="1" t="s">
        <v>3117</v>
      </c>
      <c r="I521" s="1" t="s">
        <v>3118</v>
      </c>
      <c r="J521" s="1" t="s">
        <v>3119</v>
      </c>
      <c r="K521" s="1" t="s">
        <v>3120</v>
      </c>
      <c r="L521" s="1" t="s">
        <v>3121</v>
      </c>
      <c r="M521" s="1" t="s">
        <v>3122</v>
      </c>
      <c r="N521" t="str">
        <f>VLOOKUP(E521, Locations!B:I, 8, FALSE)</f>
        <v>-1.676843,121.4932573</v>
      </c>
      <c r="O521" t="str">
        <f>VLOOKUP(E521, Locations!B:I, 4, FALSE)</f>
        <v>Asia</v>
      </c>
      <c r="P521" t="str">
        <f>VLOOKUP(E521, Locations!B:I, 5, FALSE)</f>
        <v>South East Asia</v>
      </c>
      <c r="Q521">
        <f>VLOOKUP(E521, Locations!B:I, 6, FALSE)</f>
        <v>0</v>
      </c>
      <c r="R521" s="6" t="str">
        <f>VLOOKUP(E521, Locations!B:I, 7, FALSE)</f>
        <v>Indonesia</v>
      </c>
      <c r="S521" s="2">
        <v>44455</v>
      </c>
    </row>
    <row r="522" spans="1:19" x14ac:dyDescent="0.3">
      <c r="A522" s="1" t="s">
        <v>3123</v>
      </c>
      <c r="B522" s="1" t="s">
        <v>20</v>
      </c>
      <c r="C522" s="1" t="s">
        <v>2965</v>
      </c>
      <c r="D522" s="1" t="s">
        <v>2966</v>
      </c>
      <c r="E522" s="1" t="s">
        <v>99</v>
      </c>
      <c r="F522" s="1" t="s">
        <v>3083</v>
      </c>
      <c r="G522" s="1" t="s">
        <v>3124</v>
      </c>
      <c r="H522" s="1" t="s">
        <v>3125</v>
      </c>
      <c r="I522" s="1" t="s">
        <v>3126</v>
      </c>
      <c r="J522" s="1" t="s">
        <v>3127</v>
      </c>
      <c r="K522" s="1" t="s">
        <v>3128</v>
      </c>
      <c r="L522" s="1" t="s">
        <v>3129</v>
      </c>
      <c r="M522" s="1" t="s">
        <v>3130</v>
      </c>
      <c r="N522" t="str">
        <f>VLOOKUP(E522, Locations!B:I, 8, FALSE)</f>
        <v>-1.676843,121.4932573</v>
      </c>
      <c r="O522" t="str">
        <f>VLOOKUP(E522, Locations!B:I, 4, FALSE)</f>
        <v>Asia</v>
      </c>
      <c r="P522" t="str">
        <f>VLOOKUP(E522, Locations!B:I, 5, FALSE)</f>
        <v>South East Asia</v>
      </c>
      <c r="Q522">
        <f>VLOOKUP(E522, Locations!B:I, 6, FALSE)</f>
        <v>0</v>
      </c>
      <c r="R522" s="6" t="str">
        <f>VLOOKUP(E522, Locations!B:I, 7, FALSE)</f>
        <v>Indonesia</v>
      </c>
      <c r="S522" s="2">
        <v>44455</v>
      </c>
    </row>
    <row r="523" spans="1:19" x14ac:dyDescent="0.3">
      <c r="A523" s="1" t="s">
        <v>3131</v>
      </c>
      <c r="B523" s="1" t="s">
        <v>20</v>
      </c>
      <c r="C523" s="1" t="s">
        <v>2965</v>
      </c>
      <c r="D523" s="1" t="s">
        <v>2966</v>
      </c>
      <c r="E523" s="1" t="s">
        <v>99</v>
      </c>
      <c r="F523" s="1" t="s">
        <v>3083</v>
      </c>
      <c r="G523" s="1" t="s">
        <v>3132</v>
      </c>
      <c r="H523" s="1" t="s">
        <v>3133</v>
      </c>
      <c r="I523" s="1" t="s">
        <v>3134</v>
      </c>
      <c r="J523" s="1" t="s">
        <v>3135</v>
      </c>
      <c r="K523" s="1" t="s">
        <v>3136</v>
      </c>
      <c r="L523" s="1" t="s">
        <v>3137</v>
      </c>
      <c r="M523" s="1" t="s">
        <v>3138</v>
      </c>
      <c r="N523" t="str">
        <f>VLOOKUP(E523, Locations!B:I, 8, FALSE)</f>
        <v>-1.676843,121.4932573</v>
      </c>
      <c r="O523" t="str">
        <f>VLOOKUP(E523, Locations!B:I, 4, FALSE)</f>
        <v>Asia</v>
      </c>
      <c r="P523" t="str">
        <f>VLOOKUP(E523, Locations!B:I, 5, FALSE)</f>
        <v>South East Asia</v>
      </c>
      <c r="Q523">
        <f>VLOOKUP(E523, Locations!B:I, 6, FALSE)</f>
        <v>0</v>
      </c>
      <c r="R523" s="6" t="str">
        <f>VLOOKUP(E523, Locations!B:I, 7, FALSE)</f>
        <v>Indonesia</v>
      </c>
      <c r="S523" s="2">
        <v>44455</v>
      </c>
    </row>
    <row r="524" spans="1:19" x14ac:dyDescent="0.3">
      <c r="A524" s="1" t="s">
        <v>3139</v>
      </c>
      <c r="B524" s="1" t="s">
        <v>20</v>
      </c>
      <c r="C524" s="1" t="s">
        <v>3140</v>
      </c>
      <c r="D524" s="1" t="s">
        <v>3141</v>
      </c>
      <c r="E524" s="1" t="s">
        <v>3142</v>
      </c>
      <c r="F524" s="1" t="s">
        <v>3143</v>
      </c>
      <c r="G524" s="1" t="s">
        <v>3144</v>
      </c>
      <c r="H524" s="1" t="s">
        <v>3145</v>
      </c>
      <c r="I524" s="1" t="s">
        <v>3144</v>
      </c>
      <c r="J524" s="1" t="s">
        <v>3145</v>
      </c>
      <c r="K524" s="1" t="s">
        <v>3144</v>
      </c>
      <c r="L524" s="1" t="s">
        <v>3145</v>
      </c>
      <c r="M524" s="1" t="s">
        <v>3146</v>
      </c>
      <c r="N524" t="str">
        <f>VLOOKUP(E524, Locations!B:I, 8, FALSE)</f>
        <v>56.1327323,159.4965063</v>
      </c>
      <c r="O524" t="str">
        <f>VLOOKUP(E524, Locations!B:I, 4, FALSE)</f>
        <v>Asia</v>
      </c>
      <c r="P524" t="str">
        <f>VLOOKUP(E524, Locations!B:I, 5, FALSE)</f>
        <v>Northern Asia</v>
      </c>
      <c r="Q524" t="str">
        <f>VLOOKUP(E524, Locations!B:I, 6, FALSE)</f>
        <v>Kamchatka Peninsula</v>
      </c>
      <c r="R524" s="6" t="str">
        <f>VLOOKUP(E524, Locations!B:I, 7, FALSE)</f>
        <v>Russia</v>
      </c>
      <c r="S524" s="2">
        <v>44455</v>
      </c>
    </row>
    <row r="525" spans="1:19" x14ac:dyDescent="0.3">
      <c r="A525" s="1" t="s">
        <v>3147</v>
      </c>
      <c r="B525" s="1" t="s">
        <v>20</v>
      </c>
      <c r="C525" s="1" t="s">
        <v>3140</v>
      </c>
      <c r="D525" s="1" t="s">
        <v>3141</v>
      </c>
      <c r="E525" s="1" t="s">
        <v>3148</v>
      </c>
      <c r="F525" s="1" t="s">
        <v>3149</v>
      </c>
      <c r="G525" s="1" t="s">
        <v>3150</v>
      </c>
      <c r="H525" s="1" t="s">
        <v>3151</v>
      </c>
      <c r="I525" s="1" t="s">
        <v>3150</v>
      </c>
      <c r="J525" s="1" t="s">
        <v>3151</v>
      </c>
      <c r="K525" s="1" t="s">
        <v>3150</v>
      </c>
      <c r="L525" s="1" t="s">
        <v>3151</v>
      </c>
      <c r="M525" s="1" t="s">
        <v>3152</v>
      </c>
      <c r="N525" t="str">
        <f>VLOOKUP(E525, Locations!B:I, 8, FALSE)</f>
        <v>46.5128246,94.8583807</v>
      </c>
      <c r="O525" t="str">
        <f>VLOOKUP(E525, Locations!B:I, 4, FALSE)</f>
        <v>Asia</v>
      </c>
      <c r="P525" t="str">
        <f>VLOOKUP(E525, Locations!B:I, 5, FALSE)</f>
        <v>Northern Asia</v>
      </c>
      <c r="Q525">
        <f>VLOOKUP(E525, Locations!B:I, 6, FALSE)</f>
        <v>0</v>
      </c>
      <c r="R525" s="6" t="str">
        <f>VLOOKUP(E525, Locations!B:I, 7, FALSE)</f>
        <v>Mongolia</v>
      </c>
      <c r="S525" s="2">
        <v>44455</v>
      </c>
    </row>
    <row r="526" spans="1:19" x14ac:dyDescent="0.3">
      <c r="A526" s="1" t="s">
        <v>3153</v>
      </c>
      <c r="B526" s="1" t="s">
        <v>20</v>
      </c>
      <c r="C526" s="1" t="s">
        <v>3140</v>
      </c>
      <c r="D526" s="1" t="s">
        <v>3141</v>
      </c>
      <c r="E526" s="1" t="s">
        <v>3154</v>
      </c>
      <c r="F526" s="1" t="s">
        <v>3155</v>
      </c>
      <c r="G526" s="1" t="s">
        <v>3156</v>
      </c>
      <c r="H526" s="1" t="s">
        <v>3157</v>
      </c>
      <c r="I526" s="1" t="s">
        <v>3156</v>
      </c>
      <c r="J526" s="1" t="s">
        <v>3157</v>
      </c>
      <c r="K526" s="1" t="s">
        <v>3156</v>
      </c>
      <c r="L526" s="1" t="s">
        <v>3157</v>
      </c>
      <c r="M526" s="1" t="s">
        <v>3158</v>
      </c>
      <c r="N526" t="str">
        <f>VLOOKUP(E526, Locations!B:I, 8, FALSE)</f>
        <v>51.6515555,89.5495591</v>
      </c>
      <c r="O526" t="str">
        <f>VLOOKUP(E526, Locations!B:I, 4, FALSE)</f>
        <v>Asia</v>
      </c>
      <c r="P526" t="str">
        <f>VLOOKUP(E526, Locations!B:I, 5, FALSE)</f>
        <v>Northern Asia</v>
      </c>
      <c r="Q526" t="str">
        <f>VLOOKUP(E526, Locations!B:I, 6, FALSE)</f>
        <v>Tuva</v>
      </c>
      <c r="R526" s="6" t="str">
        <f>VLOOKUP(E526, Locations!B:I, 7, FALSE)</f>
        <v>Russia</v>
      </c>
      <c r="S526" s="2">
        <v>44455</v>
      </c>
    </row>
    <row r="527" spans="1:19" x14ac:dyDescent="0.3">
      <c r="A527" s="1" t="s">
        <v>3159</v>
      </c>
      <c r="B527" s="1" t="s">
        <v>20</v>
      </c>
      <c r="C527" s="1" t="s">
        <v>3140</v>
      </c>
      <c r="D527" s="1" t="s">
        <v>3141</v>
      </c>
      <c r="E527" s="1" t="s">
        <v>3160</v>
      </c>
      <c r="F527" s="1" t="s">
        <v>3161</v>
      </c>
      <c r="G527" s="1" t="s">
        <v>3162</v>
      </c>
      <c r="H527" s="1" t="s">
        <v>3163</v>
      </c>
      <c r="I527" s="1" t="s">
        <v>3162</v>
      </c>
      <c r="J527" s="1" t="s">
        <v>3163</v>
      </c>
      <c r="K527" s="1" t="s">
        <v>3162</v>
      </c>
      <c r="L527" s="1" t="s">
        <v>3163</v>
      </c>
      <c r="M527" s="1" t="s">
        <v>3164</v>
      </c>
      <c r="N527" t="str">
        <f>VLOOKUP(E527, Locations!B:I, 8, FALSE)</f>
        <v>45.6626546,103</v>
      </c>
      <c r="O527" t="str">
        <f>VLOOKUP(E527, Locations!B:I, 4, FALSE)</f>
        <v>Asia</v>
      </c>
      <c r="P527" t="str">
        <f>VLOOKUP(E527, Locations!B:I, 5, FALSE)</f>
        <v>Northern Asia</v>
      </c>
      <c r="Q527">
        <f>VLOOKUP(E527, Locations!B:I, 6, FALSE)</f>
        <v>0</v>
      </c>
      <c r="R527" s="6" t="str">
        <f>VLOOKUP(E527, Locations!B:I, 7, FALSE)</f>
        <v>Russia</v>
      </c>
      <c r="S527" s="2">
        <v>44455</v>
      </c>
    </row>
    <row r="528" spans="1:19" x14ac:dyDescent="0.3">
      <c r="A528" s="1" t="s">
        <v>3165</v>
      </c>
      <c r="B528" s="1" t="s">
        <v>20</v>
      </c>
      <c r="C528" s="1" t="s">
        <v>3140</v>
      </c>
      <c r="D528" s="1" t="s">
        <v>3141</v>
      </c>
      <c r="E528" s="1" t="s">
        <v>3166</v>
      </c>
      <c r="F528" s="1" t="s">
        <v>3167</v>
      </c>
      <c r="G528" s="1" t="s">
        <v>3168</v>
      </c>
      <c r="H528" s="1" t="s">
        <v>3169</v>
      </c>
      <c r="I528" s="1" t="s">
        <v>3168</v>
      </c>
      <c r="J528" s="1" t="s">
        <v>3169</v>
      </c>
      <c r="K528" s="1" t="s">
        <v>3168</v>
      </c>
      <c r="L528" s="1" t="s">
        <v>3169</v>
      </c>
      <c r="M528" s="1" t="s">
        <v>3170</v>
      </c>
      <c r="N528" t="str">
        <f>VLOOKUP(E528, Locations!B:I, 8, FALSE)</f>
        <v>59.4466604,71.8247876</v>
      </c>
      <c r="O528" t="str">
        <f>VLOOKUP(E528, Locations!B:I, 4, FALSE)</f>
        <v>Asia</v>
      </c>
      <c r="P528" t="str">
        <f>VLOOKUP(E528, Locations!B:I, 5, FALSE)</f>
        <v>Northern Asia</v>
      </c>
      <c r="Q528" t="str">
        <f>VLOOKUP(E528, Locations!B:I, 6, FALSE)</f>
        <v>Yenisei River Basin</v>
      </c>
      <c r="R528" s="6" t="str">
        <f>VLOOKUP(E528, Locations!B:I, 7, FALSE)</f>
        <v>Russia</v>
      </c>
      <c r="S528" s="2">
        <v>44455</v>
      </c>
    </row>
    <row r="529" spans="1:19" x14ac:dyDescent="0.3">
      <c r="A529" s="1" t="s">
        <v>3171</v>
      </c>
      <c r="B529" s="1" t="s">
        <v>20</v>
      </c>
      <c r="C529" s="1" t="s">
        <v>3140</v>
      </c>
      <c r="D529" s="1" t="s">
        <v>3141</v>
      </c>
      <c r="E529" s="1" t="s">
        <v>3172</v>
      </c>
      <c r="F529" s="1" t="s">
        <v>3173</v>
      </c>
      <c r="G529" s="1" t="s">
        <v>3174</v>
      </c>
      <c r="H529" s="1" t="s">
        <v>3175</v>
      </c>
      <c r="I529" s="1" t="s">
        <v>3174</v>
      </c>
      <c r="J529" s="1" t="s">
        <v>3175</v>
      </c>
      <c r="K529" s="1" t="s">
        <v>3174</v>
      </c>
      <c r="L529" s="1" t="s">
        <v>3175</v>
      </c>
      <c r="M529" s="1" t="s">
        <v>3176</v>
      </c>
      <c r="N529" t="str">
        <f>VLOOKUP(E529, Locations!B:I, 8, FALSE)</f>
        <v>61.8587846,63.6528924</v>
      </c>
      <c r="O529" t="str">
        <f>VLOOKUP(E529, Locations!B:I, 4, FALSE)</f>
        <v>Asia</v>
      </c>
      <c r="P529" t="str">
        <f>VLOOKUP(E529, Locations!B:I, 5, FALSE)</f>
        <v>Northern Asia</v>
      </c>
      <c r="Q529" t="str">
        <f>VLOOKUP(E529, Locations!B:I, 6, FALSE)</f>
        <v>Khanty-Mansi Autonomous Okrug</v>
      </c>
      <c r="R529" s="6" t="str">
        <f>VLOOKUP(E529, Locations!B:I, 7, FALSE)</f>
        <v>Russia</v>
      </c>
      <c r="S529" s="2">
        <v>44455</v>
      </c>
    </row>
    <row r="530" spans="1:19" x14ac:dyDescent="0.3">
      <c r="A530" s="1" t="s">
        <v>3177</v>
      </c>
      <c r="B530" s="1" t="s">
        <v>20</v>
      </c>
      <c r="C530" s="1" t="s">
        <v>3140</v>
      </c>
      <c r="D530" s="1" t="s">
        <v>3141</v>
      </c>
      <c r="E530" s="1" t="s">
        <v>3172</v>
      </c>
      <c r="F530" s="1" t="s">
        <v>3173</v>
      </c>
      <c r="G530" s="1" t="s">
        <v>3178</v>
      </c>
      <c r="H530" s="1" t="s">
        <v>3179</v>
      </c>
      <c r="I530" s="1" t="s">
        <v>3180</v>
      </c>
      <c r="J530" s="1" t="s">
        <v>3181</v>
      </c>
      <c r="K530" s="1" t="s">
        <v>3182</v>
      </c>
      <c r="L530" s="1" t="s">
        <v>3183</v>
      </c>
      <c r="M530" s="1" t="s">
        <v>3184</v>
      </c>
      <c r="N530" t="str">
        <f>VLOOKUP(E530, Locations!B:I, 8, FALSE)</f>
        <v>61.8587846,63.6528924</v>
      </c>
      <c r="O530" t="str">
        <f>VLOOKUP(E530, Locations!B:I, 4, FALSE)</f>
        <v>Asia</v>
      </c>
      <c r="P530" t="str">
        <f>VLOOKUP(E530, Locations!B:I, 5, FALSE)</f>
        <v>Northern Asia</v>
      </c>
      <c r="Q530" t="str">
        <f>VLOOKUP(E530, Locations!B:I, 6, FALSE)</f>
        <v>Khanty-Mansi Autonomous Okrug</v>
      </c>
      <c r="R530" s="6" t="str">
        <f>VLOOKUP(E530, Locations!B:I, 7, FALSE)</f>
        <v>Russia</v>
      </c>
      <c r="S530" s="2">
        <v>44455</v>
      </c>
    </row>
    <row r="531" spans="1:19" x14ac:dyDescent="0.3">
      <c r="A531" s="1" t="s">
        <v>3185</v>
      </c>
      <c r="B531" s="1" t="s">
        <v>20</v>
      </c>
      <c r="C531" s="1" t="s">
        <v>3140</v>
      </c>
      <c r="D531" s="1" t="s">
        <v>3141</v>
      </c>
      <c r="E531" s="1" t="s">
        <v>3172</v>
      </c>
      <c r="F531" s="1" t="s">
        <v>3173</v>
      </c>
      <c r="G531" s="1" t="s">
        <v>3186</v>
      </c>
      <c r="H531" s="1" t="s">
        <v>3187</v>
      </c>
      <c r="I531" s="1" t="s">
        <v>3188</v>
      </c>
      <c r="J531" s="1" t="s">
        <v>3189</v>
      </c>
      <c r="K531" s="1" t="s">
        <v>3190</v>
      </c>
      <c r="L531" s="1" t="s">
        <v>3191</v>
      </c>
      <c r="M531" s="1" t="s">
        <v>3192</v>
      </c>
      <c r="N531" t="str">
        <f>VLOOKUP(E531, Locations!B:I, 8, FALSE)</f>
        <v>61.8587846,63.6528924</v>
      </c>
      <c r="O531" t="str">
        <f>VLOOKUP(E531, Locations!B:I, 4, FALSE)</f>
        <v>Asia</v>
      </c>
      <c r="P531" t="str">
        <f>VLOOKUP(E531, Locations!B:I, 5, FALSE)</f>
        <v>Northern Asia</v>
      </c>
      <c r="Q531" t="str">
        <f>VLOOKUP(E531, Locations!B:I, 6, FALSE)</f>
        <v>Khanty-Mansi Autonomous Okrug</v>
      </c>
      <c r="R531" s="6" t="str">
        <f>VLOOKUP(E531, Locations!B:I, 7, FALSE)</f>
        <v>Russia</v>
      </c>
      <c r="S531" s="2">
        <v>44455</v>
      </c>
    </row>
    <row r="532" spans="1:19" x14ac:dyDescent="0.3">
      <c r="A532" s="1" t="s">
        <v>3193</v>
      </c>
      <c r="B532" s="1" t="s">
        <v>20</v>
      </c>
      <c r="C532" s="1" t="s">
        <v>3140</v>
      </c>
      <c r="D532" s="1" t="s">
        <v>3141</v>
      </c>
      <c r="E532" s="1" t="s">
        <v>3172</v>
      </c>
      <c r="F532" s="1" t="s">
        <v>3173</v>
      </c>
      <c r="G532" s="7" t="s">
        <v>3194</v>
      </c>
      <c r="H532" s="1" t="s">
        <v>3195</v>
      </c>
      <c r="I532" s="7" t="s">
        <v>3196</v>
      </c>
      <c r="J532" s="1" t="s">
        <v>3197</v>
      </c>
      <c r="K532" s="7" t="s">
        <v>3198</v>
      </c>
      <c r="L532" s="1" t="s">
        <v>3198</v>
      </c>
      <c r="M532" s="1" t="s">
        <v>3199</v>
      </c>
      <c r="N532" t="str">
        <f>VLOOKUP(E532, Locations!B:I, 8, FALSE)</f>
        <v>61.8587846,63.6528924</v>
      </c>
      <c r="O532" t="str">
        <f>VLOOKUP(E532, Locations!B:I, 4, FALSE)</f>
        <v>Asia</v>
      </c>
      <c r="P532" t="str">
        <f>VLOOKUP(E532, Locations!B:I, 5, FALSE)</f>
        <v>Northern Asia</v>
      </c>
      <c r="Q532" t="str">
        <f>VLOOKUP(E532, Locations!B:I, 6, FALSE)</f>
        <v>Khanty-Mansi Autonomous Okrug</v>
      </c>
      <c r="R532" s="6" t="str">
        <f>VLOOKUP(E532, Locations!B:I, 7, FALSE)</f>
        <v>Russia</v>
      </c>
      <c r="S532" s="2">
        <v>44455</v>
      </c>
    </row>
    <row r="533" spans="1:19" x14ac:dyDescent="0.3">
      <c r="A533" s="1" t="s">
        <v>3200</v>
      </c>
      <c r="B533" s="1" t="s">
        <v>20</v>
      </c>
      <c r="C533" s="1" t="s">
        <v>3201</v>
      </c>
      <c r="D533" s="1" t="s">
        <v>3202</v>
      </c>
      <c r="E533" s="1" t="s">
        <v>3203</v>
      </c>
      <c r="F533" s="1" t="s">
        <v>3204</v>
      </c>
      <c r="G533" s="1" t="s">
        <v>3205</v>
      </c>
      <c r="H533" s="1" t="s">
        <v>3206</v>
      </c>
      <c r="I533" s="1" t="s">
        <v>3205</v>
      </c>
      <c r="J533" s="1" t="s">
        <v>3206</v>
      </c>
      <c r="K533" s="1" t="s">
        <v>3205</v>
      </c>
      <c r="L533" s="1" t="s">
        <v>3206</v>
      </c>
      <c r="M533" s="1" t="s">
        <v>3207</v>
      </c>
      <c r="N533" t="str">
        <f>VLOOKUP(E533, Locations!B:I, 8, FALSE)</f>
        <v>5.4839206,27.3584894</v>
      </c>
      <c r="O533" t="str">
        <f>VLOOKUP(E533, Locations!B:I, 4, FALSE)</f>
        <v>Africa</v>
      </c>
      <c r="P533" t="str">
        <f>VLOOKUP(E533, Locations!B:I, 5, FALSE)</f>
        <v>Indian Ocean</v>
      </c>
      <c r="Q533">
        <f>VLOOKUP(E533, Locations!B:I, 6, FALSE)</f>
        <v>0</v>
      </c>
      <c r="R533" s="6" t="str">
        <f>VLOOKUP(E533, Locations!B:I, 7, FALSE)</f>
        <v>Madagascar</v>
      </c>
      <c r="S533" s="2">
        <v>44455</v>
      </c>
    </row>
    <row r="534" spans="1:19" x14ac:dyDescent="0.3">
      <c r="A534" s="1" t="s">
        <v>3208</v>
      </c>
      <c r="B534" s="1" t="s">
        <v>20</v>
      </c>
      <c r="C534" s="1" t="s">
        <v>3201</v>
      </c>
      <c r="D534" s="1" t="s">
        <v>3202</v>
      </c>
      <c r="E534" s="1" t="s">
        <v>3209</v>
      </c>
      <c r="F534" s="1" t="s">
        <v>3210</v>
      </c>
      <c r="G534" s="1" t="s">
        <v>3211</v>
      </c>
      <c r="H534" s="1" t="s">
        <v>3212</v>
      </c>
      <c r="I534" s="1" t="s">
        <v>3211</v>
      </c>
      <c r="J534" s="1" t="s">
        <v>3212</v>
      </c>
      <c r="K534" s="1" t="s">
        <v>3211</v>
      </c>
      <c r="L534" s="1" t="s">
        <v>3212</v>
      </c>
      <c r="M534" s="1" t="s">
        <v>3213</v>
      </c>
      <c r="N534" t="str">
        <f>VLOOKUP(E534, Locations!B:I, 8, FALSE)</f>
        <v>10.5618397,11.7808397</v>
      </c>
      <c r="O534" t="str">
        <f>VLOOKUP(E534, Locations!B:I, 4, FALSE)</f>
        <v>Africa</v>
      </c>
      <c r="P534" t="str">
        <f>VLOOKUP(E534, Locations!B:I, 5, FALSE)</f>
        <v>Western Africa</v>
      </c>
      <c r="Q534">
        <f>VLOOKUP(E534, Locations!B:I, 6, FALSE)</f>
        <v>0</v>
      </c>
      <c r="R534" s="6" t="str">
        <f>VLOOKUP(E534, Locations!B:I, 7, FALSE)</f>
        <v>Nigeria</v>
      </c>
      <c r="S534" s="2">
        <v>44455</v>
      </c>
    </row>
    <row r="535" spans="1:19" x14ac:dyDescent="0.3">
      <c r="A535" s="1" t="s">
        <v>3214</v>
      </c>
      <c r="B535" s="1" t="s">
        <v>20</v>
      </c>
      <c r="C535" s="1" t="s">
        <v>3201</v>
      </c>
      <c r="D535" s="1" t="s">
        <v>3202</v>
      </c>
      <c r="E535" s="1" t="s">
        <v>3215</v>
      </c>
      <c r="F535" s="1" t="s">
        <v>3216</v>
      </c>
      <c r="G535" s="1" t="s">
        <v>3217</v>
      </c>
      <c r="H535" s="1" t="s">
        <v>3218</v>
      </c>
      <c r="I535" s="1" t="s">
        <v>3217</v>
      </c>
      <c r="J535" s="1" t="s">
        <v>3218</v>
      </c>
      <c r="K535" s="1" t="s">
        <v>3217</v>
      </c>
      <c r="L535" s="1" t="s">
        <v>3218</v>
      </c>
      <c r="M535" s="1" t="s">
        <v>3219</v>
      </c>
      <c r="N535" t="str">
        <f>VLOOKUP(E535, Locations!B:I, 8, FALSE)</f>
        <v>-3.4407421,3.1713276</v>
      </c>
      <c r="O535" t="e">
        <f>VLOOKUP(E535, Locations!B:I, 4, FALSE)</f>
        <v>#N/A</v>
      </c>
      <c r="P535" t="e">
        <f>VLOOKUP(E535, Locations!B:I, 5, FALSE)</f>
        <v>#N/A</v>
      </c>
      <c r="Q535">
        <f>VLOOKUP(E535, Locations!B:I, 6, FALSE)</f>
        <v>0</v>
      </c>
      <c r="R535" s="6" t="str">
        <f>VLOOKUP(E535, Locations!B:I, 7, FALSE)</f>
        <v>East Africa</v>
      </c>
      <c r="S535" s="2">
        <v>44455</v>
      </c>
    </row>
    <row r="536" spans="1:19" x14ac:dyDescent="0.3">
      <c r="A536" s="1" t="s">
        <v>3220</v>
      </c>
      <c r="B536" s="1" t="s">
        <v>20</v>
      </c>
      <c r="C536" s="1" t="s">
        <v>3201</v>
      </c>
      <c r="D536" s="1" t="s">
        <v>3202</v>
      </c>
      <c r="E536" s="1" t="s">
        <v>3221</v>
      </c>
      <c r="F536" s="1" t="s">
        <v>3222</v>
      </c>
      <c r="G536" s="1" t="s">
        <v>3223</v>
      </c>
      <c r="H536" s="1" t="s">
        <v>3224</v>
      </c>
      <c r="I536" s="1" t="s">
        <v>3223</v>
      </c>
      <c r="J536" s="1" t="s">
        <v>3224</v>
      </c>
      <c r="K536" s="1" t="s">
        <v>3223</v>
      </c>
      <c r="L536" s="1" t="s">
        <v>3224</v>
      </c>
      <c r="M536" s="1" t="s">
        <v>3225</v>
      </c>
      <c r="N536" t="str">
        <f>VLOOKUP(E536, Locations!B:I, 8, FALSE)</f>
        <v>0.1540843,33.4098242</v>
      </c>
      <c r="O536" t="str">
        <f>VLOOKUP(E536, Locations!B:I, 4, FALSE)</f>
        <v>Africa</v>
      </c>
      <c r="P536" t="str">
        <f>VLOOKUP(E536, Locations!B:I, 5, FALSE)</f>
        <v>Eastern Africa</v>
      </c>
      <c r="Q536">
        <f>VLOOKUP(E536, Locations!B:I, 6, FALSE)</f>
        <v>0</v>
      </c>
      <c r="R536" s="6" t="str">
        <f>VLOOKUP(E536, Locations!B:I, 7, FALSE)</f>
        <v>Kenya</v>
      </c>
      <c r="S536" s="2">
        <v>44455</v>
      </c>
    </row>
    <row r="537" spans="1:19" x14ac:dyDescent="0.3">
      <c r="A537" s="1" t="s">
        <v>3226</v>
      </c>
      <c r="B537" s="1" t="s">
        <v>20</v>
      </c>
      <c r="C537" s="1" t="s">
        <v>3201</v>
      </c>
      <c r="D537" s="1" t="s">
        <v>3202</v>
      </c>
      <c r="E537" s="1" t="s">
        <v>3227</v>
      </c>
      <c r="F537" s="1" t="s">
        <v>3228</v>
      </c>
      <c r="G537" s="1" t="s">
        <v>3229</v>
      </c>
      <c r="H537" s="1" t="s">
        <v>3230</v>
      </c>
      <c r="I537" s="1" t="s">
        <v>3229</v>
      </c>
      <c r="J537" s="1" t="s">
        <v>3230</v>
      </c>
      <c r="K537" s="1" t="s">
        <v>3229</v>
      </c>
      <c r="L537" s="1" t="s">
        <v>3230</v>
      </c>
      <c r="M537" s="1" t="s">
        <v>3231</v>
      </c>
      <c r="N537" t="str">
        <f>VLOOKUP(E537, Locations!B:I, 8, FALSE)</f>
        <v>-3.9834864,12.6817432</v>
      </c>
      <c r="O537" t="str">
        <f>VLOOKUP(E537, Locations!B:I, 4, FALSE)</f>
        <v>Africa</v>
      </c>
      <c r="P537" t="str">
        <f>VLOOKUP(E537, Locations!B:I, 5, FALSE)</f>
        <v>Central Africa</v>
      </c>
      <c r="Q537">
        <f>VLOOKUP(E537, Locations!B:I, 6, FALSE)</f>
        <v>0</v>
      </c>
      <c r="R537" s="6" t="str">
        <f>VLOOKUP(E537, Locations!B:I, 7, FALSE)</f>
        <v>Democratic Republic of the Congo</v>
      </c>
      <c r="S537" s="2">
        <v>44455</v>
      </c>
    </row>
    <row r="538" spans="1:19" x14ac:dyDescent="0.3">
      <c r="A538" s="1" t="s">
        <v>3232</v>
      </c>
      <c r="B538" s="1" t="s">
        <v>20</v>
      </c>
      <c r="C538" s="1" t="s">
        <v>3201</v>
      </c>
      <c r="D538" s="1" t="s">
        <v>3202</v>
      </c>
      <c r="E538" s="1" t="s">
        <v>3233</v>
      </c>
      <c r="F538" s="1" t="s">
        <v>3234</v>
      </c>
      <c r="G538" s="1" t="s">
        <v>3235</v>
      </c>
      <c r="H538" s="1" t="s">
        <v>3236</v>
      </c>
      <c r="I538" s="1" t="s">
        <v>3237</v>
      </c>
      <c r="J538" s="1" t="s">
        <v>3238</v>
      </c>
      <c r="K538" s="1" t="s">
        <v>3239</v>
      </c>
      <c r="L538" s="1" t="s">
        <v>3240</v>
      </c>
      <c r="M538" s="1" t="s">
        <v>3241</v>
      </c>
      <c r="N538" t="str">
        <f>VLOOKUP(E538, Locations!B:I, 8, FALSE)</f>
        <v>-6.3533555,30.4915838</v>
      </c>
      <c r="O538" t="e">
        <f>VLOOKUP(E538, Locations!B:I, 4, FALSE)</f>
        <v>#N/A</v>
      </c>
      <c r="P538" t="e">
        <f>VLOOKUP(E538, Locations!B:I, 5, FALSE)</f>
        <v>#N/A</v>
      </c>
      <c r="Q538">
        <f>VLOOKUP(E538, Locations!B:I, 6, FALSE)</f>
        <v>0</v>
      </c>
      <c r="R538" s="6" t="str">
        <f>VLOOKUP(E538, Locations!B:I, 7, FALSE)</f>
        <v>Tanzania</v>
      </c>
      <c r="S538" s="2">
        <v>44455</v>
      </c>
    </row>
    <row r="539" spans="1:19" x14ac:dyDescent="0.3">
      <c r="A539" s="1" t="s">
        <v>3242</v>
      </c>
      <c r="B539" s="1" t="s">
        <v>20</v>
      </c>
      <c r="C539" s="1" t="s">
        <v>3201</v>
      </c>
      <c r="D539" s="1" t="s">
        <v>3202</v>
      </c>
      <c r="E539" s="1" t="s">
        <v>3243</v>
      </c>
      <c r="F539" s="1" t="s">
        <v>3244</v>
      </c>
      <c r="G539" s="1" t="s">
        <v>3245</v>
      </c>
      <c r="H539" s="1" t="s">
        <v>3246</v>
      </c>
      <c r="I539" s="1" t="s">
        <v>3245</v>
      </c>
      <c r="J539" s="1" t="s">
        <v>3246</v>
      </c>
      <c r="K539" s="1" t="s">
        <v>3245</v>
      </c>
      <c r="L539" s="1" t="s">
        <v>3246</v>
      </c>
      <c r="M539" s="1" t="s">
        <v>3247</v>
      </c>
      <c r="N539" t="str">
        <f>VLOOKUP(E539, Locations!B:I, 8, FALSE)</f>
        <v>-3.9834864,12.6817432</v>
      </c>
      <c r="O539" t="str">
        <f>VLOOKUP(E539, Locations!B:I, 4, FALSE)</f>
        <v>Africa</v>
      </c>
      <c r="P539" t="str">
        <f>VLOOKUP(E539, Locations!B:I, 5, FALSE)</f>
        <v>Central Africa</v>
      </c>
      <c r="Q539">
        <f>VLOOKUP(E539, Locations!B:I, 6, FALSE)</f>
        <v>0</v>
      </c>
      <c r="R539" s="6" t="str">
        <f>VLOOKUP(E539, Locations!B:I, 7, FALSE)</f>
        <v>Democratic Republic of the Congo</v>
      </c>
      <c r="S539" s="2">
        <v>44455</v>
      </c>
    </row>
    <row r="540" spans="1:19" x14ac:dyDescent="0.3">
      <c r="A540" s="1" t="s">
        <v>3248</v>
      </c>
      <c r="B540" s="1" t="s">
        <v>20</v>
      </c>
      <c r="C540" s="1" t="s">
        <v>3201</v>
      </c>
      <c r="D540" s="1" t="s">
        <v>3202</v>
      </c>
      <c r="E540" s="1" t="s">
        <v>3249</v>
      </c>
      <c r="F540" s="1" t="s">
        <v>3250</v>
      </c>
      <c r="G540" s="1" t="s">
        <v>3251</v>
      </c>
      <c r="H540" s="1" t="s">
        <v>3252</v>
      </c>
      <c r="I540" s="1" t="s">
        <v>3251</v>
      </c>
      <c r="J540" s="1" t="s">
        <v>3252</v>
      </c>
      <c r="K540" s="1" t="s">
        <v>3251</v>
      </c>
      <c r="L540" s="1" t="s">
        <v>3252</v>
      </c>
      <c r="M540" s="1" t="s">
        <v>3253</v>
      </c>
      <c r="N540" t="str">
        <f>VLOOKUP(E540, Locations!B:I, 8, FALSE)</f>
        <v>-3.9834864,12.6817432</v>
      </c>
      <c r="O540" t="str">
        <f>VLOOKUP(E540, Locations!B:I, 4, FALSE)</f>
        <v>Africa</v>
      </c>
      <c r="P540" t="str">
        <f>VLOOKUP(E540, Locations!B:I, 5, FALSE)</f>
        <v>Central Africa</v>
      </c>
      <c r="Q540">
        <f>VLOOKUP(E540, Locations!B:I, 6, FALSE)</f>
        <v>0</v>
      </c>
      <c r="R540" s="6" t="str">
        <f>VLOOKUP(E540, Locations!B:I, 7, FALSE)</f>
        <v>Democratic Republic of the Congo</v>
      </c>
      <c r="S540" s="2">
        <v>44455</v>
      </c>
    </row>
    <row r="541" spans="1:19" x14ac:dyDescent="0.3">
      <c r="A541" s="1" t="s">
        <v>3254</v>
      </c>
      <c r="B541" s="1" t="s">
        <v>20</v>
      </c>
      <c r="C541" s="1" t="s">
        <v>3201</v>
      </c>
      <c r="D541" s="1" t="s">
        <v>3202</v>
      </c>
      <c r="E541" s="1" t="s">
        <v>3255</v>
      </c>
      <c r="F541" s="1" t="s">
        <v>3256</v>
      </c>
      <c r="G541" s="1" t="s">
        <v>3257</v>
      </c>
      <c r="H541" s="1" t="s">
        <v>3258</v>
      </c>
      <c r="I541" s="1" t="s">
        <v>3257</v>
      </c>
      <c r="J541" s="1" t="s">
        <v>3258</v>
      </c>
      <c r="K541" s="1" t="s">
        <v>3257</v>
      </c>
      <c r="L541" s="1" t="s">
        <v>3258</v>
      </c>
      <c r="M541" s="1" t="s">
        <v>3259</v>
      </c>
      <c r="N541" t="str">
        <f>VLOOKUP(E541, Locations!B:I, 8, FALSE)</f>
        <v>-3.9834864,12.6817432</v>
      </c>
      <c r="O541" t="str">
        <f>VLOOKUP(E541, Locations!B:I, 4, FALSE)</f>
        <v>Africa</v>
      </c>
      <c r="P541" t="str">
        <f>VLOOKUP(E541, Locations!B:I, 5, FALSE)</f>
        <v>Central Africa</v>
      </c>
      <c r="Q541">
        <f>VLOOKUP(E541, Locations!B:I, 6, FALSE)</f>
        <v>0</v>
      </c>
      <c r="R541" s="6" t="str">
        <f>VLOOKUP(E541, Locations!B:I, 7, FALSE)</f>
        <v>Democratic Republic of the Congo</v>
      </c>
      <c r="S541" s="2">
        <v>44455</v>
      </c>
    </row>
    <row r="542" spans="1:19" x14ac:dyDescent="0.3">
      <c r="A542" s="1" t="s">
        <v>3260</v>
      </c>
      <c r="B542" s="1" t="s">
        <v>20</v>
      </c>
      <c r="C542" s="1" t="s">
        <v>3201</v>
      </c>
      <c r="D542" s="1" t="s">
        <v>3202</v>
      </c>
      <c r="E542" s="1" t="s">
        <v>3261</v>
      </c>
      <c r="F542" s="1" t="s">
        <v>3262</v>
      </c>
      <c r="G542" s="1" t="s">
        <v>3263</v>
      </c>
      <c r="H542" s="1" t="s">
        <v>3264</v>
      </c>
      <c r="I542" s="1" t="s">
        <v>3263</v>
      </c>
      <c r="J542" s="1" t="s">
        <v>3264</v>
      </c>
      <c r="K542" s="1" t="s">
        <v>3263</v>
      </c>
      <c r="L542" s="1" t="s">
        <v>3264</v>
      </c>
      <c r="M542" s="1" t="s">
        <v>3265</v>
      </c>
      <c r="N542" t="str">
        <f>VLOOKUP(E542, Locations!B:I, 8, FALSE)</f>
        <v>-3.9834864,12.6817432</v>
      </c>
      <c r="O542" t="str">
        <f>VLOOKUP(E542, Locations!B:I, 4, FALSE)</f>
        <v>Africa</v>
      </c>
      <c r="P542" t="str">
        <f>VLOOKUP(E542, Locations!B:I, 5, FALSE)</f>
        <v>Central Africa</v>
      </c>
      <c r="Q542">
        <f>VLOOKUP(E542, Locations!B:I, 6, FALSE)</f>
        <v>0</v>
      </c>
      <c r="R542" s="6" t="str">
        <f>VLOOKUP(E542, Locations!B:I, 7, FALSE)</f>
        <v>Democratic Republic of the Congo</v>
      </c>
      <c r="S542" s="2">
        <v>44455</v>
      </c>
    </row>
    <row r="543" spans="1:19" x14ac:dyDescent="0.3">
      <c r="A543" s="1" t="s">
        <v>3266</v>
      </c>
      <c r="B543" s="1" t="s">
        <v>20</v>
      </c>
      <c r="C543" s="1" t="s">
        <v>3201</v>
      </c>
      <c r="D543" s="1" t="s">
        <v>3202</v>
      </c>
      <c r="E543" s="1" t="s">
        <v>3267</v>
      </c>
      <c r="F543" s="1" t="s">
        <v>3268</v>
      </c>
      <c r="G543" s="1" t="s">
        <v>3269</v>
      </c>
      <c r="H543" s="1" t="s">
        <v>3270</v>
      </c>
      <c r="I543" s="1" t="s">
        <v>3269</v>
      </c>
      <c r="J543" s="1" t="s">
        <v>3270</v>
      </c>
      <c r="K543" s="1" t="s">
        <v>3269</v>
      </c>
      <c r="L543" s="1" t="s">
        <v>3270</v>
      </c>
      <c r="M543" s="1" t="s">
        <v>3271</v>
      </c>
      <c r="N543" t="str">
        <f>VLOOKUP(E543, Locations!B:I, 8, FALSE)</f>
        <v>-3.9834864,12.6817432</v>
      </c>
      <c r="O543" t="str">
        <f>VLOOKUP(E543, Locations!B:I, 4, FALSE)</f>
        <v>Africa</v>
      </c>
      <c r="P543" t="str">
        <f>VLOOKUP(E543, Locations!B:I, 5, FALSE)</f>
        <v>Central Africa</v>
      </c>
      <c r="Q543">
        <f>VLOOKUP(E543, Locations!B:I, 6, FALSE)</f>
        <v>0</v>
      </c>
      <c r="R543" s="6" t="str">
        <f>VLOOKUP(E543, Locations!B:I, 7, FALSE)</f>
        <v>Democratic Republic of the Congo</v>
      </c>
      <c r="S543" s="2">
        <v>44455</v>
      </c>
    </row>
    <row r="544" spans="1:19" x14ac:dyDescent="0.3">
      <c r="A544" s="1" t="s">
        <v>3272</v>
      </c>
      <c r="B544" s="1" t="s">
        <v>20</v>
      </c>
      <c r="C544" s="1" t="s">
        <v>3201</v>
      </c>
      <c r="D544" s="1" t="s">
        <v>3202</v>
      </c>
      <c r="E544" s="1" t="s">
        <v>3273</v>
      </c>
      <c r="F544" s="1" t="s">
        <v>3274</v>
      </c>
      <c r="G544" s="1" t="s">
        <v>3275</v>
      </c>
      <c r="H544" s="1" t="s">
        <v>3276</v>
      </c>
      <c r="I544" s="1" t="s">
        <v>3275</v>
      </c>
      <c r="J544" s="1" t="s">
        <v>3276</v>
      </c>
      <c r="K544" s="1" t="s">
        <v>3275</v>
      </c>
      <c r="L544" s="1" t="s">
        <v>3276</v>
      </c>
      <c r="M544" s="1" t="s">
        <v>3253</v>
      </c>
      <c r="N544" t="str">
        <f>VLOOKUP(E544, Locations!B:I, 8, FALSE)</f>
        <v>-3.9834864,12.6817432</v>
      </c>
      <c r="O544" t="str">
        <f>VLOOKUP(E544, Locations!B:I, 4, FALSE)</f>
        <v>Africa</v>
      </c>
      <c r="P544" t="str">
        <f>VLOOKUP(E544, Locations!B:I, 5, FALSE)</f>
        <v>Central Africa</v>
      </c>
      <c r="Q544">
        <f>VLOOKUP(E544, Locations!B:I, 6, FALSE)</f>
        <v>0</v>
      </c>
      <c r="R544" s="6" t="str">
        <f>VLOOKUP(E544, Locations!B:I, 7, FALSE)</f>
        <v>Democratic Republic of the Congo</v>
      </c>
      <c r="S544" s="2">
        <v>44455</v>
      </c>
    </row>
    <row r="545" spans="1:19" x14ac:dyDescent="0.3">
      <c r="A545" s="1" t="s">
        <v>3277</v>
      </c>
      <c r="B545" s="1" t="s">
        <v>20</v>
      </c>
      <c r="C545" s="1" t="s">
        <v>3201</v>
      </c>
      <c r="D545" s="1" t="s">
        <v>3202</v>
      </c>
      <c r="E545" s="1" t="s">
        <v>3278</v>
      </c>
      <c r="F545" s="1" t="s">
        <v>3279</v>
      </c>
      <c r="G545" s="1" t="s">
        <v>3280</v>
      </c>
      <c r="H545" s="1" t="s">
        <v>3281</v>
      </c>
      <c r="I545" s="1" t="s">
        <v>3280</v>
      </c>
      <c r="J545" s="1" t="s">
        <v>3281</v>
      </c>
      <c r="K545" s="1" t="s">
        <v>3280</v>
      </c>
      <c r="L545" s="1" t="s">
        <v>3281</v>
      </c>
      <c r="M545" s="1" t="s">
        <v>3282</v>
      </c>
      <c r="N545">
        <f>VLOOKUP(E545, Locations!B:I, 8, FALSE)</f>
        <v>0</v>
      </c>
      <c r="O545" t="e">
        <f>VLOOKUP(E545, Locations!B:I, 4, FALSE)</f>
        <v>#N/A</v>
      </c>
      <c r="P545" t="e">
        <f>VLOOKUP(E545, Locations!B:I, 5, FALSE)</f>
        <v>#N/A</v>
      </c>
      <c r="Q545" t="str">
        <f>VLOOKUP(E545, Locations!B:I, 6, FALSE)</f>
        <v>the extreme south of Nigeria and extending eastward into the southwest region of Cameroon</v>
      </c>
      <c r="R545" s="6" t="str">
        <f>VLOOKUP(E545, Locations!B:I, 7, FALSE)</f>
        <v>Africa</v>
      </c>
      <c r="S545" s="2">
        <v>44455</v>
      </c>
    </row>
    <row r="546" spans="1:19" x14ac:dyDescent="0.3">
      <c r="A546" s="1" t="s">
        <v>3283</v>
      </c>
      <c r="B546" s="1" t="s">
        <v>20</v>
      </c>
      <c r="C546" s="1" t="s">
        <v>3201</v>
      </c>
      <c r="D546" s="1" t="s">
        <v>3202</v>
      </c>
      <c r="E546" s="1" t="s">
        <v>3284</v>
      </c>
      <c r="F546" s="1" t="s">
        <v>3285</v>
      </c>
      <c r="G546" s="1" t="s">
        <v>3286</v>
      </c>
      <c r="H546" s="1" t="s">
        <v>3287</v>
      </c>
      <c r="I546" s="1" t="s">
        <v>3286</v>
      </c>
      <c r="J546" s="1" t="s">
        <v>3287</v>
      </c>
      <c r="K546" s="1" t="s">
        <v>3286</v>
      </c>
      <c r="L546" s="1" t="s">
        <v>3287</v>
      </c>
      <c r="M546" s="1" t="s">
        <v>3288</v>
      </c>
      <c r="N546">
        <f>VLOOKUP(E546, Locations!B:I, 8, FALSE)</f>
        <v>0</v>
      </c>
      <c r="O546" t="e">
        <f>VLOOKUP(E546, Locations!B:I, 4, FALSE)</f>
        <v>#N/A</v>
      </c>
      <c r="P546" t="e">
        <f>VLOOKUP(E546, Locations!B:I, 5, FALSE)</f>
        <v>#N/A</v>
      </c>
      <c r="Q546" t="str">
        <f>VLOOKUP(E546, Locations!B:I, 6, FALSE)</f>
        <v>the extreme south of Nigeria and extending eastward into the southwest region of Cameroon</v>
      </c>
      <c r="R546" s="6">
        <f>VLOOKUP(E546, Locations!B:I, 7, FALSE)</f>
        <v>0</v>
      </c>
      <c r="S546" s="2">
        <v>44455</v>
      </c>
    </row>
    <row r="547" spans="1:19" x14ac:dyDescent="0.3">
      <c r="A547" s="1" t="s">
        <v>3289</v>
      </c>
      <c r="B547" s="1" t="s">
        <v>20</v>
      </c>
      <c r="C547" s="1" t="s">
        <v>3201</v>
      </c>
      <c r="D547" s="1" t="s">
        <v>3202</v>
      </c>
      <c r="E547" s="1" t="s">
        <v>3290</v>
      </c>
      <c r="F547" s="1" t="s">
        <v>3291</v>
      </c>
      <c r="G547" s="1" t="s">
        <v>3292</v>
      </c>
      <c r="H547" s="1" t="s">
        <v>3293</v>
      </c>
      <c r="I547" s="1" t="s">
        <v>3292</v>
      </c>
      <c r="J547" s="1" t="s">
        <v>3293</v>
      </c>
      <c r="K547" s="1" t="s">
        <v>3292</v>
      </c>
      <c r="L547" s="1" t="s">
        <v>3293</v>
      </c>
      <c r="M547" s="1" t="s">
        <v>3294</v>
      </c>
      <c r="N547">
        <f>VLOOKUP(E547, Locations!B:I, 8, FALSE)</f>
        <v>0</v>
      </c>
      <c r="O547" t="e">
        <f>VLOOKUP(E547, Locations!B:I, 4, FALSE)</f>
        <v>#N/A</v>
      </c>
      <c r="P547" t="e">
        <f>VLOOKUP(E547, Locations!B:I, 5, FALSE)</f>
        <v>#N/A</v>
      </c>
      <c r="Q547" t="str">
        <f>VLOOKUP(E547, Locations!B:I, 6, FALSE)</f>
        <v>Nigeria, Benin, and Togo that constitute Yorubaland</v>
      </c>
      <c r="R547" s="6">
        <f>VLOOKUP(E547, Locations!B:I, 7, FALSE)</f>
        <v>0</v>
      </c>
      <c r="S547" s="2">
        <v>44455</v>
      </c>
    </row>
    <row r="548" spans="1:19" x14ac:dyDescent="0.3">
      <c r="A548" s="1" t="s">
        <v>3295</v>
      </c>
      <c r="B548" s="1" t="s">
        <v>20</v>
      </c>
      <c r="C548" s="1" t="s">
        <v>3201</v>
      </c>
      <c r="D548" s="1" t="s">
        <v>3202</v>
      </c>
      <c r="E548" s="1" t="s">
        <v>3290</v>
      </c>
      <c r="F548" s="1" t="s">
        <v>3291</v>
      </c>
      <c r="G548" s="1" t="s">
        <v>3296</v>
      </c>
      <c r="H548" s="1" t="s">
        <v>3297</v>
      </c>
      <c r="I548" s="1" t="s">
        <v>3296</v>
      </c>
      <c r="J548" s="1" t="s">
        <v>3297</v>
      </c>
      <c r="K548" s="1" t="s">
        <v>3296</v>
      </c>
      <c r="L548" s="1" t="s">
        <v>3297</v>
      </c>
      <c r="M548" s="1" t="s">
        <v>3247</v>
      </c>
      <c r="N548">
        <f>VLOOKUP(E548, Locations!B:I, 8, FALSE)</f>
        <v>0</v>
      </c>
      <c r="O548" t="e">
        <f>VLOOKUP(E548, Locations!B:I, 4, FALSE)</f>
        <v>#N/A</v>
      </c>
      <c r="P548" t="e">
        <f>VLOOKUP(E548, Locations!B:I, 5, FALSE)</f>
        <v>#N/A</v>
      </c>
      <c r="Q548" t="str">
        <f>VLOOKUP(E548, Locations!B:I, 6, FALSE)</f>
        <v>Nigeria, Benin, and Togo that constitute Yorubaland</v>
      </c>
      <c r="R548" s="6">
        <f>VLOOKUP(E548, Locations!B:I, 7, FALSE)</f>
        <v>0</v>
      </c>
      <c r="S548" s="2">
        <v>44455</v>
      </c>
    </row>
    <row r="549" spans="1:19" x14ac:dyDescent="0.3">
      <c r="A549" s="1" t="s">
        <v>3298</v>
      </c>
      <c r="B549" s="1" t="s">
        <v>20</v>
      </c>
      <c r="C549" s="1" t="s">
        <v>3201</v>
      </c>
      <c r="D549" s="1" t="s">
        <v>3202</v>
      </c>
      <c r="E549" s="1" t="s">
        <v>3290</v>
      </c>
      <c r="F549" s="1" t="s">
        <v>3291</v>
      </c>
      <c r="G549" s="1" t="s">
        <v>3299</v>
      </c>
      <c r="H549" s="1" t="s">
        <v>3300</v>
      </c>
      <c r="I549" s="1" t="s">
        <v>3299</v>
      </c>
      <c r="J549" s="1" t="s">
        <v>3300</v>
      </c>
      <c r="K549" s="1" t="s">
        <v>3299</v>
      </c>
      <c r="L549" s="1" t="s">
        <v>3300</v>
      </c>
      <c r="M549" s="1" t="s">
        <v>3301</v>
      </c>
      <c r="N549">
        <f>VLOOKUP(E549, Locations!B:I, 8, FALSE)</f>
        <v>0</v>
      </c>
      <c r="O549" t="e">
        <f>VLOOKUP(E549, Locations!B:I, 4, FALSE)</f>
        <v>#N/A</v>
      </c>
      <c r="P549" t="e">
        <f>VLOOKUP(E549, Locations!B:I, 5, FALSE)</f>
        <v>#N/A</v>
      </c>
      <c r="Q549" t="str">
        <f>VLOOKUP(E549, Locations!B:I, 6, FALSE)</f>
        <v>Nigeria, Benin, and Togo that constitute Yorubaland</v>
      </c>
      <c r="R549" s="6">
        <f>VLOOKUP(E549, Locations!B:I, 7, FALSE)</f>
        <v>0</v>
      </c>
      <c r="S549" s="2">
        <v>44455</v>
      </c>
    </row>
    <row r="550" spans="1:19" x14ac:dyDescent="0.3">
      <c r="A550" s="1" t="s">
        <v>3302</v>
      </c>
      <c r="B550" s="1" t="s">
        <v>20</v>
      </c>
      <c r="C550" s="1" t="s">
        <v>3201</v>
      </c>
      <c r="D550" s="1" t="s">
        <v>3202</v>
      </c>
      <c r="E550" s="1" t="s">
        <v>3303</v>
      </c>
      <c r="F550" s="1" t="s">
        <v>3304</v>
      </c>
      <c r="G550" s="1" t="s">
        <v>3305</v>
      </c>
      <c r="H550" s="1" t="s">
        <v>3306</v>
      </c>
      <c r="I550" s="1" t="s">
        <v>3305</v>
      </c>
      <c r="J550" s="1" t="s">
        <v>3306</v>
      </c>
      <c r="K550" s="1" t="s">
        <v>3305</v>
      </c>
      <c r="L550" s="1" t="s">
        <v>3306</v>
      </c>
      <c r="M550" s="1" t="s">
        <v>3307</v>
      </c>
      <c r="N550">
        <f>VLOOKUP(E550, Locations!B:I, 8, FALSE)</f>
        <v>0</v>
      </c>
      <c r="O550" t="e">
        <f>VLOOKUP(E550, Locations!B:I, 4, FALSE)</f>
        <v>#N/A</v>
      </c>
      <c r="P550" t="e">
        <f>VLOOKUP(E550, Locations!B:I, 5, FALSE)</f>
        <v>#N/A</v>
      </c>
      <c r="Q550" t="str">
        <f>VLOOKUP(E550, Locations!B:I, 6, FALSE)</f>
        <v>southern Mali, eastern Guinea and northern Ivory Coast</v>
      </c>
      <c r="R550" s="6">
        <f>VLOOKUP(E550, Locations!B:I, 7, FALSE)</f>
        <v>0</v>
      </c>
      <c r="S550" s="2">
        <v>44455</v>
      </c>
    </row>
    <row r="551" spans="1:19" x14ac:dyDescent="0.3">
      <c r="A551" s="1" t="s">
        <v>3308</v>
      </c>
      <c r="B551" s="1" t="s">
        <v>20</v>
      </c>
      <c r="C551" s="1" t="s">
        <v>3201</v>
      </c>
      <c r="D551" s="1" t="s">
        <v>3202</v>
      </c>
      <c r="E551" s="1" t="s">
        <v>3309</v>
      </c>
      <c r="F551" s="1" t="s">
        <v>3310</v>
      </c>
      <c r="G551" s="1" t="s">
        <v>3311</v>
      </c>
      <c r="H551" s="1" t="s">
        <v>3312</v>
      </c>
      <c r="I551" s="1" t="s">
        <v>3311</v>
      </c>
      <c r="J551" s="1" t="s">
        <v>3312</v>
      </c>
      <c r="K551" s="1" t="s">
        <v>3311</v>
      </c>
      <c r="L551" s="1" t="s">
        <v>3312</v>
      </c>
      <c r="M551" s="1" t="s">
        <v>3313</v>
      </c>
      <c r="N551" t="str">
        <f>VLOOKUP(E551, Locations!B:I, 8, FALSE)</f>
        <v>8.3943809,19.5064712</v>
      </c>
      <c r="O551" t="str">
        <f>VLOOKUP(E551, Locations!B:I, 4, FALSE)</f>
        <v>Africa</v>
      </c>
      <c r="P551" t="str">
        <f>VLOOKUP(E551, Locations!B:I, 5, FALSE)</f>
        <v>Central Africa</v>
      </c>
      <c r="Q551" t="str">
        <f>VLOOKUP(E551, Locations!B:I, 6, FALSE)</f>
        <v>Bamingui-Bangoran</v>
      </c>
      <c r="R551" s="6" t="str">
        <f>VLOOKUP(E551, Locations!B:I, 7, FALSE)</f>
        <v>Central African Republic</v>
      </c>
      <c r="S551" s="2">
        <v>44455</v>
      </c>
    </row>
    <row r="552" spans="1:19" x14ac:dyDescent="0.3">
      <c r="A552" s="1" t="s">
        <v>3314</v>
      </c>
      <c r="B552" s="1" t="s">
        <v>20</v>
      </c>
      <c r="C552" s="1" t="s">
        <v>3201</v>
      </c>
      <c r="D552" s="1" t="s">
        <v>3202</v>
      </c>
      <c r="E552" s="1" t="s">
        <v>3315</v>
      </c>
      <c r="F552" s="1" t="s">
        <v>3316</v>
      </c>
      <c r="G552" s="1" t="s">
        <v>3317</v>
      </c>
      <c r="H552" s="1" t="s">
        <v>3318</v>
      </c>
      <c r="I552" s="1" t="s">
        <v>3317</v>
      </c>
      <c r="J552" s="1" t="s">
        <v>3318</v>
      </c>
      <c r="K552" s="1" t="s">
        <v>3317</v>
      </c>
      <c r="L552" s="1" t="s">
        <v>3318</v>
      </c>
      <c r="M552" s="1" t="s">
        <v>3319</v>
      </c>
      <c r="N552" t="str">
        <f>VLOOKUP(E552, Locations!B:I, 8, FALSE)</f>
        <v>26.834955,26.3823725</v>
      </c>
      <c r="O552" t="e">
        <f>VLOOKUP(E552, Locations!B:I, 4, FALSE)</f>
        <v>#N/A</v>
      </c>
      <c r="P552" t="e">
        <f>VLOOKUP(E552, Locations!B:I, 5, FALSE)</f>
        <v>#N/A</v>
      </c>
      <c r="Q552">
        <f>VLOOKUP(E552, Locations!B:I, 6, FALSE)</f>
        <v>0</v>
      </c>
      <c r="R552" s="6" t="str">
        <f>VLOOKUP(E552, Locations!B:I, 7, FALSE)</f>
        <v>Egypy</v>
      </c>
      <c r="S552" s="2">
        <v>44455</v>
      </c>
    </row>
    <row r="553" spans="1:19" x14ac:dyDescent="0.3">
      <c r="A553" s="1" t="s">
        <v>3320</v>
      </c>
      <c r="B553" s="1" t="s">
        <v>20</v>
      </c>
      <c r="C553" s="1" t="s">
        <v>3201</v>
      </c>
      <c r="D553" s="1" t="s">
        <v>3202</v>
      </c>
      <c r="E553" s="1" t="s">
        <v>3315</v>
      </c>
      <c r="F553" s="1" t="s">
        <v>3316</v>
      </c>
      <c r="G553" s="1" t="s">
        <v>3321</v>
      </c>
      <c r="H553" s="1" t="s">
        <v>3322</v>
      </c>
      <c r="I553" s="1" t="s">
        <v>3323</v>
      </c>
      <c r="J553" s="1" t="s">
        <v>3324</v>
      </c>
      <c r="K553" s="1" t="s">
        <v>3325</v>
      </c>
      <c r="L553" s="1" t="s">
        <v>3326</v>
      </c>
      <c r="M553" s="1" t="s">
        <v>3327</v>
      </c>
      <c r="N553" t="str">
        <f>VLOOKUP(E553, Locations!B:I, 8, FALSE)</f>
        <v>26.834955,26.3823725</v>
      </c>
      <c r="O553" t="e">
        <f>VLOOKUP(E553, Locations!B:I, 4, FALSE)</f>
        <v>#N/A</v>
      </c>
      <c r="P553" t="e">
        <f>VLOOKUP(E553, Locations!B:I, 5, FALSE)</f>
        <v>#N/A</v>
      </c>
      <c r="Q553">
        <f>VLOOKUP(E553, Locations!B:I, 6, FALSE)</f>
        <v>0</v>
      </c>
      <c r="R553" s="6" t="str">
        <f>VLOOKUP(E553, Locations!B:I, 7, FALSE)</f>
        <v>Egypy</v>
      </c>
      <c r="S553" s="2">
        <v>44455</v>
      </c>
    </row>
    <row r="554" spans="1:19" x14ac:dyDescent="0.3">
      <c r="A554" s="1" t="s">
        <v>3328</v>
      </c>
      <c r="B554" s="1" t="s">
        <v>20</v>
      </c>
      <c r="C554" s="1" t="s">
        <v>3329</v>
      </c>
      <c r="D554" s="1" t="s">
        <v>3330</v>
      </c>
      <c r="E554" s="1" t="s">
        <v>3331</v>
      </c>
      <c r="F554" s="1" t="s">
        <v>3332</v>
      </c>
      <c r="G554" s="1" t="s">
        <v>3333</v>
      </c>
      <c r="H554" s="1" t="s">
        <v>3334</v>
      </c>
      <c r="I554" s="1" t="s">
        <v>3333</v>
      </c>
      <c r="J554" s="1" t="s">
        <v>3334</v>
      </c>
      <c r="K554" s="1" t="s">
        <v>3333</v>
      </c>
      <c r="L554" s="1" t="s">
        <v>3334</v>
      </c>
      <c r="M554" s="1" t="s">
        <v>3335</v>
      </c>
      <c r="N554" t="str">
        <f>VLOOKUP(E554, Locations!B:I, 8, FALSE)</f>
        <v>31.9739984,44.6734643</v>
      </c>
      <c r="O554" t="str">
        <f>VLOOKUP(E554, Locations!B:I, 4, FALSE)</f>
        <v>Asia</v>
      </c>
      <c r="P554" t="str">
        <f>VLOOKUP(E554, Locations!B:I, 5, FALSE)</f>
        <v>South West Asia</v>
      </c>
      <c r="Q554" t="str">
        <f>VLOOKUP(E554, Locations!B:I, 6, FALSE)</f>
        <v>Persia</v>
      </c>
      <c r="R554" s="6" t="str">
        <f>VLOOKUP(E554, Locations!B:I, 7, FALSE)</f>
        <v>Iran</v>
      </c>
      <c r="S554" s="2">
        <v>44455</v>
      </c>
    </row>
    <row r="555" spans="1:19" x14ac:dyDescent="0.3">
      <c r="A555" s="1" t="s">
        <v>3336</v>
      </c>
      <c r="B555" s="1" t="s">
        <v>20</v>
      </c>
      <c r="C555" s="1" t="s">
        <v>3329</v>
      </c>
      <c r="D555" s="1" t="s">
        <v>3330</v>
      </c>
      <c r="E555" s="1" t="s">
        <v>3337</v>
      </c>
      <c r="F555" s="1" t="s">
        <v>3338</v>
      </c>
      <c r="G555" s="1" t="s">
        <v>3339</v>
      </c>
      <c r="H555" s="1" t="s">
        <v>3340</v>
      </c>
      <c r="I555" s="1" t="s">
        <v>3341</v>
      </c>
      <c r="J555" s="1" t="s">
        <v>3342</v>
      </c>
      <c r="K555" s="1" t="s">
        <v>3343</v>
      </c>
      <c r="L555" s="1" t="s">
        <v>3344</v>
      </c>
      <c r="M555" s="1" t="s">
        <v>3345</v>
      </c>
      <c r="N555" t="str">
        <f>VLOOKUP(E555, Locations!B:I, 8, FALSE)</f>
        <v>31.9739984,44.6734643</v>
      </c>
      <c r="O555" t="str">
        <f>VLOOKUP(E555, Locations!B:I, 4, FALSE)</f>
        <v>Asia</v>
      </c>
      <c r="P555" t="str">
        <f>VLOOKUP(E555, Locations!B:I, 5, FALSE)</f>
        <v>South West Asia</v>
      </c>
      <c r="Q555" t="str">
        <f>VLOOKUP(E555, Locations!B:I, 6, FALSE)</f>
        <v>Persia</v>
      </c>
      <c r="R555" s="6" t="str">
        <f>VLOOKUP(E555, Locations!B:I, 7, FALSE)</f>
        <v>Iran</v>
      </c>
      <c r="S555" s="2">
        <v>44455</v>
      </c>
    </row>
    <row r="556" spans="1:19" x14ac:dyDescent="0.3">
      <c r="A556" s="1" t="s">
        <v>3346</v>
      </c>
      <c r="B556" s="1" t="s">
        <v>20</v>
      </c>
      <c r="C556" s="1" t="s">
        <v>3329</v>
      </c>
      <c r="D556" s="1" t="s">
        <v>3330</v>
      </c>
      <c r="E556" s="1" t="s">
        <v>3347</v>
      </c>
      <c r="F556" s="1" t="s">
        <v>3348</v>
      </c>
      <c r="G556" s="1" t="s">
        <v>3349</v>
      </c>
      <c r="H556" s="1" t="s">
        <v>3350</v>
      </c>
      <c r="I556" s="1" t="s">
        <v>3349</v>
      </c>
      <c r="J556" s="1" t="s">
        <v>3350</v>
      </c>
      <c r="K556" s="1" t="s">
        <v>3349</v>
      </c>
      <c r="L556" s="1" t="s">
        <v>3350</v>
      </c>
      <c r="M556" s="1" t="s">
        <v>3351</v>
      </c>
      <c r="N556">
        <f>VLOOKUP(E556, Locations!B:I, 8, FALSE)</f>
        <v>0</v>
      </c>
      <c r="O556" t="e">
        <f>VLOOKUP(E556, Locations!B:I, 4, FALSE)</f>
        <v>#N/A</v>
      </c>
      <c r="P556" t="e">
        <f>VLOOKUP(E556, Locations!B:I, 5, FALSE)</f>
        <v>#N/A</v>
      </c>
      <c r="Q556">
        <f>VLOOKUP(E556, Locations!B:I, 6, FALSE)</f>
        <v>0</v>
      </c>
      <c r="R556" s="6" t="str">
        <f>VLOOKUP(E556, Locations!B:I, 7, FALSE)</f>
        <v>Middle East</v>
      </c>
      <c r="S556" s="2">
        <v>44455</v>
      </c>
    </row>
    <row r="557" spans="1:19" x14ac:dyDescent="0.3">
      <c r="A557" s="1" t="s">
        <v>3352</v>
      </c>
      <c r="B557" s="1" t="s">
        <v>20</v>
      </c>
      <c r="C557" s="1" t="s">
        <v>3329</v>
      </c>
      <c r="D557" s="1" t="s">
        <v>3330</v>
      </c>
      <c r="E557" s="1" t="s">
        <v>3353</v>
      </c>
      <c r="F557" s="1" t="s">
        <v>3354</v>
      </c>
      <c r="G557" s="1" t="s">
        <v>3355</v>
      </c>
      <c r="H557" s="1" t="s">
        <v>3356</v>
      </c>
      <c r="I557" s="1" t="s">
        <v>3355</v>
      </c>
      <c r="J557" s="1" t="s">
        <v>3356</v>
      </c>
      <c r="K557" s="1" t="s">
        <v>3355</v>
      </c>
      <c r="L557" s="1" t="s">
        <v>3356</v>
      </c>
      <c r="M557" s="1" t="s">
        <v>3357</v>
      </c>
      <c r="N557">
        <f>VLOOKUP(E557, Locations!B:I, 8, FALSE)</f>
        <v>0</v>
      </c>
      <c r="O557" t="e">
        <f>VLOOKUP(E557, Locations!B:I, 4, FALSE)</f>
        <v>#N/A</v>
      </c>
      <c r="P557" t="e">
        <f>VLOOKUP(E557, Locations!B:I, 5, FALSE)</f>
        <v>#N/A</v>
      </c>
      <c r="Q557">
        <f>VLOOKUP(E557, Locations!B:I, 6, FALSE)</f>
        <v>0</v>
      </c>
      <c r="R557" s="6" t="str">
        <f>VLOOKUP(E557, Locations!B:I, 7, FALSE)</f>
        <v>Middle East</v>
      </c>
      <c r="S557" s="2">
        <v>44455</v>
      </c>
    </row>
    <row r="558" spans="1:19" x14ac:dyDescent="0.3">
      <c r="A558" s="1" t="s">
        <v>3358</v>
      </c>
      <c r="B558" s="1" t="s">
        <v>20</v>
      </c>
      <c r="C558" s="1" t="s">
        <v>3329</v>
      </c>
      <c r="D558" s="1" t="s">
        <v>3330</v>
      </c>
      <c r="E558" s="1" t="s">
        <v>3353</v>
      </c>
      <c r="F558" s="1" t="s">
        <v>3354</v>
      </c>
      <c r="G558" s="1" t="s">
        <v>3359</v>
      </c>
      <c r="H558" s="1" t="s">
        <v>3360</v>
      </c>
      <c r="I558" s="1" t="s">
        <v>3359</v>
      </c>
      <c r="J558" s="1" t="s">
        <v>3360</v>
      </c>
      <c r="K558" s="1" t="s">
        <v>3359</v>
      </c>
      <c r="L558" s="1" t="s">
        <v>3360</v>
      </c>
      <c r="M558" s="1" t="s">
        <v>3361</v>
      </c>
      <c r="N558">
        <f>VLOOKUP(E558, Locations!B:I, 8, FALSE)</f>
        <v>0</v>
      </c>
      <c r="O558" t="e">
        <f>VLOOKUP(E558, Locations!B:I, 4, FALSE)</f>
        <v>#N/A</v>
      </c>
      <c r="P558" t="e">
        <f>VLOOKUP(E558, Locations!B:I, 5, FALSE)</f>
        <v>#N/A</v>
      </c>
      <c r="Q558">
        <f>VLOOKUP(E558, Locations!B:I, 6, FALSE)</f>
        <v>0</v>
      </c>
      <c r="R558" s="6" t="str">
        <f>VLOOKUP(E558, Locations!B:I, 7, FALSE)</f>
        <v>Middle East</v>
      </c>
      <c r="S558" s="2">
        <v>44455</v>
      </c>
    </row>
    <row r="559" spans="1:19" x14ac:dyDescent="0.3">
      <c r="A559" s="1" t="s">
        <v>3362</v>
      </c>
      <c r="B559" s="1" t="s">
        <v>20</v>
      </c>
      <c r="C559" s="1" t="s">
        <v>3329</v>
      </c>
      <c r="D559" s="1" t="s">
        <v>3330</v>
      </c>
      <c r="E559" s="1" t="s">
        <v>3353</v>
      </c>
      <c r="F559" s="1" t="s">
        <v>3354</v>
      </c>
      <c r="G559" s="1" t="s">
        <v>3363</v>
      </c>
      <c r="H559" s="1" t="s">
        <v>3364</v>
      </c>
      <c r="I559" s="1" t="s">
        <v>3363</v>
      </c>
      <c r="J559" s="1" t="s">
        <v>3364</v>
      </c>
      <c r="K559" s="1" t="s">
        <v>3363</v>
      </c>
      <c r="L559" s="1" t="s">
        <v>3364</v>
      </c>
      <c r="M559" s="1" t="s">
        <v>3365</v>
      </c>
      <c r="N559">
        <f>VLOOKUP(E559, Locations!B:I, 8, FALSE)</f>
        <v>0</v>
      </c>
      <c r="O559" t="e">
        <f>VLOOKUP(E559, Locations!B:I, 4, FALSE)</f>
        <v>#N/A</v>
      </c>
      <c r="P559" t="e">
        <f>VLOOKUP(E559, Locations!B:I, 5, FALSE)</f>
        <v>#N/A</v>
      </c>
      <c r="Q559">
        <f>VLOOKUP(E559, Locations!B:I, 6, FALSE)</f>
        <v>0</v>
      </c>
      <c r="R559" s="6" t="str">
        <f>VLOOKUP(E559, Locations!B:I, 7, FALSE)</f>
        <v>Middle East</v>
      </c>
      <c r="S559" s="2">
        <v>44455</v>
      </c>
    </row>
    <row r="560" spans="1:19" x14ac:dyDescent="0.3">
      <c r="A560" s="1" t="s">
        <v>3366</v>
      </c>
      <c r="B560" s="1" t="s">
        <v>20</v>
      </c>
      <c r="C560" s="1" t="s">
        <v>3329</v>
      </c>
      <c r="D560" s="1" t="s">
        <v>3330</v>
      </c>
      <c r="E560" s="1" t="s">
        <v>3367</v>
      </c>
      <c r="F560" s="1" t="s">
        <v>3368</v>
      </c>
      <c r="G560" s="1" t="s">
        <v>3369</v>
      </c>
      <c r="H560" s="1" t="s">
        <v>3370</v>
      </c>
      <c r="I560" s="1" t="s">
        <v>3371</v>
      </c>
      <c r="J560" s="1" t="s">
        <v>3372</v>
      </c>
      <c r="K560" s="1" t="s">
        <v>3373</v>
      </c>
      <c r="L560" s="1" t="s">
        <v>3374</v>
      </c>
      <c r="M560" s="1" t="s">
        <v>3375</v>
      </c>
      <c r="N560">
        <f>VLOOKUP(E560, Locations!B:I, 8, FALSE)</f>
        <v>0</v>
      </c>
      <c r="O560" t="e">
        <f>VLOOKUP(E560, Locations!B:I, 4, FALSE)</f>
        <v>#N/A</v>
      </c>
      <c r="P560" t="e">
        <f>VLOOKUP(E560, Locations!B:I, 5, FALSE)</f>
        <v>#N/A</v>
      </c>
      <c r="Q560" t="str">
        <f>VLOOKUP(E560, Locations!B:I, 6, FALSE)</f>
        <v>northern Iraq, northeast Syria, and southeast Turkey, with fringe areas of northwest Iran</v>
      </c>
      <c r="R560" s="6">
        <f>VLOOKUP(E560, Locations!B:I, 7, FALSE)</f>
        <v>0</v>
      </c>
      <c r="S560" s="2">
        <v>44455</v>
      </c>
    </row>
    <row r="561" spans="1:19" x14ac:dyDescent="0.3">
      <c r="A561" s="1" t="s">
        <v>3376</v>
      </c>
      <c r="B561" s="1" t="s">
        <v>20</v>
      </c>
      <c r="C561" s="1" t="s">
        <v>3329</v>
      </c>
      <c r="D561" s="1" t="s">
        <v>3330</v>
      </c>
      <c r="E561" s="1" t="s">
        <v>3367</v>
      </c>
      <c r="F561" s="1" t="s">
        <v>3368</v>
      </c>
      <c r="G561" s="1" t="s">
        <v>3377</v>
      </c>
      <c r="H561" s="1" t="s">
        <v>3378</v>
      </c>
      <c r="I561" s="1" t="s">
        <v>3379</v>
      </c>
      <c r="J561" s="1" t="s">
        <v>3379</v>
      </c>
      <c r="K561" s="1" t="s">
        <v>3380</v>
      </c>
      <c r="L561" s="1" t="s">
        <v>3380</v>
      </c>
      <c r="M561" s="1" t="s">
        <v>3381</v>
      </c>
      <c r="N561">
        <f>VLOOKUP(E561, Locations!B:I, 8, FALSE)</f>
        <v>0</v>
      </c>
      <c r="O561" t="e">
        <f>VLOOKUP(E561, Locations!B:I, 4, FALSE)</f>
        <v>#N/A</v>
      </c>
      <c r="P561" t="e">
        <f>VLOOKUP(E561, Locations!B:I, 5, FALSE)</f>
        <v>#N/A</v>
      </c>
      <c r="Q561" t="str">
        <f>VLOOKUP(E561, Locations!B:I, 6, FALSE)</f>
        <v>northern Iraq, northeast Syria, and southeast Turkey, with fringe areas of northwest Iran</v>
      </c>
      <c r="R561" s="6">
        <f>VLOOKUP(E561, Locations!B:I, 7, FALSE)</f>
        <v>0</v>
      </c>
      <c r="S561" s="2">
        <v>44455</v>
      </c>
    </row>
    <row r="562" spans="1:19" x14ac:dyDescent="0.3">
      <c r="A562" s="1" t="s">
        <v>3382</v>
      </c>
      <c r="B562" s="1" t="s">
        <v>20</v>
      </c>
      <c r="C562" s="1" t="s">
        <v>3329</v>
      </c>
      <c r="D562" s="1" t="s">
        <v>3330</v>
      </c>
      <c r="E562" s="1" t="s">
        <v>3383</v>
      </c>
      <c r="F562" s="1" t="s">
        <v>3384</v>
      </c>
      <c r="G562" s="1" t="s">
        <v>3385</v>
      </c>
      <c r="H562" s="1" t="s">
        <v>3386</v>
      </c>
      <c r="I562" s="1" t="s">
        <v>3385</v>
      </c>
      <c r="J562" s="1" t="s">
        <v>3386</v>
      </c>
      <c r="K562" s="1" t="s">
        <v>3385</v>
      </c>
      <c r="L562" s="1" t="s">
        <v>3386</v>
      </c>
      <c r="M562" s="1" t="s">
        <v>3387</v>
      </c>
      <c r="N562">
        <f>VLOOKUP(E562, Locations!B:I, 8, FALSE)</f>
        <v>0</v>
      </c>
      <c r="O562" t="e">
        <f>VLOOKUP(E562, Locations!B:I, 4, FALSE)</f>
        <v>#N/A</v>
      </c>
      <c r="P562" t="e">
        <f>VLOOKUP(E562, Locations!B:I, 5, FALSE)</f>
        <v>#N/A</v>
      </c>
      <c r="Q562" t="str">
        <f>VLOOKUP(E562, Locations!B:I, 6, FALSE)</f>
        <v>northern Iraq, northeast Syria, and southeast Turkey, with fringe areas of northwest Iran</v>
      </c>
      <c r="R562" s="6">
        <f>VLOOKUP(E562, Locations!B:I, 7, FALSE)</f>
        <v>0</v>
      </c>
      <c r="S562" s="2">
        <v>44455</v>
      </c>
    </row>
    <row r="563" spans="1:19" x14ac:dyDescent="0.3">
      <c r="A563" s="1" t="s">
        <v>3388</v>
      </c>
      <c r="B563" s="1" t="s">
        <v>20</v>
      </c>
      <c r="C563" s="1" t="s">
        <v>3329</v>
      </c>
      <c r="D563" s="1" t="s">
        <v>3330</v>
      </c>
      <c r="E563" s="1" t="s">
        <v>3389</v>
      </c>
      <c r="F563" s="1" t="s">
        <v>3390</v>
      </c>
      <c r="G563" s="1" t="s">
        <v>3391</v>
      </c>
      <c r="H563" s="1" t="s">
        <v>3392</v>
      </c>
      <c r="I563" s="1" t="s">
        <v>3393</v>
      </c>
      <c r="J563" s="1" t="s">
        <v>3394</v>
      </c>
      <c r="K563" s="1" t="s">
        <v>3395</v>
      </c>
      <c r="L563" s="1" t="s">
        <v>3396</v>
      </c>
      <c r="M563" s="1" t="s">
        <v>3397</v>
      </c>
      <c r="N563" t="str">
        <f>VLOOKUP(E563, Locations!B:I, 8, FALSE)</f>
        <v>33.1401697,39.2218797</v>
      </c>
      <c r="O563" t="str">
        <f>VLOOKUP(E563, Locations!B:I, 4, FALSE)</f>
        <v>Asia</v>
      </c>
      <c r="P563" t="str">
        <f>VLOOKUP(E563, Locations!B:I, 5, FALSE)</f>
        <v>South West Asia</v>
      </c>
      <c r="Q563">
        <f>VLOOKUP(E563, Locations!B:I, 6, FALSE)</f>
        <v>0</v>
      </c>
      <c r="R563" s="6" t="str">
        <f>VLOOKUP(E563, Locations!B:I, 7, FALSE)</f>
        <v>Iraq</v>
      </c>
      <c r="S563" s="2">
        <v>44455</v>
      </c>
    </row>
    <row r="564" spans="1:19" x14ac:dyDescent="0.3">
      <c r="A564" s="1" t="s">
        <v>3398</v>
      </c>
      <c r="B564" s="1" t="s">
        <v>20</v>
      </c>
      <c r="C564" s="1" t="s">
        <v>3329</v>
      </c>
      <c r="D564" s="1" t="s">
        <v>3330</v>
      </c>
      <c r="E564" s="1" t="s">
        <v>3389</v>
      </c>
      <c r="F564" s="1" t="s">
        <v>3390</v>
      </c>
      <c r="G564" s="1" t="s">
        <v>3399</v>
      </c>
      <c r="H564" s="1" t="s">
        <v>3400</v>
      </c>
      <c r="I564" s="1" t="s">
        <v>3399</v>
      </c>
      <c r="J564" s="1" t="s">
        <v>3400</v>
      </c>
      <c r="K564" s="1" t="s">
        <v>3399</v>
      </c>
      <c r="L564" s="1" t="s">
        <v>3400</v>
      </c>
      <c r="M564" s="1" t="s">
        <v>3401</v>
      </c>
      <c r="N564" t="str">
        <f>VLOOKUP(E564, Locations!B:I, 8, FALSE)</f>
        <v>33.1401697,39.2218797</v>
      </c>
      <c r="O564" t="str">
        <f>VLOOKUP(E564, Locations!B:I, 4, FALSE)</f>
        <v>Asia</v>
      </c>
      <c r="P564" t="str">
        <f>VLOOKUP(E564, Locations!B:I, 5, FALSE)</f>
        <v>South West Asia</v>
      </c>
      <c r="Q564">
        <f>VLOOKUP(E564, Locations!B:I, 6, FALSE)</f>
        <v>0</v>
      </c>
      <c r="R564" s="6" t="str">
        <f>VLOOKUP(E564, Locations!B:I, 7, FALSE)</f>
        <v>Iraq</v>
      </c>
      <c r="S564" s="2">
        <v>44455</v>
      </c>
    </row>
    <row r="565" spans="1:19" x14ac:dyDescent="0.3">
      <c r="A565" s="1" t="s">
        <v>3402</v>
      </c>
      <c r="B565" s="1" t="s">
        <v>20</v>
      </c>
      <c r="C565" s="1" t="s">
        <v>3329</v>
      </c>
      <c r="D565" s="1" t="s">
        <v>3330</v>
      </c>
      <c r="E565" s="1" t="s">
        <v>3403</v>
      </c>
      <c r="F565" s="1" t="s">
        <v>3404</v>
      </c>
      <c r="G565" s="1" t="s">
        <v>3405</v>
      </c>
      <c r="H565" s="1" t="s">
        <v>3406</v>
      </c>
      <c r="I565" s="1" t="s">
        <v>3405</v>
      </c>
      <c r="J565" s="1" t="s">
        <v>3406</v>
      </c>
      <c r="K565" s="1" t="s">
        <v>3405</v>
      </c>
      <c r="L565" s="1" t="s">
        <v>3406</v>
      </c>
      <c r="M565" s="1" t="s">
        <v>3407</v>
      </c>
      <c r="N565" t="str">
        <f>VLOOKUP(E565, Locations!B:I, 8, FALSE)</f>
        <v>33.1401697,39.2218797</v>
      </c>
      <c r="O565" t="str">
        <f>VLOOKUP(E565, Locations!B:I, 4, FALSE)</f>
        <v>Asia</v>
      </c>
      <c r="P565" t="str">
        <f>VLOOKUP(E565, Locations!B:I, 5, FALSE)</f>
        <v>South West Asia</v>
      </c>
      <c r="Q565">
        <f>VLOOKUP(E565, Locations!B:I, 6, FALSE)</f>
        <v>0</v>
      </c>
      <c r="R565" s="6" t="str">
        <f>VLOOKUP(E565, Locations!B:I, 7, FALSE)</f>
        <v>Iraq</v>
      </c>
      <c r="S565" s="2">
        <v>44455</v>
      </c>
    </row>
    <row r="566" spans="1:19" x14ac:dyDescent="0.3">
      <c r="A566" s="1" t="s">
        <v>3408</v>
      </c>
      <c r="B566" s="1" t="s">
        <v>20</v>
      </c>
      <c r="C566" s="1" t="s">
        <v>3329</v>
      </c>
      <c r="D566" s="1" t="s">
        <v>3330</v>
      </c>
      <c r="E566" s="1" t="s">
        <v>3403</v>
      </c>
      <c r="F566" s="1" t="s">
        <v>3404</v>
      </c>
      <c r="G566" s="7" t="s">
        <v>3409</v>
      </c>
      <c r="H566" s="1" t="s">
        <v>3410</v>
      </c>
      <c r="I566" s="7" t="s">
        <v>3411</v>
      </c>
      <c r="J566" s="1" t="s">
        <v>3412</v>
      </c>
      <c r="K566" s="7" t="s">
        <v>3413</v>
      </c>
      <c r="L566" s="1" t="s">
        <v>3413</v>
      </c>
      <c r="M566" s="1" t="s">
        <v>3414</v>
      </c>
      <c r="N566" t="str">
        <f>VLOOKUP(E566, Locations!B:I, 8, FALSE)</f>
        <v>33.1401697,39.2218797</v>
      </c>
      <c r="O566" t="str">
        <f>VLOOKUP(E566, Locations!B:I, 4, FALSE)</f>
        <v>Asia</v>
      </c>
      <c r="P566" t="str">
        <f>VLOOKUP(E566, Locations!B:I, 5, FALSE)</f>
        <v>South West Asia</v>
      </c>
      <c r="Q566">
        <f>VLOOKUP(E566, Locations!B:I, 6, FALSE)</f>
        <v>0</v>
      </c>
      <c r="R566" s="6" t="str">
        <f>VLOOKUP(E566, Locations!B:I, 7, FALSE)</f>
        <v>Iraq</v>
      </c>
      <c r="S566" s="2">
        <v>44455</v>
      </c>
    </row>
    <row r="567" spans="1:19" x14ac:dyDescent="0.3">
      <c r="A567" s="1" t="s">
        <v>3415</v>
      </c>
      <c r="B567" s="1" t="s">
        <v>20</v>
      </c>
      <c r="C567" s="1" t="s">
        <v>3416</v>
      </c>
      <c r="D567" s="1" t="s">
        <v>3417</v>
      </c>
      <c r="E567" s="1" t="s">
        <v>3418</v>
      </c>
      <c r="F567" s="1" t="s">
        <v>3419</v>
      </c>
      <c r="G567" s="1" t="s">
        <v>3420</v>
      </c>
      <c r="H567" s="1" t="s">
        <v>3421</v>
      </c>
      <c r="I567" s="1" t="s">
        <v>3420</v>
      </c>
      <c r="J567" s="1" t="s">
        <v>3421</v>
      </c>
      <c r="K567" s="1" t="s">
        <v>3420</v>
      </c>
      <c r="L567" s="1" t="s">
        <v>3421</v>
      </c>
      <c r="M567" s="1" t="s">
        <v>3422</v>
      </c>
      <c r="N567" t="str">
        <f>VLOOKUP(E567, Locations!B:I, 8, FALSE)</f>
        <v>39.0014688,30.6873075</v>
      </c>
      <c r="O567" t="str">
        <f>VLOOKUP(E567, Locations!B:I, 4, FALSE)</f>
        <v>Asia</v>
      </c>
      <c r="P567" t="str">
        <f>VLOOKUP(E567, Locations!B:I, 5, FALSE)</f>
        <v>South West Asia</v>
      </c>
      <c r="Q567">
        <f>VLOOKUP(E567, Locations!B:I, 6, FALSE)</f>
        <v>0</v>
      </c>
      <c r="R567" s="6" t="str">
        <f>VLOOKUP(E567, Locations!B:I, 7, FALSE)</f>
        <v>Turkey</v>
      </c>
      <c r="S567" s="2">
        <v>44455</v>
      </c>
    </row>
    <row r="568" spans="1:19" x14ac:dyDescent="0.3">
      <c r="A568" s="1" t="s">
        <v>3423</v>
      </c>
      <c r="B568" s="1" t="s">
        <v>20</v>
      </c>
      <c r="C568" s="1" t="s">
        <v>3416</v>
      </c>
      <c r="D568" s="1" t="s">
        <v>3417</v>
      </c>
      <c r="E568" s="1" t="s">
        <v>3424</v>
      </c>
      <c r="F568" s="1" t="s">
        <v>3425</v>
      </c>
      <c r="G568" s="1" t="s">
        <v>3426</v>
      </c>
      <c r="H568" s="1" t="s">
        <v>3427</v>
      </c>
      <c r="I568" s="1" t="s">
        <v>3426</v>
      </c>
      <c r="J568" s="1" t="s">
        <v>3427</v>
      </c>
      <c r="K568" s="1" t="s">
        <v>3426</v>
      </c>
      <c r="L568" s="1" t="s">
        <v>3427</v>
      </c>
      <c r="M568" s="1" t="s">
        <v>3428</v>
      </c>
      <c r="N568" t="str">
        <f>VLOOKUP(E568, Locations!B:I, 8, FALSE)</f>
        <v>39.0014688,30.6873075</v>
      </c>
      <c r="O568" t="str">
        <f>VLOOKUP(E568, Locations!B:I, 4, FALSE)</f>
        <v>Asia</v>
      </c>
      <c r="P568" t="str">
        <f>VLOOKUP(E568, Locations!B:I, 5, FALSE)</f>
        <v>South West Asia</v>
      </c>
      <c r="Q568">
        <f>VLOOKUP(E568, Locations!B:I, 6, FALSE)</f>
        <v>0</v>
      </c>
      <c r="R568" s="6" t="str">
        <f>VLOOKUP(E568, Locations!B:I, 7, FALSE)</f>
        <v>Turkey</v>
      </c>
      <c r="S568" s="2">
        <v>44455</v>
      </c>
    </row>
    <row r="569" spans="1:19" x14ac:dyDescent="0.3">
      <c r="A569" s="1" t="s">
        <v>3429</v>
      </c>
      <c r="B569" s="1" t="s">
        <v>20</v>
      </c>
      <c r="C569" s="1" t="s">
        <v>3416</v>
      </c>
      <c r="D569" s="1" t="s">
        <v>3417</v>
      </c>
      <c r="E569" s="1" t="s">
        <v>3424</v>
      </c>
      <c r="F569" s="1" t="s">
        <v>3425</v>
      </c>
      <c r="G569" s="1" t="s">
        <v>3430</v>
      </c>
      <c r="H569" s="1" t="s">
        <v>3431</v>
      </c>
      <c r="I569" s="1" t="s">
        <v>3430</v>
      </c>
      <c r="J569" s="1" t="s">
        <v>3431</v>
      </c>
      <c r="K569" s="1" t="s">
        <v>3430</v>
      </c>
      <c r="L569" s="1" t="s">
        <v>3431</v>
      </c>
      <c r="M569" s="1" t="s">
        <v>3432</v>
      </c>
      <c r="N569" t="str">
        <f>VLOOKUP(E569, Locations!B:I, 8, FALSE)</f>
        <v>39.0014688,30.6873075</v>
      </c>
      <c r="O569" t="str">
        <f>VLOOKUP(E569, Locations!B:I, 4, FALSE)</f>
        <v>Asia</v>
      </c>
      <c r="P569" t="str">
        <f>VLOOKUP(E569, Locations!B:I, 5, FALSE)</f>
        <v>South West Asia</v>
      </c>
      <c r="Q569">
        <f>VLOOKUP(E569, Locations!B:I, 6, FALSE)</f>
        <v>0</v>
      </c>
      <c r="R569" s="6" t="str">
        <f>VLOOKUP(E569, Locations!B:I, 7, FALSE)</f>
        <v>Turkey</v>
      </c>
      <c r="S569" s="2">
        <v>44455</v>
      </c>
    </row>
    <row r="570" spans="1:19" x14ac:dyDescent="0.3">
      <c r="A570" s="1" t="s">
        <v>3433</v>
      </c>
      <c r="B570" s="1" t="s">
        <v>20</v>
      </c>
      <c r="C570" s="1" t="s">
        <v>3416</v>
      </c>
      <c r="D570" s="1" t="s">
        <v>3417</v>
      </c>
      <c r="E570" s="1" t="s">
        <v>3434</v>
      </c>
      <c r="F570" s="1" t="s">
        <v>3435</v>
      </c>
      <c r="G570" s="1" t="s">
        <v>3436</v>
      </c>
      <c r="H570" s="1" t="s">
        <v>3437</v>
      </c>
      <c r="I570" s="1" t="s">
        <v>3436</v>
      </c>
      <c r="J570" s="1" t="s">
        <v>3437</v>
      </c>
      <c r="K570" s="1" t="s">
        <v>3436</v>
      </c>
      <c r="L570" s="1" t="s">
        <v>3437</v>
      </c>
      <c r="M570" s="1" t="s">
        <v>3438</v>
      </c>
      <c r="N570" t="str">
        <f>VLOOKUP(E570, Locations!B:I, 8, FALSE)</f>
        <v>38.0602929,19.9910954</v>
      </c>
      <c r="O570" t="str">
        <f>VLOOKUP(E570, Locations!B:I, 4, FALSE)</f>
        <v>Europe</v>
      </c>
      <c r="P570" t="str">
        <f>VLOOKUP(E570, Locations!B:I, 5, FALSE)</f>
        <v>South East Europe</v>
      </c>
      <c r="Q570">
        <f>VLOOKUP(E570, Locations!B:I, 6, FALSE)</f>
        <v>0</v>
      </c>
      <c r="R570" s="6" t="str">
        <f>VLOOKUP(E570, Locations!B:I, 7, FALSE)</f>
        <v>Greece</v>
      </c>
      <c r="S570" s="2">
        <v>44455</v>
      </c>
    </row>
    <row r="571" spans="1:19" x14ac:dyDescent="0.3">
      <c r="A571" s="1" t="s">
        <v>3439</v>
      </c>
      <c r="B571" s="1" t="s">
        <v>20</v>
      </c>
      <c r="C571" s="1" t="s">
        <v>3416</v>
      </c>
      <c r="D571" s="1" t="s">
        <v>3417</v>
      </c>
      <c r="E571" s="1" t="s">
        <v>3434</v>
      </c>
      <c r="F571" s="1" t="s">
        <v>3435</v>
      </c>
      <c r="G571" s="1" t="s">
        <v>3440</v>
      </c>
      <c r="H571" s="1" t="s">
        <v>3441</v>
      </c>
      <c r="I571" s="1" t="s">
        <v>3442</v>
      </c>
      <c r="J571" s="1" t="s">
        <v>3443</v>
      </c>
      <c r="K571" s="1" t="s">
        <v>3444</v>
      </c>
      <c r="L571" s="1" t="s">
        <v>3445</v>
      </c>
      <c r="M571" s="1" t="s">
        <v>3446</v>
      </c>
      <c r="N571" t="str">
        <f>VLOOKUP(E571, Locations!B:I, 8, FALSE)</f>
        <v>38.0602929,19.9910954</v>
      </c>
      <c r="O571" t="str">
        <f>VLOOKUP(E571, Locations!B:I, 4, FALSE)</f>
        <v>Europe</v>
      </c>
      <c r="P571" t="str">
        <f>VLOOKUP(E571, Locations!B:I, 5, FALSE)</f>
        <v>South East Europe</v>
      </c>
      <c r="Q571">
        <f>VLOOKUP(E571, Locations!B:I, 6, FALSE)</f>
        <v>0</v>
      </c>
      <c r="R571" s="6" t="str">
        <f>VLOOKUP(E571, Locations!B:I, 7, FALSE)</f>
        <v>Greece</v>
      </c>
      <c r="S571" s="2">
        <v>44455</v>
      </c>
    </row>
    <row r="572" spans="1:19" x14ac:dyDescent="0.3">
      <c r="A572" s="1" t="s">
        <v>3447</v>
      </c>
      <c r="B572" s="1" t="s">
        <v>20</v>
      </c>
      <c r="C572" s="1" t="s">
        <v>3416</v>
      </c>
      <c r="D572" s="1" t="s">
        <v>3417</v>
      </c>
      <c r="E572" s="1" t="s">
        <v>3434</v>
      </c>
      <c r="F572" s="1" t="s">
        <v>3435</v>
      </c>
      <c r="G572" s="1" t="s">
        <v>3448</v>
      </c>
      <c r="H572" s="1" t="s">
        <v>3449</v>
      </c>
      <c r="I572" s="1" t="s">
        <v>3448</v>
      </c>
      <c r="J572" s="1" t="s">
        <v>3449</v>
      </c>
      <c r="K572" s="1" t="s">
        <v>3448</v>
      </c>
      <c r="L572" s="1" t="s">
        <v>3449</v>
      </c>
      <c r="M572" s="1" t="s">
        <v>3450</v>
      </c>
      <c r="N572" t="str">
        <f>VLOOKUP(E572, Locations!B:I, 8, FALSE)</f>
        <v>38.0602929,19.9910954</v>
      </c>
      <c r="O572" t="str">
        <f>VLOOKUP(E572, Locations!B:I, 4, FALSE)</f>
        <v>Europe</v>
      </c>
      <c r="P572" t="str">
        <f>VLOOKUP(E572, Locations!B:I, 5, FALSE)</f>
        <v>South East Europe</v>
      </c>
      <c r="Q572">
        <f>VLOOKUP(E572, Locations!B:I, 6, FALSE)</f>
        <v>0</v>
      </c>
      <c r="R572" s="6" t="str">
        <f>VLOOKUP(E572, Locations!B:I, 7, FALSE)</f>
        <v>Greece</v>
      </c>
      <c r="S572" s="2">
        <v>44455</v>
      </c>
    </row>
    <row r="573" spans="1:19" x14ac:dyDescent="0.3">
      <c r="A573" s="1" t="s">
        <v>3451</v>
      </c>
      <c r="B573" s="1" t="s">
        <v>20</v>
      </c>
      <c r="C573" s="1" t="s">
        <v>3416</v>
      </c>
      <c r="D573" s="1" t="s">
        <v>3417</v>
      </c>
      <c r="E573" s="1" t="s">
        <v>3434</v>
      </c>
      <c r="F573" s="1" t="s">
        <v>3435</v>
      </c>
      <c r="G573" s="1" t="s">
        <v>3452</v>
      </c>
      <c r="H573" s="1" t="s">
        <v>3453</v>
      </c>
      <c r="I573" s="1" t="s">
        <v>3452</v>
      </c>
      <c r="J573" s="1" t="s">
        <v>3453</v>
      </c>
      <c r="K573" s="1" t="s">
        <v>3452</v>
      </c>
      <c r="L573" s="1" t="s">
        <v>3453</v>
      </c>
      <c r="M573" s="1" t="s">
        <v>3454</v>
      </c>
      <c r="N573" t="str">
        <f>VLOOKUP(E573, Locations!B:I, 8, FALSE)</f>
        <v>38.0602929,19.9910954</v>
      </c>
      <c r="O573" t="str">
        <f>VLOOKUP(E573, Locations!B:I, 4, FALSE)</f>
        <v>Europe</v>
      </c>
      <c r="P573" t="str">
        <f>VLOOKUP(E573, Locations!B:I, 5, FALSE)</f>
        <v>South East Europe</v>
      </c>
      <c r="Q573">
        <f>VLOOKUP(E573, Locations!B:I, 6, FALSE)</f>
        <v>0</v>
      </c>
      <c r="R573" s="6" t="str">
        <f>VLOOKUP(E573, Locations!B:I, 7, FALSE)</f>
        <v>Greece</v>
      </c>
      <c r="S573" s="2">
        <v>44455</v>
      </c>
    </row>
    <row r="574" spans="1:19" x14ac:dyDescent="0.3">
      <c r="A574" s="1" t="s">
        <v>3455</v>
      </c>
      <c r="B574" s="1" t="s">
        <v>20</v>
      </c>
      <c r="C574" s="1" t="s">
        <v>3416</v>
      </c>
      <c r="D574" s="1" t="s">
        <v>3417</v>
      </c>
      <c r="E574" s="1" t="s">
        <v>3434</v>
      </c>
      <c r="F574" s="1" t="s">
        <v>3435</v>
      </c>
      <c r="G574" s="1" t="s">
        <v>3456</v>
      </c>
      <c r="H574" s="1" t="s">
        <v>3457</v>
      </c>
      <c r="I574" s="1" t="s">
        <v>3456</v>
      </c>
      <c r="J574" s="1" t="s">
        <v>3457</v>
      </c>
      <c r="K574" s="1" t="s">
        <v>3456</v>
      </c>
      <c r="L574" s="1" t="s">
        <v>3457</v>
      </c>
      <c r="M574" s="1" t="s">
        <v>3458</v>
      </c>
      <c r="N574" t="str">
        <f>VLOOKUP(E574, Locations!B:I, 8, FALSE)</f>
        <v>38.0602929,19.9910954</v>
      </c>
      <c r="O574" t="str">
        <f>VLOOKUP(E574, Locations!B:I, 4, FALSE)</f>
        <v>Europe</v>
      </c>
      <c r="P574" t="str">
        <f>VLOOKUP(E574, Locations!B:I, 5, FALSE)</f>
        <v>South East Europe</v>
      </c>
      <c r="Q574">
        <f>VLOOKUP(E574, Locations!B:I, 6, FALSE)</f>
        <v>0</v>
      </c>
      <c r="R574" s="6" t="str">
        <f>VLOOKUP(E574, Locations!B:I, 7, FALSE)</f>
        <v>Greece</v>
      </c>
      <c r="S574" s="2">
        <v>44455</v>
      </c>
    </row>
    <row r="575" spans="1:19" x14ac:dyDescent="0.3">
      <c r="A575" s="1" t="s">
        <v>3459</v>
      </c>
      <c r="B575" s="1" t="s">
        <v>20</v>
      </c>
      <c r="C575" s="1" t="s">
        <v>3416</v>
      </c>
      <c r="D575" s="1" t="s">
        <v>3417</v>
      </c>
      <c r="E575" s="1" t="s">
        <v>3434</v>
      </c>
      <c r="F575" s="1" t="s">
        <v>3435</v>
      </c>
      <c r="G575" s="1" t="s">
        <v>3460</v>
      </c>
      <c r="H575" s="1" t="s">
        <v>3461</v>
      </c>
      <c r="I575" s="1" t="s">
        <v>3462</v>
      </c>
      <c r="J575" s="1" t="s">
        <v>3463</v>
      </c>
      <c r="K575" s="1" t="s">
        <v>3464</v>
      </c>
      <c r="L575" s="1" t="s">
        <v>3465</v>
      </c>
      <c r="M575" s="1" t="s">
        <v>3466</v>
      </c>
      <c r="N575" t="str">
        <f>VLOOKUP(E575, Locations!B:I, 8, FALSE)</f>
        <v>38.0602929,19.9910954</v>
      </c>
      <c r="O575" t="str">
        <f>VLOOKUP(E575, Locations!B:I, 4, FALSE)</f>
        <v>Europe</v>
      </c>
      <c r="P575" t="str">
        <f>VLOOKUP(E575, Locations!B:I, 5, FALSE)</f>
        <v>South East Europe</v>
      </c>
      <c r="Q575">
        <f>VLOOKUP(E575, Locations!B:I, 6, FALSE)</f>
        <v>0</v>
      </c>
      <c r="R575" s="6" t="str">
        <f>VLOOKUP(E575, Locations!B:I, 7, FALSE)</f>
        <v>Greece</v>
      </c>
      <c r="S575" s="2">
        <v>44455</v>
      </c>
    </row>
    <row r="576" spans="1:19" x14ac:dyDescent="0.3">
      <c r="A576" s="1" t="s">
        <v>3467</v>
      </c>
      <c r="B576" s="1" t="s">
        <v>20</v>
      </c>
      <c r="C576" s="1" t="s">
        <v>3416</v>
      </c>
      <c r="D576" s="1" t="s">
        <v>3417</v>
      </c>
      <c r="E576" s="1" t="s">
        <v>3434</v>
      </c>
      <c r="F576" s="1" t="s">
        <v>3435</v>
      </c>
      <c r="G576" s="1" t="s">
        <v>3468</v>
      </c>
      <c r="H576" s="1" t="s">
        <v>3469</v>
      </c>
      <c r="I576" s="1" t="s">
        <v>3468</v>
      </c>
      <c r="J576" s="1" t="s">
        <v>3469</v>
      </c>
      <c r="K576" s="1" t="s">
        <v>3468</v>
      </c>
      <c r="L576" s="1" t="s">
        <v>3469</v>
      </c>
      <c r="M576" s="1" t="s">
        <v>3470</v>
      </c>
      <c r="N576" t="str">
        <f>VLOOKUP(E576, Locations!B:I, 8, FALSE)</f>
        <v>38.0602929,19.9910954</v>
      </c>
      <c r="O576" t="str">
        <f>VLOOKUP(E576, Locations!B:I, 4, FALSE)</f>
        <v>Europe</v>
      </c>
      <c r="P576" t="str">
        <f>VLOOKUP(E576, Locations!B:I, 5, FALSE)</f>
        <v>South East Europe</v>
      </c>
      <c r="Q576">
        <f>VLOOKUP(E576, Locations!B:I, 6, FALSE)</f>
        <v>0</v>
      </c>
      <c r="R576" s="6" t="str">
        <f>VLOOKUP(E576, Locations!B:I, 7, FALSE)</f>
        <v>Greece</v>
      </c>
      <c r="S576" s="2">
        <v>44455</v>
      </c>
    </row>
    <row r="577" spans="1:19" x14ac:dyDescent="0.3">
      <c r="A577" s="1" t="s">
        <v>3471</v>
      </c>
      <c r="B577" s="1" t="s">
        <v>20</v>
      </c>
      <c r="C577" s="1" t="s">
        <v>3416</v>
      </c>
      <c r="D577" s="1" t="s">
        <v>3417</v>
      </c>
      <c r="E577" s="1" t="s">
        <v>3434</v>
      </c>
      <c r="F577" s="1" t="s">
        <v>3435</v>
      </c>
      <c r="G577" s="1" t="s">
        <v>3472</v>
      </c>
      <c r="H577" s="1" t="s">
        <v>3473</v>
      </c>
      <c r="I577" s="1" t="s">
        <v>3472</v>
      </c>
      <c r="J577" s="1" t="s">
        <v>3473</v>
      </c>
      <c r="K577" s="1" t="s">
        <v>3472</v>
      </c>
      <c r="L577" s="1" t="s">
        <v>3473</v>
      </c>
      <c r="M577" s="1" t="s">
        <v>3474</v>
      </c>
      <c r="N577" t="str">
        <f>VLOOKUP(E577, Locations!B:I, 8, FALSE)</f>
        <v>38.0602929,19.9910954</v>
      </c>
      <c r="O577" t="str">
        <f>VLOOKUP(E577, Locations!B:I, 4, FALSE)</f>
        <v>Europe</v>
      </c>
      <c r="P577" t="str">
        <f>VLOOKUP(E577, Locations!B:I, 5, FALSE)</f>
        <v>South East Europe</v>
      </c>
      <c r="Q577">
        <f>VLOOKUP(E577, Locations!B:I, 6, FALSE)</f>
        <v>0</v>
      </c>
      <c r="R577" s="6" t="str">
        <f>VLOOKUP(E577, Locations!B:I, 7, FALSE)</f>
        <v>Greece</v>
      </c>
      <c r="S577" s="2">
        <v>44455</v>
      </c>
    </row>
    <row r="578" spans="1:19" x14ac:dyDescent="0.3">
      <c r="A578" s="1" t="s">
        <v>3475</v>
      </c>
      <c r="B578" s="1" t="s">
        <v>20</v>
      </c>
      <c r="C578" s="1" t="s">
        <v>3416</v>
      </c>
      <c r="D578" s="1" t="s">
        <v>3417</v>
      </c>
      <c r="E578" s="1" t="s">
        <v>3476</v>
      </c>
      <c r="F578" s="1" t="s">
        <v>3477</v>
      </c>
      <c r="G578" s="1" t="s">
        <v>3478</v>
      </c>
      <c r="H578" s="1" t="s">
        <v>3479</v>
      </c>
      <c r="I578" s="1" t="s">
        <v>3480</v>
      </c>
      <c r="J578" s="1" t="s">
        <v>3481</v>
      </c>
      <c r="K578" s="1" t="s">
        <v>3482</v>
      </c>
      <c r="L578" s="1" t="s">
        <v>3483</v>
      </c>
      <c r="M578" s="1" t="s">
        <v>3484</v>
      </c>
      <c r="N578" t="str">
        <f>VLOOKUP(E578, Locations!B:I, 8, FALSE)</f>
        <v>41.909986,12.3959139</v>
      </c>
      <c r="O578" t="str">
        <f>VLOOKUP(E578, Locations!B:I, 4, FALSE)</f>
        <v>Europe</v>
      </c>
      <c r="P578" t="str">
        <f>VLOOKUP(E578, Locations!B:I, 5, FALSE)</f>
        <v>Southern Europe</v>
      </c>
      <c r="Q578" t="str">
        <f>VLOOKUP(E578, Locations!B:I, 6, FALSE)</f>
        <v>Rome</v>
      </c>
      <c r="R578" s="6" t="str">
        <f>VLOOKUP(E578, Locations!B:I, 7, FALSE)</f>
        <v>Italy</v>
      </c>
      <c r="S578" s="2">
        <v>44455</v>
      </c>
    </row>
    <row r="579" spans="1:19" x14ac:dyDescent="0.3">
      <c r="A579" s="1" t="s">
        <v>3485</v>
      </c>
      <c r="B579" s="1" t="s">
        <v>20</v>
      </c>
      <c r="C579" s="1" t="s">
        <v>3416</v>
      </c>
      <c r="D579" s="1" t="s">
        <v>3417</v>
      </c>
      <c r="E579" s="1" t="s">
        <v>3486</v>
      </c>
      <c r="F579" s="1" t="s">
        <v>3487</v>
      </c>
      <c r="G579" s="1" t="s">
        <v>3488</v>
      </c>
      <c r="H579" s="1" t="s">
        <v>3489</v>
      </c>
      <c r="I579" s="1" t="s">
        <v>3488</v>
      </c>
      <c r="J579" s="1" t="s">
        <v>3489</v>
      </c>
      <c r="K579" s="1" t="s">
        <v>3488</v>
      </c>
      <c r="L579" s="1" t="s">
        <v>3489</v>
      </c>
      <c r="M579" s="1" t="s">
        <v>3490</v>
      </c>
      <c r="N579" t="str">
        <f>VLOOKUP(E579, Locations!B:I, 8, FALSE)</f>
        <v>46.4084872,23.2732561</v>
      </c>
      <c r="O579" t="str">
        <f>VLOOKUP(E579, Locations!B:I, 4, FALSE)</f>
        <v>Europe</v>
      </c>
      <c r="P579" t="str">
        <f>VLOOKUP(E579, Locations!B:I, 5, FALSE)</f>
        <v>South East Europe</v>
      </c>
      <c r="Q579">
        <f>VLOOKUP(E579, Locations!B:I, 6, FALSE)</f>
        <v>0</v>
      </c>
      <c r="R579" s="6" t="str">
        <f>VLOOKUP(E579, Locations!B:I, 7, FALSE)</f>
        <v>Romania</v>
      </c>
      <c r="S579" s="2">
        <v>44455</v>
      </c>
    </row>
    <row r="580" spans="1:19" x14ac:dyDescent="0.3">
      <c r="A580" s="1" t="s">
        <v>3491</v>
      </c>
      <c r="B580" s="1" t="s">
        <v>20</v>
      </c>
      <c r="C580" s="1" t="s">
        <v>3416</v>
      </c>
      <c r="D580" s="1" t="s">
        <v>3417</v>
      </c>
      <c r="E580" s="1" t="s">
        <v>3492</v>
      </c>
      <c r="F580" s="1" t="s">
        <v>3493</v>
      </c>
      <c r="G580" s="7" t="s">
        <v>3494</v>
      </c>
      <c r="H580" s="1" t="s">
        <v>3495</v>
      </c>
      <c r="I580" s="7" t="s">
        <v>3496</v>
      </c>
      <c r="J580" s="1" t="s">
        <v>3497</v>
      </c>
      <c r="K580" s="7" t="s">
        <v>3498</v>
      </c>
      <c r="L580" s="1" t="s">
        <v>3498</v>
      </c>
      <c r="M580" s="1" t="s">
        <v>3499</v>
      </c>
      <c r="N580" t="str">
        <f>VLOOKUP(E580, Locations!B:I, 8, FALSE)</f>
        <v>51.0899194,5.968259</v>
      </c>
      <c r="O580" t="str">
        <f>VLOOKUP(E580, Locations!B:I, 4, FALSE)</f>
        <v>Europe</v>
      </c>
      <c r="P580" t="str">
        <f>VLOOKUP(E580, Locations!B:I, 5, FALSE)</f>
        <v>Western Europe</v>
      </c>
      <c r="Q580">
        <f>VLOOKUP(E580, Locations!B:I, 6, FALSE)</f>
        <v>0</v>
      </c>
      <c r="R580" s="6" t="str">
        <f>VLOOKUP(E580, Locations!B:I, 7, FALSE)</f>
        <v>Germany</v>
      </c>
      <c r="S580" s="2">
        <v>44455</v>
      </c>
    </row>
    <row r="581" spans="1:19" x14ac:dyDescent="0.3">
      <c r="A581" s="1" t="s">
        <v>3500</v>
      </c>
      <c r="B581" s="1" t="s">
        <v>20</v>
      </c>
      <c r="C581" s="1" t="s">
        <v>3416</v>
      </c>
      <c r="D581" s="1" t="s">
        <v>3417</v>
      </c>
      <c r="E581" s="1" t="s">
        <v>3501</v>
      </c>
      <c r="F581" s="1" t="s">
        <v>3502</v>
      </c>
      <c r="G581" s="1" t="s">
        <v>3503</v>
      </c>
      <c r="H581" s="1" t="s">
        <v>3504</v>
      </c>
      <c r="I581" s="1" t="s">
        <v>3505</v>
      </c>
      <c r="J581" s="1" t="s">
        <v>3506</v>
      </c>
      <c r="K581" s="1" t="s">
        <v>3507</v>
      </c>
      <c r="L581" s="1" t="s">
        <v>3508</v>
      </c>
      <c r="M581" s="1" t="s">
        <v>3509</v>
      </c>
      <c r="N581" t="str">
        <f>VLOOKUP(E581, Locations!B:I, 8, FALSE)</f>
        <v>55.1529811,21.6409994</v>
      </c>
      <c r="O581" t="str">
        <f>VLOOKUP(E581, Locations!B:I, 4, FALSE)</f>
        <v>Europe</v>
      </c>
      <c r="P581" t="str">
        <f>VLOOKUP(E581, Locations!B:I, 5, FALSE)</f>
        <v>Eastern Europe</v>
      </c>
      <c r="Q581">
        <f>VLOOKUP(E581, Locations!B:I, 6, FALSE)</f>
        <v>0</v>
      </c>
      <c r="R581" s="6" t="str">
        <f>VLOOKUP(E581, Locations!B:I, 7, FALSE)</f>
        <v>Lithuania</v>
      </c>
      <c r="S581" s="2">
        <v>44455</v>
      </c>
    </row>
    <row r="582" spans="1:19" x14ac:dyDescent="0.3">
      <c r="A582" s="1" t="s">
        <v>3510</v>
      </c>
      <c r="B582" s="1" t="s">
        <v>20</v>
      </c>
      <c r="C582" s="1" t="s">
        <v>3416</v>
      </c>
      <c r="D582" s="1" t="s">
        <v>3417</v>
      </c>
      <c r="E582" s="1" t="s">
        <v>3511</v>
      </c>
      <c r="F582" s="1" t="s">
        <v>3512</v>
      </c>
      <c r="G582" s="1" t="s">
        <v>3513</v>
      </c>
      <c r="H582" s="1" t="s">
        <v>3514</v>
      </c>
      <c r="I582" s="1" t="s">
        <v>3515</v>
      </c>
      <c r="J582" s="1" t="s">
        <v>3516</v>
      </c>
      <c r="K582" s="1" t="s">
        <v>3517</v>
      </c>
      <c r="L582" s="1" t="s">
        <v>3518</v>
      </c>
      <c r="M582" s="1" t="s">
        <v>3519</v>
      </c>
      <c r="N582">
        <f>VLOOKUP(E582, Locations!B:I, 8, FALSE)</f>
        <v>0</v>
      </c>
      <c r="O582" t="e">
        <f>VLOOKUP(E582, Locations!B:I, 4, FALSE)</f>
        <v>#N/A</v>
      </c>
      <c r="P582" t="e">
        <f>VLOOKUP(E582, Locations!B:I, 5, FALSE)</f>
        <v>#N/A</v>
      </c>
      <c r="Q582" t="str">
        <f>VLOOKUP(E582, Locations!B:I, 6, FALSE)</f>
        <v>Britain and Ireland</v>
      </c>
      <c r="R582" s="6">
        <f>VLOOKUP(E582, Locations!B:I, 7, FALSE)</f>
        <v>0</v>
      </c>
      <c r="S582" s="2">
        <v>44455</v>
      </c>
    </row>
    <row r="583" spans="1:19" x14ac:dyDescent="0.3">
      <c r="A583" s="1" t="s">
        <v>3520</v>
      </c>
      <c r="B583" s="1" t="s">
        <v>20</v>
      </c>
      <c r="C583" s="1" t="s">
        <v>3416</v>
      </c>
      <c r="D583" s="1" t="s">
        <v>3417</v>
      </c>
      <c r="E583" s="1" t="s">
        <v>3521</v>
      </c>
      <c r="F583" s="1" t="s">
        <v>3522</v>
      </c>
      <c r="G583" s="1" t="s">
        <v>3523</v>
      </c>
      <c r="H583" s="1" t="s">
        <v>3524</v>
      </c>
      <c r="I583" s="1" t="s">
        <v>3525</v>
      </c>
      <c r="J583" s="1" t="s">
        <v>3526</v>
      </c>
      <c r="K583" s="1" t="s">
        <v>3527</v>
      </c>
      <c r="L583" s="1" t="s">
        <v>3528</v>
      </c>
      <c r="M583" s="1" t="s">
        <v>3529</v>
      </c>
      <c r="N583" t="str">
        <f>VLOOKUP(E583, Locations!B:I, 8, FALSE)</f>
        <v>52.4000298,-5.2809272</v>
      </c>
      <c r="O583" t="str">
        <f>VLOOKUP(E583, Locations!B:I, 4, FALSE)</f>
        <v>Europe</v>
      </c>
      <c r="P583" t="str">
        <f>VLOOKUP(E583, Locations!B:I, 5, FALSE)</f>
        <v>Western Europe</v>
      </c>
      <c r="Q583">
        <f>VLOOKUP(E583, Locations!B:I, 6, FALSE)</f>
        <v>0</v>
      </c>
      <c r="R583" s="6" t="str">
        <f>VLOOKUP(E583, Locations!B:I, 7, FALSE)</f>
        <v>United Kingdom</v>
      </c>
      <c r="S583" s="2">
        <v>44455</v>
      </c>
    </row>
    <row r="584" spans="1:19" x14ac:dyDescent="0.3">
      <c r="A584" s="1" t="s">
        <v>3530</v>
      </c>
      <c r="B584" s="1" t="s">
        <v>20</v>
      </c>
      <c r="C584" s="1" t="s">
        <v>3416</v>
      </c>
      <c r="D584" s="1" t="s">
        <v>3417</v>
      </c>
      <c r="E584" s="1" t="s">
        <v>3521</v>
      </c>
      <c r="F584" s="1" t="s">
        <v>3522</v>
      </c>
      <c r="G584" s="1" t="s">
        <v>3531</v>
      </c>
      <c r="H584" s="1" t="s">
        <v>3532</v>
      </c>
      <c r="I584" s="1" t="s">
        <v>3533</v>
      </c>
      <c r="J584" s="1" t="s">
        <v>3534</v>
      </c>
      <c r="K584" s="1" t="s">
        <v>3535</v>
      </c>
      <c r="L584" s="1" t="s">
        <v>3536</v>
      </c>
      <c r="M584" s="1" t="s">
        <v>3537</v>
      </c>
      <c r="N584" t="str">
        <f>VLOOKUP(E584, Locations!B:I, 8, FALSE)</f>
        <v>52.4000298,-5.2809272</v>
      </c>
      <c r="O584" t="str">
        <f>VLOOKUP(E584, Locations!B:I, 4, FALSE)</f>
        <v>Europe</v>
      </c>
      <c r="P584" t="str">
        <f>VLOOKUP(E584, Locations!B:I, 5, FALSE)</f>
        <v>Western Europe</v>
      </c>
      <c r="Q584">
        <f>VLOOKUP(E584, Locations!B:I, 6, FALSE)</f>
        <v>0</v>
      </c>
      <c r="R584" s="6" t="str">
        <f>VLOOKUP(E584, Locations!B:I, 7, FALSE)</f>
        <v>United Kingdom</v>
      </c>
      <c r="S584" s="2">
        <v>44455</v>
      </c>
    </row>
    <row r="585" spans="1:19" x14ac:dyDescent="0.3">
      <c r="A585" s="1" t="s">
        <v>3538</v>
      </c>
      <c r="B585" s="1" t="s">
        <v>20</v>
      </c>
      <c r="C585" s="1" t="s">
        <v>3416</v>
      </c>
      <c r="D585" s="1" t="s">
        <v>3417</v>
      </c>
      <c r="E585" s="1" t="s">
        <v>3521</v>
      </c>
      <c r="F585" s="1" t="s">
        <v>3522</v>
      </c>
      <c r="G585" s="1" t="s">
        <v>3539</v>
      </c>
      <c r="H585" s="1" t="s">
        <v>3540</v>
      </c>
      <c r="I585" s="1" t="s">
        <v>3539</v>
      </c>
      <c r="J585" s="1" t="s">
        <v>3540</v>
      </c>
      <c r="K585" s="1" t="s">
        <v>3539</v>
      </c>
      <c r="L585" s="1" t="s">
        <v>3540</v>
      </c>
      <c r="M585" s="1" t="s">
        <v>3541</v>
      </c>
      <c r="N585" t="str">
        <f>VLOOKUP(E585, Locations!B:I, 8, FALSE)</f>
        <v>52.4000298,-5.2809272</v>
      </c>
      <c r="O585" t="str">
        <f>VLOOKUP(E585, Locations!B:I, 4, FALSE)</f>
        <v>Europe</v>
      </c>
      <c r="P585" t="str">
        <f>VLOOKUP(E585, Locations!B:I, 5, FALSE)</f>
        <v>Western Europe</v>
      </c>
      <c r="Q585">
        <f>VLOOKUP(E585, Locations!B:I, 6, FALSE)</f>
        <v>0</v>
      </c>
      <c r="R585" s="6" t="str">
        <f>VLOOKUP(E585, Locations!B:I, 7, FALSE)</f>
        <v>United Kingdom</v>
      </c>
      <c r="S585" s="2">
        <v>44455</v>
      </c>
    </row>
    <row r="586" spans="1:19" x14ac:dyDescent="0.3">
      <c r="A586" s="1" t="s">
        <v>3542</v>
      </c>
      <c r="B586" s="1" t="s">
        <v>20</v>
      </c>
      <c r="C586" s="1" t="s">
        <v>3416</v>
      </c>
      <c r="D586" s="1" t="s">
        <v>3417</v>
      </c>
      <c r="E586" s="1" t="s">
        <v>3521</v>
      </c>
      <c r="F586" s="1" t="s">
        <v>3522</v>
      </c>
      <c r="G586" s="1" t="s">
        <v>3543</v>
      </c>
      <c r="H586" s="1" t="s">
        <v>3544</v>
      </c>
      <c r="I586" s="1" t="s">
        <v>3543</v>
      </c>
      <c r="J586" s="1" t="s">
        <v>3544</v>
      </c>
      <c r="K586" s="1" t="s">
        <v>3543</v>
      </c>
      <c r="L586" s="1" t="s">
        <v>3544</v>
      </c>
      <c r="M586" s="1" t="s">
        <v>3545</v>
      </c>
      <c r="N586" t="str">
        <f>VLOOKUP(E586, Locations!B:I, 8, FALSE)</f>
        <v>52.4000298,-5.2809272</v>
      </c>
      <c r="O586" t="str">
        <f>VLOOKUP(E586, Locations!B:I, 4, FALSE)</f>
        <v>Europe</v>
      </c>
      <c r="P586" t="str">
        <f>VLOOKUP(E586, Locations!B:I, 5, FALSE)</f>
        <v>Western Europe</v>
      </c>
      <c r="Q586">
        <f>VLOOKUP(E586, Locations!B:I, 6, FALSE)</f>
        <v>0</v>
      </c>
      <c r="R586" s="6" t="str">
        <f>VLOOKUP(E586, Locations!B:I, 7, FALSE)</f>
        <v>United Kingdom</v>
      </c>
      <c r="S586" s="2">
        <v>44455</v>
      </c>
    </row>
    <row r="587" spans="1:19" x14ac:dyDescent="0.3">
      <c r="A587" s="1" t="s">
        <v>3546</v>
      </c>
      <c r="B587" s="1" t="s">
        <v>20</v>
      </c>
      <c r="C587" s="1" t="s">
        <v>3416</v>
      </c>
      <c r="D587" s="1" t="s">
        <v>3417</v>
      </c>
      <c r="E587" s="1" t="s">
        <v>3547</v>
      </c>
      <c r="F587" s="1" t="s">
        <v>3548</v>
      </c>
      <c r="G587" s="1" t="s">
        <v>3549</v>
      </c>
      <c r="H587" s="1" t="s">
        <v>3550</v>
      </c>
      <c r="I587" s="1" t="s">
        <v>3549</v>
      </c>
      <c r="J587" s="1" t="s">
        <v>3550</v>
      </c>
      <c r="K587" s="1" t="s">
        <v>3549</v>
      </c>
      <c r="L587" s="1" t="s">
        <v>3550</v>
      </c>
      <c r="M587" s="1" t="s">
        <v>3551</v>
      </c>
      <c r="N587">
        <f>VLOOKUP(E587, Locations!B:I, 8, FALSE)</f>
        <v>0</v>
      </c>
      <c r="O587" t="e">
        <f>VLOOKUP(E587, Locations!B:I, 4, FALSE)</f>
        <v>#N/A</v>
      </c>
      <c r="P587" t="e">
        <f>VLOOKUP(E587, Locations!B:I, 5, FALSE)</f>
        <v>#N/A</v>
      </c>
      <c r="Q587" t="str">
        <f>VLOOKUP(E587, Locations!B:I, 6, FALSE)</f>
        <v>Norway, Sweden, Finland and the Kola Peninsula within the Murmansk Oblast of Russia</v>
      </c>
      <c r="R587" s="6">
        <f>VLOOKUP(E587, Locations!B:I, 7, FALSE)</f>
        <v>0</v>
      </c>
      <c r="S587" s="2">
        <v>44455</v>
      </c>
    </row>
    <row r="588" spans="1:19" x14ac:dyDescent="0.3">
      <c r="A588" s="1" t="s">
        <v>3552</v>
      </c>
      <c r="B588" s="1" t="s">
        <v>20</v>
      </c>
      <c r="C588" s="1" t="s">
        <v>3416</v>
      </c>
      <c r="D588" s="1" t="s">
        <v>3417</v>
      </c>
      <c r="E588" s="1" t="s">
        <v>3553</v>
      </c>
      <c r="F588" s="1" t="s">
        <v>3554</v>
      </c>
      <c r="G588" s="1" t="s">
        <v>3555</v>
      </c>
      <c r="H588" s="1" t="s">
        <v>3556</v>
      </c>
      <c r="I588" s="1" t="s">
        <v>3557</v>
      </c>
      <c r="J588" s="1" t="s">
        <v>3558</v>
      </c>
      <c r="K588" s="1" t="s">
        <v>3559</v>
      </c>
      <c r="L588" s="1" t="s">
        <v>3560</v>
      </c>
      <c r="M588" s="1" t="s">
        <v>3561</v>
      </c>
      <c r="N588" t="str">
        <f>VLOOKUP(E588, Locations!B:I, 8, FALSE)</f>
        <v>61.736267,0.0852818</v>
      </c>
      <c r="O588" t="e">
        <f>VLOOKUP(E588, Locations!B:I, 4, FALSE)</f>
        <v>#N/A</v>
      </c>
      <c r="P588" t="e">
        <f>VLOOKUP(E588, Locations!B:I, 5, FALSE)</f>
        <v>#N/A</v>
      </c>
      <c r="Q588">
        <f>VLOOKUP(E588, Locations!B:I, 6, FALSE)</f>
        <v>0</v>
      </c>
      <c r="R588" s="6" t="str">
        <f>VLOOKUP(E588, Locations!B:I, 7, FALSE)</f>
        <v>Scandinavia</v>
      </c>
      <c r="S588" s="2">
        <v>44455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B1B1-69A4-497B-BF5B-4C435FD9222F}">
  <dimension ref="A1:J375"/>
  <sheetViews>
    <sheetView topLeftCell="D348" workbookViewId="0">
      <selection activeCell="H360" sqref="H360"/>
    </sheetView>
  </sheetViews>
  <sheetFormatPr defaultRowHeight="14.4" x14ac:dyDescent="0.3"/>
  <cols>
    <col min="1" max="1" width="29.44140625" bestFit="1" customWidth="1"/>
    <col min="2" max="2" width="22.6640625" customWidth="1"/>
    <col min="3" max="3" width="15.33203125" bestFit="1" customWidth="1"/>
    <col min="4" max="4" width="12.109375" bestFit="1" customWidth="1"/>
    <col min="5" max="5" width="10.44140625" bestFit="1" customWidth="1"/>
    <col min="6" max="6" width="17.109375" bestFit="1" customWidth="1"/>
    <col min="7" max="7" width="28.88671875" bestFit="1" customWidth="1"/>
    <col min="8" max="8" width="18.5546875" bestFit="1" customWidth="1"/>
    <col min="9" max="9" width="24.44140625" bestFit="1" customWidth="1"/>
    <col min="10" max="10" width="12.5546875" bestFit="1" customWidth="1"/>
  </cols>
  <sheetData>
    <row r="1" spans="1:10" x14ac:dyDescent="0.3">
      <c r="A1" s="1" t="s">
        <v>3562</v>
      </c>
      <c r="B1" s="1" t="s">
        <v>3563</v>
      </c>
      <c r="C1" t="s">
        <v>3564</v>
      </c>
      <c r="D1" t="s">
        <v>3565</v>
      </c>
      <c r="E1" t="s">
        <v>17</v>
      </c>
      <c r="F1" t="s">
        <v>15</v>
      </c>
      <c r="G1" t="s">
        <v>16</v>
      </c>
      <c r="H1" t="s">
        <v>17</v>
      </c>
      <c r="I1" t="s">
        <v>13</v>
      </c>
      <c r="J1" t="s">
        <v>3566</v>
      </c>
    </row>
    <row r="2" spans="1:10" x14ac:dyDescent="0.3">
      <c r="A2" s="1" t="s">
        <v>21</v>
      </c>
      <c r="B2" s="1" t="s">
        <v>23</v>
      </c>
      <c r="C2" t="s">
        <v>3567</v>
      </c>
      <c r="D2" s="5" t="s">
        <v>3567</v>
      </c>
      <c r="E2" s="5" t="str">
        <f>VLOOKUP(H2, 'GeoData Source'!A:C, 2, FALSE)</f>
        <v>Americas</v>
      </c>
      <c r="F2" t="str">
        <f>VLOOKUP(H2, 'GeoData Source'!A:C, 3, FALSE)</f>
        <v>Central America</v>
      </c>
      <c r="H2" t="s">
        <v>3568</v>
      </c>
      <c r="I2" t="s">
        <v>3569</v>
      </c>
      <c r="J2" t="s">
        <v>3570</v>
      </c>
    </row>
    <row r="3" spans="1:10" x14ac:dyDescent="0.3">
      <c r="A3" s="1" t="s">
        <v>21</v>
      </c>
      <c r="B3" s="1" t="s">
        <v>29</v>
      </c>
      <c r="C3" t="s">
        <v>3567</v>
      </c>
      <c r="D3" s="5" t="s">
        <v>3567</v>
      </c>
      <c r="E3" s="5" t="str">
        <f>VLOOKUP(H3, 'GeoData Source'!A:C, 2, FALSE)</f>
        <v>Americas</v>
      </c>
      <c r="F3" t="str">
        <f>VLOOKUP(H3, 'GeoData Source'!A:C, 3, FALSE)</f>
        <v>Central America</v>
      </c>
      <c r="H3" t="s">
        <v>3571</v>
      </c>
      <c r="I3" t="s">
        <v>3572</v>
      </c>
      <c r="J3" t="s">
        <v>3570</v>
      </c>
    </row>
    <row r="4" spans="1:10" x14ac:dyDescent="0.3">
      <c r="A4" s="1" t="s">
        <v>21</v>
      </c>
      <c r="B4" s="1" t="s">
        <v>35</v>
      </c>
      <c r="C4" t="s">
        <v>3567</v>
      </c>
      <c r="D4" s="5" t="s">
        <v>3567</v>
      </c>
      <c r="E4" s="5" t="str">
        <f>VLOOKUP(H4, 'GeoData Source'!A:C, 2, FALSE)</f>
        <v>Americas</v>
      </c>
      <c r="F4" t="str">
        <f>VLOOKUP(H4, 'GeoData Source'!A:C, 3, FALSE)</f>
        <v>Central America</v>
      </c>
      <c r="G4" t="s">
        <v>3573</v>
      </c>
      <c r="H4" t="s">
        <v>3571</v>
      </c>
      <c r="I4" t="s">
        <v>3574</v>
      </c>
      <c r="J4" t="s">
        <v>3570</v>
      </c>
    </row>
    <row r="5" spans="1:10" x14ac:dyDescent="0.3">
      <c r="A5" s="1" t="s">
        <v>21</v>
      </c>
      <c r="B5" s="1" t="s">
        <v>44</v>
      </c>
      <c r="C5" t="s">
        <v>3567</v>
      </c>
      <c r="D5" s="5" t="s">
        <v>3567</v>
      </c>
      <c r="E5" s="5" t="str">
        <f>VLOOKUP(H5, 'GeoData Source'!A:C, 2, FALSE)</f>
        <v>Americas</v>
      </c>
      <c r="F5" t="str">
        <f>VLOOKUP(H5, 'GeoData Source'!A:C, 3, FALSE)</f>
        <v>Central America</v>
      </c>
      <c r="G5" t="s">
        <v>3575</v>
      </c>
      <c r="H5" t="s">
        <v>3571</v>
      </c>
      <c r="I5" t="s">
        <v>3576</v>
      </c>
      <c r="J5" t="s">
        <v>3570</v>
      </c>
    </row>
    <row r="6" spans="1:10" x14ac:dyDescent="0.3">
      <c r="A6" s="1" t="s">
        <v>21</v>
      </c>
      <c r="B6" s="1" t="s">
        <v>54</v>
      </c>
      <c r="C6" t="s">
        <v>3567</v>
      </c>
      <c r="D6" s="5" t="s">
        <v>3567</v>
      </c>
      <c r="E6" s="5" t="str">
        <f>VLOOKUP(H6, 'GeoData Source'!A:C, 2, FALSE)</f>
        <v>Americas</v>
      </c>
      <c r="F6" t="str">
        <f>VLOOKUP(H6, 'GeoData Source'!A:C, 3, FALSE)</f>
        <v>Central America</v>
      </c>
      <c r="G6" t="s">
        <v>29</v>
      </c>
      <c r="H6" t="s">
        <v>3571</v>
      </c>
      <c r="I6" t="s">
        <v>3572</v>
      </c>
      <c r="J6" t="s">
        <v>3570</v>
      </c>
    </row>
    <row r="7" spans="1:10" x14ac:dyDescent="0.3">
      <c r="A7" s="1" t="s">
        <v>21</v>
      </c>
      <c r="B7" s="1" t="s">
        <v>59</v>
      </c>
      <c r="C7" t="s">
        <v>3567</v>
      </c>
      <c r="D7" s="5" t="s">
        <v>3567</v>
      </c>
      <c r="E7" s="5" t="str">
        <f>VLOOKUP(H7, 'GeoData Source'!A:C, 2, FALSE)</f>
        <v>Americas</v>
      </c>
      <c r="F7" t="str">
        <f>VLOOKUP(H7, 'GeoData Source'!A:C, 3, FALSE)</f>
        <v>North America</v>
      </c>
      <c r="H7" t="s">
        <v>3577</v>
      </c>
      <c r="I7" t="s">
        <v>3578</v>
      </c>
      <c r="J7" t="s">
        <v>3570</v>
      </c>
    </row>
    <row r="8" spans="1:10" x14ac:dyDescent="0.3">
      <c r="A8" s="1" t="s">
        <v>21</v>
      </c>
      <c r="B8" s="1" t="s">
        <v>65</v>
      </c>
      <c r="C8" t="s">
        <v>3567</v>
      </c>
      <c r="D8" s="5" t="s">
        <v>3567</v>
      </c>
      <c r="E8" s="5" t="str">
        <f>VLOOKUP(H8, 'GeoData Source'!A:C, 2, FALSE)</f>
        <v>Asia</v>
      </c>
      <c r="F8" t="str">
        <f>VLOOKUP(H8, 'GeoData Source'!A:C, 3, FALSE)</f>
        <v>Northern Asia</v>
      </c>
      <c r="H8" t="s">
        <v>125</v>
      </c>
      <c r="I8" t="s">
        <v>3579</v>
      </c>
      <c r="J8" t="s">
        <v>3570</v>
      </c>
    </row>
    <row r="9" spans="1:10" x14ac:dyDescent="0.3">
      <c r="A9" s="1" t="s">
        <v>21</v>
      </c>
      <c r="B9" s="1" t="s">
        <v>75</v>
      </c>
      <c r="C9" t="s">
        <v>3567</v>
      </c>
      <c r="D9" s="5" t="s">
        <v>3567</v>
      </c>
      <c r="E9" s="5" t="str">
        <f>VLOOKUP(H9, 'GeoData Source'!A:C, 2, FALSE)</f>
        <v>Asia</v>
      </c>
      <c r="F9" t="str">
        <f>VLOOKUP(H9, 'GeoData Source'!A:C, 3, FALSE)</f>
        <v>Northern Asia</v>
      </c>
      <c r="H9" t="s">
        <v>125</v>
      </c>
      <c r="I9" t="s">
        <v>3580</v>
      </c>
      <c r="J9" t="s">
        <v>3570</v>
      </c>
    </row>
    <row r="10" spans="1:10" x14ac:dyDescent="0.3">
      <c r="A10" s="1" t="s">
        <v>21</v>
      </c>
      <c r="B10" s="1" t="s">
        <v>81</v>
      </c>
      <c r="C10" t="s">
        <v>3567</v>
      </c>
      <c r="D10" s="5" t="s">
        <v>3567</v>
      </c>
      <c r="E10" s="5" t="str">
        <f>VLOOKUP(H10, 'GeoData Source'!A:C, 2, FALSE)</f>
        <v>Asia</v>
      </c>
      <c r="F10" t="str">
        <f>VLOOKUP(H10, 'GeoData Source'!A:C, 3, FALSE)</f>
        <v>East Asia</v>
      </c>
      <c r="G10" t="s">
        <v>3581</v>
      </c>
      <c r="H10" t="s">
        <v>3582</v>
      </c>
      <c r="I10" t="s">
        <v>3583</v>
      </c>
      <c r="J10" t="s">
        <v>3570</v>
      </c>
    </row>
    <row r="11" spans="1:10" x14ac:dyDescent="0.3">
      <c r="A11" s="1" t="s">
        <v>21</v>
      </c>
      <c r="B11" s="1" t="s">
        <v>87</v>
      </c>
      <c r="C11" t="s">
        <v>3567</v>
      </c>
      <c r="D11" s="5" t="s">
        <v>3567</v>
      </c>
      <c r="E11" s="5" t="str">
        <f>VLOOKUP(H11, 'GeoData Source'!A:C, 2, FALSE)</f>
        <v>Oceania</v>
      </c>
      <c r="F11" t="str">
        <f>VLOOKUP(H11, 'GeoData Source'!A:C, 3, FALSE)</f>
        <v>Pacific</v>
      </c>
      <c r="H11" t="s">
        <v>2320</v>
      </c>
      <c r="I11" t="s">
        <v>3584</v>
      </c>
      <c r="J11" t="s">
        <v>3570</v>
      </c>
    </row>
    <row r="12" spans="1:10" x14ac:dyDescent="0.3">
      <c r="A12" s="1" t="s">
        <v>21</v>
      </c>
      <c r="B12" s="1" t="s">
        <v>93</v>
      </c>
      <c r="C12" t="s">
        <v>3567</v>
      </c>
      <c r="D12" s="5" t="s">
        <v>3567</v>
      </c>
      <c r="E12" s="5" t="str">
        <f>VLOOKUP(H12, 'GeoData Source'!A:C, 2, FALSE)</f>
        <v>Oceania</v>
      </c>
      <c r="F12" t="str">
        <f>VLOOKUP(H12, 'GeoData Source'!A:C, 3, FALSE)</f>
        <v>Pacific</v>
      </c>
      <c r="H12" t="s">
        <v>2320</v>
      </c>
      <c r="I12" t="s">
        <v>3585</v>
      </c>
      <c r="J12" t="s">
        <v>3570</v>
      </c>
    </row>
    <row r="13" spans="1:10" x14ac:dyDescent="0.3">
      <c r="A13" s="1" t="s">
        <v>21</v>
      </c>
      <c r="B13" s="1" t="s">
        <v>99</v>
      </c>
      <c r="C13" t="s">
        <v>3567</v>
      </c>
      <c r="D13" s="5" t="s">
        <v>3567</v>
      </c>
      <c r="E13" s="5" t="str">
        <f>VLOOKUP(H13, 'GeoData Source'!A:C, 2, FALSE)</f>
        <v>Asia</v>
      </c>
      <c r="F13" t="str">
        <f>VLOOKUP(H13, 'GeoData Source'!A:C, 3, FALSE)</f>
        <v>South East Asia</v>
      </c>
      <c r="H13" t="s">
        <v>3586</v>
      </c>
      <c r="I13" t="s">
        <v>3587</v>
      </c>
      <c r="J13" t="s">
        <v>3570</v>
      </c>
    </row>
    <row r="14" spans="1:10" x14ac:dyDescent="0.3">
      <c r="A14" s="1" t="s">
        <v>21</v>
      </c>
      <c r="B14" s="1" t="s">
        <v>109</v>
      </c>
      <c r="C14" t="s">
        <v>3567</v>
      </c>
      <c r="D14" s="5" t="s">
        <v>3567</v>
      </c>
      <c r="E14" s="5" t="e">
        <f>VLOOKUP(H14, 'GeoData Source'!A:C, 2, FALSE)</f>
        <v>#N/A</v>
      </c>
      <c r="F14" t="e">
        <f>VLOOKUP(H14, 'GeoData Source'!A:C, 3, FALSE)</f>
        <v>#N/A</v>
      </c>
      <c r="H14" t="s">
        <v>3588</v>
      </c>
    </row>
    <row r="15" spans="1:10" x14ac:dyDescent="0.3">
      <c r="A15" s="1" t="s">
        <v>21</v>
      </c>
      <c r="B15" s="1" t="s">
        <v>115</v>
      </c>
      <c r="C15" t="s">
        <v>3567</v>
      </c>
      <c r="D15" s="5" t="s">
        <v>3567</v>
      </c>
      <c r="E15" s="5" t="str">
        <f>VLOOKUP(H15, 'GeoData Source'!A:C, 2, FALSE)</f>
        <v>Asia</v>
      </c>
      <c r="F15" t="str">
        <f>VLOOKUP(H15, 'GeoData Source'!A:C, 3, FALSE)</f>
        <v>Northern Asia</v>
      </c>
      <c r="H15" t="s">
        <v>125</v>
      </c>
      <c r="I15" t="s">
        <v>3589</v>
      </c>
    </row>
    <row r="16" spans="1:10" x14ac:dyDescent="0.3">
      <c r="A16" s="1" t="s">
        <v>21</v>
      </c>
      <c r="B16" s="1" t="s">
        <v>125</v>
      </c>
      <c r="C16" t="s">
        <v>3590</v>
      </c>
      <c r="D16" s="5" t="s">
        <v>3591</v>
      </c>
      <c r="E16" s="5" t="str">
        <f>VLOOKUP(H16, 'GeoData Source'!A:C, 2, FALSE)</f>
        <v>Asia</v>
      </c>
      <c r="F16" t="str">
        <f>VLOOKUP(H16, 'GeoData Source'!A:C, 3, FALSE)</f>
        <v>Northern Asia</v>
      </c>
      <c r="H16" t="s">
        <v>125</v>
      </c>
      <c r="I16" t="s">
        <v>3589</v>
      </c>
      <c r="J16" t="s">
        <v>3570</v>
      </c>
    </row>
    <row r="17" spans="1:10" x14ac:dyDescent="0.3">
      <c r="A17" s="1" t="s">
        <v>21</v>
      </c>
      <c r="B17" s="1" t="s">
        <v>131</v>
      </c>
      <c r="C17" t="s">
        <v>3592</v>
      </c>
      <c r="D17" s="5" t="s">
        <v>3591</v>
      </c>
      <c r="E17" s="5" t="str">
        <f>VLOOKUP(H17, 'GeoData Source'!A:C, 2, FALSE)</f>
        <v>Europe</v>
      </c>
      <c r="F17" t="str">
        <f>VLOOKUP(H17, 'GeoData Source'!A:C, 3, FALSE)</f>
        <v>South East Europe</v>
      </c>
      <c r="H17" t="s">
        <v>131</v>
      </c>
      <c r="I17" t="s">
        <v>3593</v>
      </c>
      <c r="J17" t="s">
        <v>3570</v>
      </c>
    </row>
    <row r="18" spans="1:10" x14ac:dyDescent="0.3">
      <c r="A18" s="1" t="s">
        <v>21</v>
      </c>
      <c r="B18" s="1" t="s">
        <v>141</v>
      </c>
      <c r="C18" t="s">
        <v>3567</v>
      </c>
      <c r="D18" s="5" t="s">
        <v>3567</v>
      </c>
      <c r="E18" s="5" t="str">
        <f>VLOOKUP(H17, 'GeoData Source'!A:C, 2, FALSE)</f>
        <v>Europe</v>
      </c>
      <c r="F18" t="str">
        <f>VLOOKUP(H17, 'GeoData Source'!A:C, 3, FALSE)</f>
        <v>South East Europe</v>
      </c>
      <c r="H18" t="s">
        <v>3594</v>
      </c>
      <c r="I18" t="s">
        <v>3595</v>
      </c>
      <c r="J18" t="s">
        <v>3570</v>
      </c>
    </row>
    <row r="19" spans="1:10" x14ac:dyDescent="0.3">
      <c r="A19" s="1" t="s">
        <v>21</v>
      </c>
      <c r="B19" s="1" t="s">
        <v>151</v>
      </c>
      <c r="C19" t="s">
        <v>3596</v>
      </c>
      <c r="D19" s="5" t="s">
        <v>3591</v>
      </c>
      <c r="E19" s="5" t="str">
        <f>VLOOKUP(H18, 'GeoData Source'!A:C, 2, FALSE)</f>
        <v>Europe</v>
      </c>
      <c r="F19" t="str">
        <f>VLOOKUP(H18, 'GeoData Source'!A:C, 3, FALSE)</f>
        <v>Western Europe</v>
      </c>
      <c r="H19" t="s">
        <v>151</v>
      </c>
      <c r="I19" t="s">
        <v>3597</v>
      </c>
      <c r="J19" t="s">
        <v>3570</v>
      </c>
    </row>
    <row r="20" spans="1:10" x14ac:dyDescent="0.3">
      <c r="A20" s="1" t="s">
        <v>21</v>
      </c>
      <c r="B20" s="1" t="s">
        <v>161</v>
      </c>
      <c r="C20" t="s">
        <v>3567</v>
      </c>
      <c r="D20" s="5" t="s">
        <v>3567</v>
      </c>
      <c r="E20" s="5" t="str">
        <f>VLOOKUP(H19, 'GeoData Source'!A:C, 2, FALSE)</f>
        <v>Europe</v>
      </c>
      <c r="F20" t="str">
        <f>VLOOKUP(H19, 'GeoData Source'!A:C, 3, FALSE)</f>
        <v>Western Europe</v>
      </c>
      <c r="H20" t="s">
        <v>3329</v>
      </c>
    </row>
    <row r="21" spans="1:10" x14ac:dyDescent="0.3">
      <c r="A21" s="1" t="s">
        <v>21</v>
      </c>
      <c r="B21" s="1" t="s">
        <v>171</v>
      </c>
      <c r="C21" t="s">
        <v>3567</v>
      </c>
      <c r="D21" s="5" t="s">
        <v>3567</v>
      </c>
      <c r="E21" s="5" t="e">
        <f>VLOOKUP(H21, 'GeoData Source'!A:C, 2, FALSE)</f>
        <v>#N/A</v>
      </c>
      <c r="F21" t="e">
        <f>VLOOKUP(H21, 'GeoData Source'!A:C, 3, FALSE)</f>
        <v>#N/A</v>
      </c>
      <c r="H21" t="s">
        <v>3329</v>
      </c>
    </row>
    <row r="22" spans="1:10" x14ac:dyDescent="0.3">
      <c r="A22" s="1" t="s">
        <v>21</v>
      </c>
      <c r="B22" s="1" t="s">
        <v>189</v>
      </c>
      <c r="C22" t="s">
        <v>3598</v>
      </c>
      <c r="D22" s="5" t="s">
        <v>3599</v>
      </c>
      <c r="E22" s="5" t="str">
        <f>VLOOKUP(H22, 'GeoData Source'!A:C, 2, FALSE)</f>
        <v>Asia</v>
      </c>
      <c r="F22" t="str">
        <f>VLOOKUP(H22, 'GeoData Source'!A:C, 3, FALSE)</f>
        <v>South West Asia</v>
      </c>
      <c r="H22" t="s">
        <v>189</v>
      </c>
      <c r="I22" t="s">
        <v>3600</v>
      </c>
      <c r="J22" t="s">
        <v>3570</v>
      </c>
    </row>
    <row r="23" spans="1:10" x14ac:dyDescent="0.3">
      <c r="A23" s="1" t="s">
        <v>195</v>
      </c>
      <c r="B23" s="1" t="s">
        <v>197</v>
      </c>
      <c r="C23" t="s">
        <v>3567</v>
      </c>
      <c r="D23" s="5" t="s">
        <v>3567</v>
      </c>
      <c r="E23" s="5" t="e">
        <f>VLOOKUP(H23, 'GeoData Source'!A:C, 2, FALSE)</f>
        <v>#N/A</v>
      </c>
      <c r="F23" t="e">
        <f>VLOOKUP(H23, 'GeoData Source'!A:C, 3, FALSE)</f>
        <v>#N/A</v>
      </c>
      <c r="H23" t="s">
        <v>3601</v>
      </c>
    </row>
    <row r="24" spans="1:10" x14ac:dyDescent="0.3">
      <c r="A24" s="1" t="s">
        <v>195</v>
      </c>
      <c r="B24" s="1" t="s">
        <v>215</v>
      </c>
      <c r="C24" t="s">
        <v>3567</v>
      </c>
      <c r="D24" s="5" t="s">
        <v>3567</v>
      </c>
      <c r="E24" s="5" t="e">
        <f>VLOOKUP(H24, 'GeoData Source'!A:C, 2, FALSE)</f>
        <v>#N/A</v>
      </c>
      <c r="F24" t="e">
        <f>VLOOKUP(H24, 'GeoData Source'!A:C, 3, FALSE)</f>
        <v>#N/A</v>
      </c>
      <c r="G24" t="s">
        <v>3602</v>
      </c>
      <c r="H24" t="s">
        <v>3601</v>
      </c>
      <c r="I24" t="s">
        <v>3603</v>
      </c>
      <c r="J24" t="s">
        <v>3570</v>
      </c>
    </row>
    <row r="25" spans="1:10" x14ac:dyDescent="0.3">
      <c r="A25" s="1" t="s">
        <v>195</v>
      </c>
      <c r="B25" s="1" t="s">
        <v>225</v>
      </c>
      <c r="C25" t="s">
        <v>3567</v>
      </c>
      <c r="D25" s="5" t="s">
        <v>3567</v>
      </c>
      <c r="E25" s="5" t="e">
        <f>VLOOKUP(H25, 'GeoData Source'!A:C, 2, FALSE)</f>
        <v>#N/A</v>
      </c>
      <c r="F25" t="e">
        <f>VLOOKUP(H25, 'GeoData Source'!A:C, 3, FALSE)</f>
        <v>#N/A</v>
      </c>
      <c r="G25" t="s">
        <v>3604</v>
      </c>
      <c r="H25" t="s">
        <v>3601</v>
      </c>
      <c r="I25" t="s">
        <v>3605</v>
      </c>
      <c r="J25" t="s">
        <v>3570</v>
      </c>
    </row>
    <row r="26" spans="1:10" x14ac:dyDescent="0.3">
      <c r="A26" s="1" t="s">
        <v>195</v>
      </c>
      <c r="B26" s="1" t="s">
        <v>235</v>
      </c>
      <c r="C26" t="s">
        <v>3567</v>
      </c>
      <c r="D26" s="5" t="s">
        <v>3567</v>
      </c>
      <c r="E26" s="5" t="e">
        <f>VLOOKUP(H26, 'GeoData Source'!A:C, 2, FALSE)</f>
        <v>#N/A</v>
      </c>
      <c r="F26" t="e">
        <f>VLOOKUP(H26, 'GeoData Source'!A:C, 3, FALSE)</f>
        <v>#N/A</v>
      </c>
      <c r="H26" t="s">
        <v>3601</v>
      </c>
    </row>
    <row r="27" spans="1:10" x14ac:dyDescent="0.3">
      <c r="A27" s="1" t="s">
        <v>195</v>
      </c>
      <c r="B27" s="1" t="s">
        <v>245</v>
      </c>
      <c r="C27" t="s">
        <v>3567</v>
      </c>
      <c r="D27" s="5" t="s">
        <v>3567</v>
      </c>
      <c r="E27" s="5" t="str">
        <f>VLOOKUP(H27, 'GeoData Source'!A:C, 2, FALSE)</f>
        <v>Americas</v>
      </c>
      <c r="F27" t="str">
        <f>VLOOKUP(H27, 'GeoData Source'!A:C, 3, FALSE)</f>
        <v>South America</v>
      </c>
      <c r="H27" t="s">
        <v>3606</v>
      </c>
      <c r="I27" t="s">
        <v>3607</v>
      </c>
      <c r="J27" t="s">
        <v>3570</v>
      </c>
    </row>
    <row r="28" spans="1:10" x14ac:dyDescent="0.3">
      <c r="A28" s="1" t="s">
        <v>255</v>
      </c>
      <c r="B28" s="1" t="s">
        <v>257</v>
      </c>
      <c r="C28" t="s">
        <v>3567</v>
      </c>
      <c r="D28" s="5" t="s">
        <v>3567</v>
      </c>
      <c r="E28" s="5" t="str">
        <f>VLOOKUP(H28, 'GeoData Source'!A:C, 2, FALSE)</f>
        <v>Americas</v>
      </c>
      <c r="F28" t="str">
        <f>VLOOKUP(H28, 'GeoData Source'!A:C, 3, FALSE)</f>
        <v>South America</v>
      </c>
      <c r="H28" t="s">
        <v>3608</v>
      </c>
      <c r="I28" t="s">
        <v>3609</v>
      </c>
      <c r="J28" t="s">
        <v>3570</v>
      </c>
    </row>
    <row r="29" spans="1:10" x14ac:dyDescent="0.3">
      <c r="A29" s="1" t="s">
        <v>255</v>
      </c>
      <c r="B29" s="1" t="s">
        <v>275</v>
      </c>
      <c r="C29" t="s">
        <v>3567</v>
      </c>
      <c r="D29" s="5" t="s">
        <v>3567</v>
      </c>
      <c r="E29" s="5" t="str">
        <f>VLOOKUP(H29, 'GeoData Source'!A:C, 2, FALSE)</f>
        <v>Asia</v>
      </c>
      <c r="F29" t="str">
        <f>VLOOKUP(H29, 'GeoData Source'!A:C, 3, FALSE)</f>
        <v>South East Asia</v>
      </c>
      <c r="H29" t="s">
        <v>3586</v>
      </c>
      <c r="I29" t="s">
        <v>3610</v>
      </c>
      <c r="J29" t="s">
        <v>3570</v>
      </c>
    </row>
    <row r="30" spans="1:10" x14ac:dyDescent="0.3">
      <c r="A30" s="1" t="s">
        <v>255</v>
      </c>
      <c r="B30" s="1" t="s">
        <v>281</v>
      </c>
      <c r="C30" t="s">
        <v>3567</v>
      </c>
      <c r="D30" s="5" t="s">
        <v>3567</v>
      </c>
      <c r="E30" s="5" t="str">
        <f>VLOOKUP(H30, 'GeoData Source'!A:C, 2, FALSE)</f>
        <v>Americas</v>
      </c>
      <c r="F30" t="str">
        <f>VLOOKUP(H30, 'GeoData Source'!A:C, 3, FALSE)</f>
        <v>South America</v>
      </c>
      <c r="H30" t="s">
        <v>3611</v>
      </c>
      <c r="I30" t="s">
        <v>3612</v>
      </c>
      <c r="J30" t="s">
        <v>3570</v>
      </c>
    </row>
    <row r="31" spans="1:10" x14ac:dyDescent="0.3">
      <c r="A31" s="1" t="s">
        <v>255</v>
      </c>
      <c r="B31" s="1" t="s">
        <v>291</v>
      </c>
      <c r="C31" t="s">
        <v>3567</v>
      </c>
      <c r="D31" s="5" t="s">
        <v>3567</v>
      </c>
      <c r="E31" s="5" t="str">
        <f>VLOOKUP(H31, 'GeoData Source'!A:C, 2, FALSE)</f>
        <v>Americas</v>
      </c>
      <c r="F31" t="str">
        <f>VLOOKUP(H31, 'GeoData Source'!A:C, 3, FALSE)</f>
        <v>South America</v>
      </c>
      <c r="H31" t="s">
        <v>3606</v>
      </c>
      <c r="I31" t="s">
        <v>3613</v>
      </c>
      <c r="J31" t="s">
        <v>3570</v>
      </c>
    </row>
    <row r="32" spans="1:10" x14ac:dyDescent="0.3">
      <c r="A32" s="1" t="s">
        <v>297</v>
      </c>
      <c r="B32" s="1" t="s">
        <v>299</v>
      </c>
      <c r="C32" t="s">
        <v>3567</v>
      </c>
      <c r="D32" s="5" t="s">
        <v>3567</v>
      </c>
      <c r="E32" s="5" t="str">
        <f>VLOOKUP(H32, 'GeoData Source'!A:C, 2, FALSE)</f>
        <v>Americas</v>
      </c>
      <c r="F32" t="str">
        <f>VLOOKUP(H32, 'GeoData Source'!A:C, 3, FALSE)</f>
        <v>South America</v>
      </c>
      <c r="H32" t="s">
        <v>3606</v>
      </c>
      <c r="I32" t="s">
        <v>3614</v>
      </c>
      <c r="J32" t="s">
        <v>3570</v>
      </c>
    </row>
    <row r="33" spans="1:10" x14ac:dyDescent="0.3">
      <c r="A33" s="1" t="s">
        <v>297</v>
      </c>
      <c r="B33" s="1" t="s">
        <v>305</v>
      </c>
      <c r="C33" t="s">
        <v>3567</v>
      </c>
      <c r="D33" s="5" t="s">
        <v>3567</v>
      </c>
      <c r="E33" s="5" t="str">
        <f>VLOOKUP(H33, 'GeoData Source'!A:C, 2, FALSE)</f>
        <v>Americas</v>
      </c>
      <c r="F33" t="str">
        <f>VLOOKUP(H33, 'GeoData Source'!A:C, 3, FALSE)</f>
        <v>South America</v>
      </c>
      <c r="H33" t="s">
        <v>3615</v>
      </c>
      <c r="I33" t="s">
        <v>3616</v>
      </c>
      <c r="J33" t="s">
        <v>3570</v>
      </c>
    </row>
    <row r="34" spans="1:10" x14ac:dyDescent="0.3">
      <c r="A34" s="1" t="s">
        <v>297</v>
      </c>
      <c r="B34" s="1" t="s">
        <v>311</v>
      </c>
      <c r="C34" t="s">
        <v>3567</v>
      </c>
      <c r="D34" s="5" t="s">
        <v>3567</v>
      </c>
      <c r="E34" s="5" t="str">
        <f>VLOOKUP(H34, 'GeoData Source'!A:C, 2, FALSE)</f>
        <v>Americas</v>
      </c>
      <c r="F34" t="str">
        <f>VLOOKUP(H34, 'GeoData Source'!A:C, 3, FALSE)</f>
        <v>South America</v>
      </c>
      <c r="H34" t="s">
        <v>3617</v>
      </c>
      <c r="I34" t="s">
        <v>3618</v>
      </c>
      <c r="J34" t="s">
        <v>3570</v>
      </c>
    </row>
    <row r="35" spans="1:10" x14ac:dyDescent="0.3">
      <c r="A35" s="1" t="s">
        <v>297</v>
      </c>
      <c r="B35" s="1" t="s">
        <v>333</v>
      </c>
      <c r="C35" t="s">
        <v>3567</v>
      </c>
      <c r="D35" s="5" t="s">
        <v>3567</v>
      </c>
      <c r="E35" s="5" t="str">
        <f>VLOOKUP(H35, 'GeoData Source'!A:C, 2, FALSE)</f>
        <v>Americas</v>
      </c>
      <c r="F35" t="str">
        <f>VLOOKUP(H35, 'GeoData Source'!A:C, 3, FALSE)</f>
        <v>South America</v>
      </c>
      <c r="H35" t="s">
        <v>3615</v>
      </c>
      <c r="I35" t="s">
        <v>3619</v>
      </c>
      <c r="J35" t="s">
        <v>3570</v>
      </c>
    </row>
    <row r="36" spans="1:10" x14ac:dyDescent="0.3">
      <c r="A36" s="1" t="s">
        <v>297</v>
      </c>
      <c r="B36" s="1" t="s">
        <v>339</v>
      </c>
      <c r="C36" t="s">
        <v>3567</v>
      </c>
      <c r="D36" s="5" t="s">
        <v>3567</v>
      </c>
      <c r="E36" s="5" t="str">
        <f>VLOOKUP(H36, 'GeoData Source'!A:C, 2, FALSE)</f>
        <v>Americas</v>
      </c>
      <c r="F36" t="str">
        <f>VLOOKUP(H36, 'GeoData Source'!A:C, 3, FALSE)</f>
        <v>South America</v>
      </c>
      <c r="G36" t="s">
        <v>3620</v>
      </c>
      <c r="H36" t="s">
        <v>3615</v>
      </c>
      <c r="I36" t="s">
        <v>3621</v>
      </c>
      <c r="J36" t="s">
        <v>3570</v>
      </c>
    </row>
    <row r="37" spans="1:10" x14ac:dyDescent="0.3">
      <c r="A37" s="1" t="s">
        <v>297</v>
      </c>
      <c r="B37" s="1" t="s">
        <v>345</v>
      </c>
      <c r="C37" t="s">
        <v>3567</v>
      </c>
      <c r="D37" s="5" t="s">
        <v>3567</v>
      </c>
      <c r="E37" s="5" t="str">
        <f>VLOOKUP(H37, 'GeoData Source'!A:C, 2, FALSE)</f>
        <v>Americas</v>
      </c>
      <c r="F37" t="str">
        <f>VLOOKUP(H37, 'GeoData Source'!A:C, 3, FALSE)</f>
        <v>South America</v>
      </c>
      <c r="H37" t="s">
        <v>3615</v>
      </c>
      <c r="I37" t="s">
        <v>3622</v>
      </c>
      <c r="J37" t="s">
        <v>3570</v>
      </c>
    </row>
    <row r="38" spans="1:10" x14ac:dyDescent="0.3">
      <c r="A38" s="1" t="s">
        <v>297</v>
      </c>
      <c r="B38" s="1" t="s">
        <v>351</v>
      </c>
      <c r="C38" t="s">
        <v>3567</v>
      </c>
      <c r="D38" s="5" t="s">
        <v>3567</v>
      </c>
      <c r="E38" s="5" t="str">
        <f>VLOOKUP(H38, 'GeoData Source'!A:C, 2, FALSE)</f>
        <v>Americas</v>
      </c>
      <c r="F38" t="str">
        <f>VLOOKUP(H38, 'GeoData Source'!A:C, 3, FALSE)</f>
        <v>South America</v>
      </c>
      <c r="G38" t="s">
        <v>3620</v>
      </c>
      <c r="H38" t="s">
        <v>3615</v>
      </c>
      <c r="I38" t="s">
        <v>3621</v>
      </c>
      <c r="J38" t="s">
        <v>3570</v>
      </c>
    </row>
    <row r="39" spans="1:10" x14ac:dyDescent="0.3">
      <c r="A39" s="1" t="s">
        <v>297</v>
      </c>
      <c r="B39" s="1" t="s">
        <v>357</v>
      </c>
      <c r="C39" t="s">
        <v>3567</v>
      </c>
      <c r="D39" s="5" t="s">
        <v>3567</v>
      </c>
      <c r="E39" s="5" t="str">
        <f>VLOOKUP(H39, 'GeoData Source'!A:C, 2, FALSE)</f>
        <v>Americas</v>
      </c>
      <c r="F39" t="str">
        <f>VLOOKUP(H39, 'GeoData Source'!A:C, 3, FALSE)</f>
        <v>South America</v>
      </c>
      <c r="H39" t="s">
        <v>3615</v>
      </c>
      <c r="I39" t="s">
        <v>3623</v>
      </c>
      <c r="J39" t="s">
        <v>3570</v>
      </c>
    </row>
    <row r="40" spans="1:10" x14ac:dyDescent="0.3">
      <c r="A40" s="1" t="s">
        <v>363</v>
      </c>
      <c r="B40" s="1" t="s">
        <v>365</v>
      </c>
      <c r="C40" t="s">
        <v>3567</v>
      </c>
      <c r="D40" s="5" t="s">
        <v>3567</v>
      </c>
      <c r="E40" s="5" t="str">
        <f>VLOOKUP(H40, 'GeoData Source'!A:C, 2, FALSE)</f>
        <v>Americas</v>
      </c>
      <c r="F40" t="str">
        <f>VLOOKUP(H40, 'GeoData Source'!A:C, 3, FALSE)</f>
        <v>South America</v>
      </c>
      <c r="H40" t="s">
        <v>3615</v>
      </c>
      <c r="I40" t="s">
        <v>3624</v>
      </c>
      <c r="J40" t="s">
        <v>3570</v>
      </c>
    </row>
    <row r="41" spans="1:10" x14ac:dyDescent="0.3">
      <c r="A41" s="1" t="s">
        <v>363</v>
      </c>
      <c r="B41" s="1" t="s">
        <v>371</v>
      </c>
      <c r="C41" t="s">
        <v>3567</v>
      </c>
      <c r="D41" s="5" t="s">
        <v>3567</v>
      </c>
      <c r="E41" s="5" t="str">
        <f>VLOOKUP(H41, 'GeoData Source'!A:C, 2, FALSE)</f>
        <v>Americas</v>
      </c>
      <c r="F41" t="str">
        <f>VLOOKUP(H41, 'GeoData Source'!A:C, 3, FALSE)</f>
        <v>South America</v>
      </c>
      <c r="H41" t="s">
        <v>3615</v>
      </c>
      <c r="I41" t="s">
        <v>3625</v>
      </c>
      <c r="J41" t="s">
        <v>3570</v>
      </c>
    </row>
    <row r="42" spans="1:10" x14ac:dyDescent="0.3">
      <c r="A42" s="1" t="s">
        <v>363</v>
      </c>
      <c r="B42" s="1" t="s">
        <v>23</v>
      </c>
      <c r="C42" t="s">
        <v>3567</v>
      </c>
      <c r="D42" s="5" t="s">
        <v>3567</v>
      </c>
      <c r="E42" s="5" t="str">
        <f>VLOOKUP(H42, 'GeoData Source'!A:C, 2, FALSE)</f>
        <v>Americas</v>
      </c>
      <c r="F42" t="str">
        <f>VLOOKUP(H42, 'GeoData Source'!A:C, 3, FALSE)</f>
        <v>Central America</v>
      </c>
      <c r="H42" t="s">
        <v>3568</v>
      </c>
      <c r="I42" t="s">
        <v>3569</v>
      </c>
      <c r="J42" t="s">
        <v>3570</v>
      </c>
    </row>
    <row r="43" spans="1:10" x14ac:dyDescent="0.3">
      <c r="A43" s="1" t="s">
        <v>363</v>
      </c>
      <c r="B43" s="1" t="s">
        <v>390</v>
      </c>
      <c r="C43" t="s">
        <v>3567</v>
      </c>
      <c r="D43" s="5" t="s">
        <v>3567</v>
      </c>
      <c r="E43" s="5" t="str">
        <f>VLOOKUP(H43, 'GeoData Source'!A:C, 2, FALSE)</f>
        <v>Americas</v>
      </c>
      <c r="F43" t="str">
        <f>VLOOKUP(H43, 'GeoData Source'!A:C, 3, FALSE)</f>
        <v>South America</v>
      </c>
      <c r="H43" t="s">
        <v>3615</v>
      </c>
      <c r="I43" t="s">
        <v>3626</v>
      </c>
      <c r="J43" t="s">
        <v>3570</v>
      </c>
    </row>
    <row r="44" spans="1:10" x14ac:dyDescent="0.3">
      <c r="A44" s="1" t="s">
        <v>363</v>
      </c>
      <c r="B44" s="1" t="s">
        <v>396</v>
      </c>
      <c r="C44" t="s">
        <v>3567</v>
      </c>
      <c r="D44" s="5" t="s">
        <v>3567</v>
      </c>
      <c r="E44" s="5" t="str">
        <f>VLOOKUP(H44, 'GeoData Source'!A:C, 2, FALSE)</f>
        <v>Americas</v>
      </c>
      <c r="F44" t="str">
        <f>VLOOKUP(H44, 'GeoData Source'!A:C, 3, FALSE)</f>
        <v>South America</v>
      </c>
      <c r="H44" t="s">
        <v>3615</v>
      </c>
      <c r="I44" t="s">
        <v>3627</v>
      </c>
      <c r="J44" t="s">
        <v>3570</v>
      </c>
    </row>
    <row r="45" spans="1:10" x14ac:dyDescent="0.3">
      <c r="A45" s="1" t="s">
        <v>363</v>
      </c>
      <c r="B45" s="1" t="s">
        <v>406</v>
      </c>
      <c r="C45" t="s">
        <v>3567</v>
      </c>
      <c r="D45" s="5" t="s">
        <v>3567</v>
      </c>
      <c r="E45" s="5" t="str">
        <f>VLOOKUP(H45, 'GeoData Source'!A:C, 2, FALSE)</f>
        <v>Americas</v>
      </c>
      <c r="F45" t="str">
        <f>VLOOKUP(H45, 'GeoData Source'!A:C, 3, FALSE)</f>
        <v>South America</v>
      </c>
      <c r="H45" t="s">
        <v>3615</v>
      </c>
      <c r="I45" t="s">
        <v>3628</v>
      </c>
      <c r="J45" t="s">
        <v>3570</v>
      </c>
    </row>
    <row r="46" spans="1:10" x14ac:dyDescent="0.3">
      <c r="A46" s="1" t="s">
        <v>363</v>
      </c>
      <c r="B46" s="1" t="s">
        <v>412</v>
      </c>
      <c r="C46" t="s">
        <v>3567</v>
      </c>
      <c r="D46" s="5" t="s">
        <v>3567</v>
      </c>
      <c r="E46" s="5" t="str">
        <f>VLOOKUP(H46, 'GeoData Source'!A:C, 2, FALSE)</f>
        <v>Americas</v>
      </c>
      <c r="F46" t="str">
        <f>VLOOKUP(H46, 'GeoData Source'!A:C, 3, FALSE)</f>
        <v>South America</v>
      </c>
      <c r="H46" t="s">
        <v>3629</v>
      </c>
      <c r="I46" t="s">
        <v>3630</v>
      </c>
      <c r="J46" t="s">
        <v>3570</v>
      </c>
    </row>
    <row r="47" spans="1:10" x14ac:dyDescent="0.3">
      <c r="A47" s="1" t="s">
        <v>363</v>
      </c>
      <c r="B47" s="1" t="s">
        <v>418</v>
      </c>
      <c r="C47" t="s">
        <v>3567</v>
      </c>
      <c r="D47" s="5" t="s">
        <v>3567</v>
      </c>
      <c r="E47" s="5" t="str">
        <f>VLOOKUP(H47, 'GeoData Source'!A:C, 2, FALSE)</f>
        <v>Americas</v>
      </c>
      <c r="F47" t="str">
        <f>VLOOKUP(H47, 'GeoData Source'!A:C, 3, FALSE)</f>
        <v>South America</v>
      </c>
      <c r="H47" t="s">
        <v>3615</v>
      </c>
      <c r="I47" t="s">
        <v>3631</v>
      </c>
      <c r="J47" t="s">
        <v>3570</v>
      </c>
    </row>
    <row r="48" spans="1:10" x14ac:dyDescent="0.3">
      <c r="A48" s="1" t="s">
        <v>363</v>
      </c>
      <c r="B48" s="1" t="s">
        <v>424</v>
      </c>
      <c r="C48" t="s">
        <v>3567</v>
      </c>
      <c r="D48" s="5" t="s">
        <v>3567</v>
      </c>
      <c r="E48" s="5" t="str">
        <f>VLOOKUP(H48, 'GeoData Source'!A:C, 2, FALSE)</f>
        <v>Americas</v>
      </c>
      <c r="F48" t="str">
        <f>VLOOKUP(H48, 'GeoData Source'!A:C, 3, FALSE)</f>
        <v>South America</v>
      </c>
      <c r="H48" t="s">
        <v>3632</v>
      </c>
      <c r="I48" t="s">
        <v>3633</v>
      </c>
      <c r="J48" t="s">
        <v>3570</v>
      </c>
    </row>
    <row r="49" spans="1:10" x14ac:dyDescent="0.3">
      <c r="A49" s="1" t="s">
        <v>363</v>
      </c>
      <c r="B49" s="1" t="s">
        <v>430</v>
      </c>
      <c r="C49" t="s">
        <v>3567</v>
      </c>
      <c r="D49" s="5" t="s">
        <v>3567</v>
      </c>
      <c r="E49" s="5" t="str">
        <f>VLOOKUP(H49, 'GeoData Source'!A:C, 2, FALSE)</f>
        <v>Americas</v>
      </c>
      <c r="F49" t="str">
        <f>VLOOKUP(H49, 'GeoData Source'!A:C, 3, FALSE)</f>
        <v>South America</v>
      </c>
      <c r="H49" t="s">
        <v>3615</v>
      </c>
      <c r="I49" t="s">
        <v>3634</v>
      </c>
      <c r="J49" t="s">
        <v>3570</v>
      </c>
    </row>
    <row r="50" spans="1:10" x14ac:dyDescent="0.3">
      <c r="A50" s="1" t="s">
        <v>363</v>
      </c>
      <c r="B50" s="1" t="s">
        <v>448</v>
      </c>
      <c r="C50" t="s">
        <v>3567</v>
      </c>
      <c r="D50" s="5" t="s">
        <v>3567</v>
      </c>
      <c r="E50" s="5" t="e">
        <f>VLOOKUP(H50, 'GeoData Source'!A:C, 2, FALSE)</f>
        <v>#N/A</v>
      </c>
      <c r="F50" t="e">
        <f>VLOOKUP(H50, 'GeoData Source'!A:C, 3, FALSE)</f>
        <v>#N/A</v>
      </c>
      <c r="H50" t="s">
        <v>3635</v>
      </c>
      <c r="I50" t="s">
        <v>3636</v>
      </c>
      <c r="J50" t="s">
        <v>3570</v>
      </c>
    </row>
    <row r="51" spans="1:10" x14ac:dyDescent="0.3">
      <c r="A51" s="1" t="s">
        <v>363</v>
      </c>
      <c r="B51" s="1" t="s">
        <v>454</v>
      </c>
      <c r="C51" t="s">
        <v>3567</v>
      </c>
      <c r="D51" s="5" t="s">
        <v>3567</v>
      </c>
      <c r="E51" s="5" t="str">
        <f>VLOOKUP(H51, 'GeoData Source'!A:C, 2, FALSE)</f>
        <v>Americas</v>
      </c>
      <c r="F51" t="str">
        <f>VLOOKUP(H51, 'GeoData Source'!A:C, 3, FALSE)</f>
        <v>South America</v>
      </c>
      <c r="H51" t="s">
        <v>3632</v>
      </c>
      <c r="I51" t="s">
        <v>3637</v>
      </c>
      <c r="J51" t="s">
        <v>3570</v>
      </c>
    </row>
    <row r="52" spans="1:10" x14ac:dyDescent="0.3">
      <c r="A52" s="1" t="s">
        <v>460</v>
      </c>
      <c r="B52" s="1" t="s">
        <v>462</v>
      </c>
      <c r="C52" t="s">
        <v>3567</v>
      </c>
      <c r="D52" s="5" t="s">
        <v>3567</v>
      </c>
      <c r="E52" s="5" t="str">
        <f>VLOOKUP(H52, 'GeoData Source'!A:C, 2, FALSE)</f>
        <v>Americas</v>
      </c>
      <c r="F52" t="str">
        <f>VLOOKUP(H52, 'GeoData Source'!A:C, 3, FALSE)</f>
        <v>South America</v>
      </c>
      <c r="H52" t="s">
        <v>3629</v>
      </c>
      <c r="I52" t="s">
        <v>3638</v>
      </c>
      <c r="J52" t="s">
        <v>3570</v>
      </c>
    </row>
    <row r="53" spans="1:10" x14ac:dyDescent="0.3">
      <c r="A53" s="1" t="s">
        <v>460</v>
      </c>
      <c r="B53" s="1" t="s">
        <v>468</v>
      </c>
      <c r="C53" t="s">
        <v>3567</v>
      </c>
      <c r="D53" s="5" t="s">
        <v>3567</v>
      </c>
      <c r="E53" s="5" t="str">
        <f>VLOOKUP(H53, 'GeoData Source'!A:C, 2, FALSE)</f>
        <v>Americas</v>
      </c>
      <c r="F53" t="str">
        <f>VLOOKUP(H53, 'GeoData Source'!A:C, 3, FALSE)</f>
        <v>South America</v>
      </c>
      <c r="H53" t="s">
        <v>3629</v>
      </c>
      <c r="I53" t="s">
        <v>3639</v>
      </c>
      <c r="J53" t="s">
        <v>3570</v>
      </c>
    </row>
    <row r="54" spans="1:10" x14ac:dyDescent="0.3">
      <c r="A54" s="1" t="s">
        <v>460</v>
      </c>
      <c r="B54" s="1" t="s">
        <v>474</v>
      </c>
      <c r="C54" t="s">
        <v>3567</v>
      </c>
      <c r="D54" s="5" t="s">
        <v>3567</v>
      </c>
      <c r="E54" s="5" t="str">
        <f>VLOOKUP(H54, 'GeoData Source'!A:C, 2, FALSE)</f>
        <v>Americas</v>
      </c>
      <c r="F54" t="str">
        <f>VLOOKUP(H54, 'GeoData Source'!A:C, 3, FALSE)</f>
        <v>South America</v>
      </c>
      <c r="H54" t="s">
        <v>3629</v>
      </c>
      <c r="I54" t="s">
        <v>3640</v>
      </c>
      <c r="J54" t="s">
        <v>3570</v>
      </c>
    </row>
    <row r="55" spans="1:10" x14ac:dyDescent="0.3">
      <c r="A55" s="1" t="s">
        <v>460</v>
      </c>
      <c r="B55" s="1" t="s">
        <v>488</v>
      </c>
      <c r="C55" t="s">
        <v>3567</v>
      </c>
      <c r="D55" s="5" t="s">
        <v>3567</v>
      </c>
      <c r="E55" s="5" t="str">
        <f>VLOOKUP(H55, 'GeoData Source'!A:C, 2, FALSE)</f>
        <v>Americas</v>
      </c>
      <c r="F55" t="str">
        <f>VLOOKUP(H55, 'GeoData Source'!A:C, 3, FALSE)</f>
        <v>South America</v>
      </c>
      <c r="H55" t="s">
        <v>3629</v>
      </c>
      <c r="I55" t="s">
        <v>3641</v>
      </c>
      <c r="J55" t="s">
        <v>3570</v>
      </c>
    </row>
    <row r="56" spans="1:10" x14ac:dyDescent="0.3">
      <c r="A56" s="1" t="s">
        <v>460</v>
      </c>
      <c r="B56" s="1" t="s">
        <v>494</v>
      </c>
      <c r="C56" t="s">
        <v>3567</v>
      </c>
      <c r="D56" s="5" t="s">
        <v>3567</v>
      </c>
      <c r="E56" s="5" t="str">
        <f>VLOOKUP(H56, 'GeoData Source'!A:C, 2, FALSE)</f>
        <v>Americas</v>
      </c>
      <c r="F56" t="str">
        <f>VLOOKUP(H56, 'GeoData Source'!A:C, 3, FALSE)</f>
        <v>South America</v>
      </c>
      <c r="H56" t="s">
        <v>3642</v>
      </c>
      <c r="I56" t="s">
        <v>3643</v>
      </c>
      <c r="J56" t="s">
        <v>3570</v>
      </c>
    </row>
    <row r="57" spans="1:10" x14ac:dyDescent="0.3">
      <c r="A57" s="1" t="s">
        <v>460</v>
      </c>
      <c r="B57" s="1" t="s">
        <v>500</v>
      </c>
      <c r="C57" t="s">
        <v>3567</v>
      </c>
      <c r="D57" s="5" t="s">
        <v>3567</v>
      </c>
      <c r="E57" s="5" t="str">
        <f>VLOOKUP(H57, 'GeoData Source'!A:C, 2, FALSE)</f>
        <v>Americas</v>
      </c>
      <c r="F57" t="str">
        <f>VLOOKUP(H57, 'GeoData Source'!A:C, 3, FALSE)</f>
        <v>South America</v>
      </c>
      <c r="H57" t="s">
        <v>3629</v>
      </c>
      <c r="I57" t="s">
        <v>3644</v>
      </c>
      <c r="J57" t="s">
        <v>3570</v>
      </c>
    </row>
    <row r="58" spans="1:10" x14ac:dyDescent="0.3">
      <c r="A58" s="1" t="s">
        <v>460</v>
      </c>
      <c r="B58" s="1" t="s">
        <v>522</v>
      </c>
      <c r="C58" t="s">
        <v>3567</v>
      </c>
      <c r="D58" s="5" t="s">
        <v>3567</v>
      </c>
      <c r="E58" s="5" t="str">
        <f>VLOOKUP(H58, 'GeoData Source'!A:C, 2, FALSE)</f>
        <v>Americas</v>
      </c>
      <c r="F58" t="str">
        <f>VLOOKUP(H58, 'GeoData Source'!A:C, 3, FALSE)</f>
        <v>South America</v>
      </c>
      <c r="H58" t="s">
        <v>3629</v>
      </c>
      <c r="I58" t="s">
        <v>3640</v>
      </c>
      <c r="J58" t="s">
        <v>3570</v>
      </c>
    </row>
    <row r="59" spans="1:10" x14ac:dyDescent="0.3">
      <c r="A59" s="1" t="s">
        <v>460</v>
      </c>
      <c r="B59" s="1" t="s">
        <v>532</v>
      </c>
      <c r="C59" t="s">
        <v>3567</v>
      </c>
      <c r="D59" s="5" t="s">
        <v>3567</v>
      </c>
      <c r="E59" s="5" t="str">
        <f>VLOOKUP(H59, 'GeoData Source'!A:C, 2, FALSE)</f>
        <v>Americas</v>
      </c>
      <c r="F59" t="str">
        <f>VLOOKUP(H59, 'GeoData Source'!A:C, 3, FALSE)</f>
        <v>South America</v>
      </c>
      <c r="H59" t="s">
        <v>3642</v>
      </c>
      <c r="I59" t="s">
        <v>3645</v>
      </c>
      <c r="J59" t="s">
        <v>3570</v>
      </c>
    </row>
    <row r="60" spans="1:10" x14ac:dyDescent="0.3">
      <c r="A60" s="1" t="s">
        <v>460</v>
      </c>
      <c r="B60" s="1" t="s">
        <v>538</v>
      </c>
      <c r="C60" t="s">
        <v>3567</v>
      </c>
      <c r="D60" s="5" t="s">
        <v>3567</v>
      </c>
      <c r="E60" s="5" t="str">
        <f>VLOOKUP(H60, 'GeoData Source'!A:C, 2, FALSE)</f>
        <v>Americas</v>
      </c>
      <c r="F60" t="str">
        <f>VLOOKUP(H60, 'GeoData Source'!A:C, 3, FALSE)</f>
        <v>South America</v>
      </c>
      <c r="H60" t="s">
        <v>3629</v>
      </c>
      <c r="I60" t="s">
        <v>3646</v>
      </c>
      <c r="J60" t="s">
        <v>3570</v>
      </c>
    </row>
    <row r="61" spans="1:10" x14ac:dyDescent="0.3">
      <c r="A61" s="1" t="s">
        <v>460</v>
      </c>
      <c r="B61" s="1" t="s">
        <v>552</v>
      </c>
      <c r="C61" t="s">
        <v>3567</v>
      </c>
      <c r="D61" s="5" t="s">
        <v>3567</v>
      </c>
      <c r="E61" s="5" t="str">
        <f>VLOOKUP(H61, 'GeoData Source'!A:C, 2, FALSE)</f>
        <v>Americas</v>
      </c>
      <c r="F61" t="str">
        <f>VLOOKUP(H61, 'GeoData Source'!A:C, 3, FALSE)</f>
        <v>South America</v>
      </c>
      <c r="G61" t="s">
        <v>3647</v>
      </c>
      <c r="H61" t="s">
        <v>3642</v>
      </c>
      <c r="I61" t="s">
        <v>3648</v>
      </c>
      <c r="J61" t="s">
        <v>3570</v>
      </c>
    </row>
    <row r="62" spans="1:10" x14ac:dyDescent="0.3">
      <c r="A62" s="1" t="s">
        <v>460</v>
      </c>
      <c r="B62" s="1" t="s">
        <v>576</v>
      </c>
      <c r="C62" t="s">
        <v>3567</v>
      </c>
      <c r="D62" s="5" t="s">
        <v>3567</v>
      </c>
      <c r="E62" s="5" t="str">
        <f>VLOOKUP(H62, 'GeoData Source'!A:C, 2, FALSE)</f>
        <v>Americas</v>
      </c>
      <c r="F62" t="str">
        <f>VLOOKUP(H62, 'GeoData Source'!A:C, 3, FALSE)</f>
        <v>South America</v>
      </c>
      <c r="G62" t="s">
        <v>3647</v>
      </c>
      <c r="H62" t="s">
        <v>3642</v>
      </c>
      <c r="I62" t="s">
        <v>3648</v>
      </c>
      <c r="J62" t="s">
        <v>3570</v>
      </c>
    </row>
    <row r="63" spans="1:10" x14ac:dyDescent="0.3">
      <c r="A63" s="1" t="s">
        <v>460</v>
      </c>
      <c r="B63" s="1" t="s">
        <v>582</v>
      </c>
      <c r="C63" t="s">
        <v>3567</v>
      </c>
      <c r="D63" s="5" t="s">
        <v>3567</v>
      </c>
      <c r="E63" s="5" t="str">
        <f>VLOOKUP(H63, 'GeoData Source'!A:C, 2, FALSE)</f>
        <v>Americas</v>
      </c>
      <c r="F63" t="str">
        <f>VLOOKUP(H63, 'GeoData Source'!A:C, 3, FALSE)</f>
        <v>South America</v>
      </c>
      <c r="G63" t="s">
        <v>3647</v>
      </c>
      <c r="H63" t="s">
        <v>3642</v>
      </c>
      <c r="I63" t="s">
        <v>3648</v>
      </c>
      <c r="J63" t="s">
        <v>3570</v>
      </c>
    </row>
    <row r="64" spans="1:10" x14ac:dyDescent="0.3">
      <c r="A64" s="1" t="s">
        <v>460</v>
      </c>
      <c r="B64" s="1" t="s">
        <v>588</v>
      </c>
      <c r="C64" t="s">
        <v>3567</v>
      </c>
      <c r="D64" s="5" t="s">
        <v>3567</v>
      </c>
      <c r="E64" s="5" t="str">
        <f>VLOOKUP(H64, 'GeoData Source'!A:C, 2, FALSE)</f>
        <v>Americas</v>
      </c>
      <c r="F64" t="str">
        <f>VLOOKUP(H64, 'GeoData Source'!A:C, 3, FALSE)</f>
        <v>South America</v>
      </c>
      <c r="G64" t="s">
        <v>3647</v>
      </c>
      <c r="H64" t="s">
        <v>3642</v>
      </c>
      <c r="I64" t="s">
        <v>3648</v>
      </c>
      <c r="J64" t="s">
        <v>3570</v>
      </c>
    </row>
    <row r="65" spans="1:10" x14ac:dyDescent="0.3">
      <c r="A65" s="1" t="s">
        <v>460</v>
      </c>
      <c r="B65" s="1" t="s">
        <v>598</v>
      </c>
      <c r="C65" t="s">
        <v>3567</v>
      </c>
      <c r="D65" s="5" t="s">
        <v>3567</v>
      </c>
      <c r="E65" s="5" t="str">
        <f>VLOOKUP(H65, 'GeoData Source'!A:C, 2, FALSE)</f>
        <v>Americas</v>
      </c>
      <c r="F65" t="str">
        <f>VLOOKUP(H65, 'GeoData Source'!A:C, 3, FALSE)</f>
        <v>South America</v>
      </c>
      <c r="G65" t="s">
        <v>3649</v>
      </c>
      <c r="H65" t="s">
        <v>3642</v>
      </c>
      <c r="I65" t="s">
        <v>3650</v>
      </c>
      <c r="J65" t="s">
        <v>3570</v>
      </c>
    </row>
    <row r="66" spans="1:10" x14ac:dyDescent="0.3">
      <c r="A66" s="1" t="s">
        <v>460</v>
      </c>
      <c r="B66" s="1" t="s">
        <v>604</v>
      </c>
      <c r="C66" t="s">
        <v>3567</v>
      </c>
      <c r="D66" s="5" t="s">
        <v>3567</v>
      </c>
      <c r="E66" s="5" t="str">
        <f>VLOOKUP(H66, 'GeoData Source'!A:C, 2, FALSE)</f>
        <v>Americas</v>
      </c>
      <c r="F66" t="str">
        <f>VLOOKUP(H66, 'GeoData Source'!A:C, 3, FALSE)</f>
        <v>South America</v>
      </c>
      <c r="G66" t="s">
        <v>3651</v>
      </c>
      <c r="H66" t="s">
        <v>3642</v>
      </c>
      <c r="I66" t="s">
        <v>3652</v>
      </c>
      <c r="J66" t="s">
        <v>3570</v>
      </c>
    </row>
    <row r="67" spans="1:10" x14ac:dyDescent="0.3">
      <c r="A67" s="1" t="s">
        <v>460</v>
      </c>
      <c r="B67" s="1" t="s">
        <v>610</v>
      </c>
      <c r="C67" t="s">
        <v>3567</v>
      </c>
      <c r="D67" s="5" t="s">
        <v>3567</v>
      </c>
      <c r="E67" s="5" t="str">
        <f>VLOOKUP(H67, 'GeoData Source'!A:C, 2, FALSE)</f>
        <v>Americas</v>
      </c>
      <c r="F67" t="str">
        <f>VLOOKUP(H67, 'GeoData Source'!A:C, 3, FALSE)</f>
        <v>South America</v>
      </c>
      <c r="G67" t="s">
        <v>3653</v>
      </c>
      <c r="H67" t="s">
        <v>3632</v>
      </c>
      <c r="I67" t="s">
        <v>3654</v>
      </c>
      <c r="J67" t="s">
        <v>3570</v>
      </c>
    </row>
    <row r="68" spans="1:10" x14ac:dyDescent="0.3">
      <c r="A68" s="1" t="s">
        <v>616</v>
      </c>
      <c r="B68" s="1" t="s">
        <v>618</v>
      </c>
      <c r="C68" t="s">
        <v>3567</v>
      </c>
      <c r="D68" s="5" t="s">
        <v>3567</v>
      </c>
      <c r="E68" s="5" t="str">
        <f>VLOOKUP(H68, 'GeoData Source'!A:C, 2, FALSE)</f>
        <v>Americas</v>
      </c>
      <c r="F68" t="str">
        <f>VLOOKUP(H68, 'GeoData Source'!A:C, 3, FALSE)</f>
        <v>South America</v>
      </c>
      <c r="G68" t="s">
        <v>3655</v>
      </c>
      <c r="H68" t="s">
        <v>3615</v>
      </c>
      <c r="I68" t="s">
        <v>3656</v>
      </c>
    </row>
    <row r="69" spans="1:10" x14ac:dyDescent="0.3">
      <c r="A69" s="1" t="s">
        <v>616</v>
      </c>
      <c r="B69" s="1" t="s">
        <v>628</v>
      </c>
      <c r="C69" t="s">
        <v>3567</v>
      </c>
      <c r="D69" s="5" t="s">
        <v>3567</v>
      </c>
      <c r="E69" s="5" t="str">
        <f>VLOOKUP(H69, 'GeoData Source'!A:C, 2, FALSE)</f>
        <v>Americas</v>
      </c>
      <c r="F69" t="str">
        <f>VLOOKUP(H69, 'GeoData Source'!A:C, 3, FALSE)</f>
        <v>South America</v>
      </c>
      <c r="H69" t="s">
        <v>3657</v>
      </c>
      <c r="I69" t="s">
        <v>3658</v>
      </c>
      <c r="J69" t="s">
        <v>3570</v>
      </c>
    </row>
    <row r="70" spans="1:10" x14ac:dyDescent="0.3">
      <c r="A70" s="1" t="s">
        <v>616</v>
      </c>
      <c r="B70" s="1" t="s">
        <v>633</v>
      </c>
      <c r="C70" t="s">
        <v>3567</v>
      </c>
      <c r="D70" s="5" t="s">
        <v>3567</v>
      </c>
      <c r="E70" s="5" t="str">
        <f>VLOOKUP(H70, 'GeoData Source'!A:C, 2, FALSE)</f>
        <v>Americas</v>
      </c>
      <c r="F70" t="str">
        <f>VLOOKUP(H70, 'GeoData Source'!A:C, 3, FALSE)</f>
        <v>South America</v>
      </c>
      <c r="H70" t="s">
        <v>3659</v>
      </c>
      <c r="I70" t="s">
        <v>3660</v>
      </c>
      <c r="J70" t="s">
        <v>3570</v>
      </c>
    </row>
    <row r="71" spans="1:10" x14ac:dyDescent="0.3">
      <c r="A71" s="1" t="s">
        <v>616</v>
      </c>
      <c r="B71" s="1" t="s">
        <v>643</v>
      </c>
      <c r="C71" t="s">
        <v>3567</v>
      </c>
      <c r="D71" s="5" t="s">
        <v>3567</v>
      </c>
      <c r="E71" s="5" t="str">
        <f>VLOOKUP(H71, 'GeoData Source'!A:C, 2, FALSE)</f>
        <v>Americas</v>
      </c>
      <c r="F71" t="str">
        <f>VLOOKUP(H71, 'GeoData Source'!A:C, 3, FALSE)</f>
        <v>Central America</v>
      </c>
      <c r="H71" t="s">
        <v>3661</v>
      </c>
      <c r="I71" t="s">
        <v>3662</v>
      </c>
      <c r="J71" t="s">
        <v>3570</v>
      </c>
    </row>
    <row r="72" spans="1:10" x14ac:dyDescent="0.3">
      <c r="A72" s="1" t="s">
        <v>616</v>
      </c>
      <c r="B72" s="1" t="s">
        <v>652</v>
      </c>
      <c r="C72" t="s">
        <v>3567</v>
      </c>
      <c r="D72" s="5" t="s">
        <v>3567</v>
      </c>
      <c r="E72" s="5" t="str">
        <f>VLOOKUP(H72, 'GeoData Source'!A:C, 2, FALSE)</f>
        <v>Americas</v>
      </c>
      <c r="F72" t="str">
        <f>VLOOKUP(H72, 'GeoData Source'!A:C, 3, FALSE)</f>
        <v>South America</v>
      </c>
      <c r="H72" t="s">
        <v>3659</v>
      </c>
      <c r="I72" t="s">
        <v>3663</v>
      </c>
      <c r="J72" t="s">
        <v>3570</v>
      </c>
    </row>
    <row r="73" spans="1:10" x14ac:dyDescent="0.3">
      <c r="A73" s="1" t="s">
        <v>616</v>
      </c>
      <c r="B73" s="1" t="s">
        <v>662</v>
      </c>
      <c r="C73" t="s">
        <v>3567</v>
      </c>
      <c r="D73" s="5" t="s">
        <v>3567</v>
      </c>
      <c r="E73" s="5" t="str">
        <f>VLOOKUP(H73, 'GeoData Source'!A:C, 2, FALSE)</f>
        <v>Americas</v>
      </c>
      <c r="F73" t="str">
        <f>VLOOKUP(H73, 'GeoData Source'!A:C, 3, FALSE)</f>
        <v>South America</v>
      </c>
      <c r="H73" t="s">
        <v>3632</v>
      </c>
      <c r="I73" t="s">
        <v>3664</v>
      </c>
      <c r="J73" t="s">
        <v>3570</v>
      </c>
    </row>
    <row r="74" spans="1:10" x14ac:dyDescent="0.3">
      <c r="A74" s="1" t="s">
        <v>616</v>
      </c>
      <c r="B74" s="1" t="s">
        <v>676</v>
      </c>
      <c r="C74" t="s">
        <v>3567</v>
      </c>
      <c r="D74" s="5" t="s">
        <v>3567</v>
      </c>
      <c r="E74" s="5" t="str">
        <f>VLOOKUP(H74, 'GeoData Source'!A:C, 2, FALSE)</f>
        <v>Americas</v>
      </c>
      <c r="F74" t="str">
        <f>VLOOKUP(H74, 'GeoData Source'!A:C, 3, FALSE)</f>
        <v>South America</v>
      </c>
      <c r="H74" t="s">
        <v>3659</v>
      </c>
      <c r="I74" t="s">
        <v>3665</v>
      </c>
      <c r="J74" t="s">
        <v>3570</v>
      </c>
    </row>
    <row r="75" spans="1:10" x14ac:dyDescent="0.3">
      <c r="A75" s="1" t="s">
        <v>616</v>
      </c>
      <c r="B75" s="1" t="s">
        <v>682</v>
      </c>
      <c r="C75" t="s">
        <v>3567</v>
      </c>
      <c r="D75" s="5" t="s">
        <v>3567</v>
      </c>
      <c r="E75" s="5" t="e">
        <f>VLOOKUP(H75, 'GeoData Source'!A:C, 2, FALSE)</f>
        <v>#N/A</v>
      </c>
      <c r="F75" t="e">
        <f>VLOOKUP(H75, 'GeoData Source'!A:C, 3, FALSE)</f>
        <v>#N/A</v>
      </c>
      <c r="H75" t="s">
        <v>3666</v>
      </c>
    </row>
    <row r="76" spans="1:10" x14ac:dyDescent="0.3">
      <c r="A76" s="1" t="s">
        <v>616</v>
      </c>
      <c r="B76" s="1" t="s">
        <v>688</v>
      </c>
      <c r="C76" t="s">
        <v>3567</v>
      </c>
      <c r="D76" s="5" t="s">
        <v>3567</v>
      </c>
      <c r="E76" s="5" t="str">
        <f>VLOOKUP(H76, 'GeoData Source'!A:C, 2, FALSE)</f>
        <v>Americas</v>
      </c>
      <c r="F76" t="str">
        <f>VLOOKUP(H76, 'GeoData Source'!A:C, 3, FALSE)</f>
        <v>South America</v>
      </c>
      <c r="G76" t="s">
        <v>3667</v>
      </c>
      <c r="H76" t="s">
        <v>3632</v>
      </c>
      <c r="I76" t="s">
        <v>3668</v>
      </c>
      <c r="J76" t="s">
        <v>3570</v>
      </c>
    </row>
    <row r="77" spans="1:10" x14ac:dyDescent="0.3">
      <c r="A77" s="1" t="s">
        <v>616</v>
      </c>
      <c r="B77" s="1" t="s">
        <v>702</v>
      </c>
      <c r="C77" t="s">
        <v>3567</v>
      </c>
      <c r="D77" s="5" t="s">
        <v>3567</v>
      </c>
      <c r="E77" s="5" t="str">
        <f>VLOOKUP(H77, 'GeoData Source'!A:C, 2, FALSE)</f>
        <v>Americas</v>
      </c>
      <c r="F77" t="str">
        <f>VLOOKUP(H77, 'GeoData Source'!A:C, 3, FALSE)</f>
        <v>South America</v>
      </c>
      <c r="H77" t="s">
        <v>3632</v>
      </c>
      <c r="I77" t="s">
        <v>3669</v>
      </c>
      <c r="J77" t="s">
        <v>3570</v>
      </c>
    </row>
    <row r="78" spans="1:10" x14ac:dyDescent="0.3">
      <c r="A78" s="1" t="s">
        <v>708</v>
      </c>
      <c r="B78" s="1" t="s">
        <v>710</v>
      </c>
      <c r="C78" t="s">
        <v>3567</v>
      </c>
      <c r="D78" s="5" t="s">
        <v>3567</v>
      </c>
      <c r="E78" s="5" t="e">
        <f>VLOOKUP(H78, 'GeoData Source'!A:C, 2, FALSE)</f>
        <v>#N/A</v>
      </c>
      <c r="F78" t="e">
        <f>VLOOKUP(H78, 'GeoData Source'!A:C, 3, FALSE)</f>
        <v>#N/A</v>
      </c>
      <c r="G78" t="s">
        <v>3670</v>
      </c>
      <c r="H78" t="s">
        <v>3671</v>
      </c>
      <c r="I78" t="s">
        <v>3672</v>
      </c>
      <c r="J78" t="s">
        <v>3570</v>
      </c>
    </row>
    <row r="79" spans="1:10" x14ac:dyDescent="0.3">
      <c r="A79" s="1" t="s">
        <v>708</v>
      </c>
      <c r="B79" s="1" t="s">
        <v>716</v>
      </c>
      <c r="C79" t="s">
        <v>3567</v>
      </c>
      <c r="D79" s="5" t="s">
        <v>3567</v>
      </c>
      <c r="E79" s="5" t="e">
        <f>VLOOKUP(H79, 'GeoData Source'!A:C, 2, FALSE)</f>
        <v>#N/A</v>
      </c>
      <c r="F79" t="e">
        <f>VLOOKUP(H79, 'GeoData Source'!A:C, 3, FALSE)</f>
        <v>#N/A</v>
      </c>
      <c r="G79" t="s">
        <v>3673</v>
      </c>
      <c r="H79" t="s">
        <v>3671</v>
      </c>
      <c r="I79" t="s">
        <v>3674</v>
      </c>
      <c r="J79" t="s">
        <v>3570</v>
      </c>
    </row>
    <row r="80" spans="1:10" x14ac:dyDescent="0.3">
      <c r="A80" s="1" t="s">
        <v>708</v>
      </c>
      <c r="B80" s="1" t="s">
        <v>730</v>
      </c>
      <c r="C80" t="s">
        <v>3567</v>
      </c>
      <c r="D80" s="5" t="s">
        <v>3567</v>
      </c>
      <c r="E80" s="5" t="e">
        <f>VLOOKUP(H80, 'GeoData Source'!A:C, 2, FALSE)</f>
        <v>#N/A</v>
      </c>
      <c r="F80" t="e">
        <f>VLOOKUP(H80, 'GeoData Source'!A:C, 3, FALSE)</f>
        <v>#N/A</v>
      </c>
      <c r="G80" t="s">
        <v>3673</v>
      </c>
      <c r="H80" t="s">
        <v>3671</v>
      </c>
      <c r="I80" t="s">
        <v>3674</v>
      </c>
      <c r="J80" t="s">
        <v>3570</v>
      </c>
    </row>
    <row r="81" spans="1:10" x14ac:dyDescent="0.3">
      <c r="A81" s="1" t="s">
        <v>708</v>
      </c>
      <c r="B81" s="1" t="s">
        <v>740</v>
      </c>
      <c r="C81" t="s">
        <v>3675</v>
      </c>
      <c r="D81" s="5" t="s">
        <v>3676</v>
      </c>
      <c r="E81" s="5" t="str">
        <f>VLOOKUP(H81, 'GeoData Source'!A:C, 2, FALSE)</f>
        <v>Americas</v>
      </c>
      <c r="F81" t="str">
        <f>VLOOKUP(H81, 'GeoData Source'!A:C, 3, FALSE)</f>
        <v>Central America</v>
      </c>
      <c r="H81" t="s">
        <v>740</v>
      </c>
    </row>
    <row r="82" spans="1:10" x14ac:dyDescent="0.3">
      <c r="A82" s="1" t="s">
        <v>708</v>
      </c>
      <c r="B82" s="1" t="s">
        <v>746</v>
      </c>
      <c r="C82" t="s">
        <v>3567</v>
      </c>
      <c r="D82" s="5" t="s">
        <v>3567</v>
      </c>
      <c r="E82" s="5" t="str">
        <f>VLOOKUP(H82, 'GeoData Source'!A:C, 2, FALSE)</f>
        <v>Americas</v>
      </c>
      <c r="F82" t="str">
        <f>VLOOKUP(H82, 'GeoData Source'!A:C, 3, FALSE)</f>
        <v>Central America</v>
      </c>
      <c r="H82" t="s">
        <v>740</v>
      </c>
      <c r="I82" t="s">
        <v>3677</v>
      </c>
      <c r="J82" t="s">
        <v>3570</v>
      </c>
    </row>
    <row r="83" spans="1:10" x14ac:dyDescent="0.3">
      <c r="A83" s="1" t="s">
        <v>752</v>
      </c>
      <c r="B83" s="1" t="s">
        <v>754</v>
      </c>
      <c r="C83" t="s">
        <v>3567</v>
      </c>
      <c r="D83" s="5" t="s">
        <v>3567</v>
      </c>
      <c r="E83" s="5" t="str">
        <f>VLOOKUP(H83, 'GeoData Source'!A:C, 2, FALSE)</f>
        <v>Americas</v>
      </c>
      <c r="F83" t="str">
        <f>VLOOKUP(H83, 'GeoData Source'!A:C, 3, FALSE)</f>
        <v>Central America</v>
      </c>
      <c r="H83" t="s">
        <v>3678</v>
      </c>
      <c r="I83" t="s">
        <v>3679</v>
      </c>
      <c r="J83" t="s">
        <v>3570</v>
      </c>
    </row>
    <row r="84" spans="1:10" x14ac:dyDescent="0.3">
      <c r="A84" s="1" t="s">
        <v>752</v>
      </c>
      <c r="B84" s="1" t="s">
        <v>760</v>
      </c>
      <c r="C84" t="s">
        <v>3567</v>
      </c>
      <c r="D84" s="5" t="s">
        <v>3567</v>
      </c>
      <c r="E84" s="5" t="str">
        <f>VLOOKUP(H84, 'GeoData Source'!A:C, 2, FALSE)</f>
        <v>Americas</v>
      </c>
      <c r="F84" t="str">
        <f>VLOOKUP(H84, 'GeoData Source'!A:C, 3, FALSE)</f>
        <v>Central America</v>
      </c>
      <c r="H84" t="s">
        <v>3568</v>
      </c>
      <c r="I84" t="s">
        <v>3680</v>
      </c>
      <c r="J84" t="s">
        <v>3570</v>
      </c>
    </row>
    <row r="85" spans="1:10" x14ac:dyDescent="0.3">
      <c r="A85" s="1" t="s">
        <v>752</v>
      </c>
      <c r="B85" s="1" t="s">
        <v>766</v>
      </c>
      <c r="C85" t="s">
        <v>3567</v>
      </c>
      <c r="D85" s="5" t="s">
        <v>3567</v>
      </c>
      <c r="E85" s="5" t="str">
        <f>VLOOKUP(H85, 'GeoData Source'!A:C, 2, FALSE)</f>
        <v>Americas</v>
      </c>
      <c r="F85" t="str">
        <f>VLOOKUP(H85, 'GeoData Source'!A:C, 3, FALSE)</f>
        <v>Central America</v>
      </c>
      <c r="H85" t="s">
        <v>3568</v>
      </c>
      <c r="I85" t="s">
        <v>3681</v>
      </c>
      <c r="J85" t="s">
        <v>3570</v>
      </c>
    </row>
    <row r="86" spans="1:10" x14ac:dyDescent="0.3">
      <c r="A86" s="1" t="s">
        <v>752</v>
      </c>
      <c r="B86" s="1" t="s">
        <v>784</v>
      </c>
      <c r="C86" t="s">
        <v>3567</v>
      </c>
      <c r="D86" s="5" t="s">
        <v>3567</v>
      </c>
      <c r="E86" s="5" t="str">
        <f>VLOOKUP(H86, 'GeoData Source'!A:C, 2, FALSE)</f>
        <v>Americas</v>
      </c>
      <c r="F86" t="str">
        <f>VLOOKUP(H86, 'GeoData Source'!A:C, 3, FALSE)</f>
        <v>Central America</v>
      </c>
      <c r="H86" t="s">
        <v>3571</v>
      </c>
      <c r="I86" t="s">
        <v>3682</v>
      </c>
      <c r="J86" t="s">
        <v>3570</v>
      </c>
    </row>
    <row r="87" spans="1:10" x14ac:dyDescent="0.3">
      <c r="A87" s="1" t="s">
        <v>752</v>
      </c>
      <c r="B87" s="1" t="s">
        <v>805</v>
      </c>
      <c r="C87" t="s">
        <v>3567</v>
      </c>
      <c r="D87" s="5" t="s">
        <v>3567</v>
      </c>
      <c r="E87" s="5" t="str">
        <f>VLOOKUP(H87, 'GeoData Source'!A:C, 2, FALSE)</f>
        <v>Americas</v>
      </c>
      <c r="F87" t="str">
        <f>VLOOKUP(H87, 'GeoData Source'!A:C, 3, FALSE)</f>
        <v>Central America</v>
      </c>
      <c r="H87" t="s">
        <v>3571</v>
      </c>
      <c r="I87" t="s">
        <v>3683</v>
      </c>
      <c r="J87" t="s">
        <v>3570</v>
      </c>
    </row>
    <row r="88" spans="1:10" x14ac:dyDescent="0.3">
      <c r="A88" s="1" t="s">
        <v>752</v>
      </c>
      <c r="B88" s="1" t="s">
        <v>815</v>
      </c>
      <c r="C88" t="s">
        <v>3567</v>
      </c>
      <c r="D88" s="5" t="s">
        <v>3567</v>
      </c>
      <c r="E88" s="5" t="str">
        <f>VLOOKUP(H88, 'GeoData Source'!A:C, 2, FALSE)</f>
        <v>Americas</v>
      </c>
      <c r="F88" t="str">
        <f>VLOOKUP(H88, 'GeoData Source'!A:C, 3, FALSE)</f>
        <v>Central America</v>
      </c>
      <c r="G88" t="s">
        <v>3684</v>
      </c>
      <c r="H88" t="s">
        <v>3571</v>
      </c>
      <c r="I88" t="s">
        <v>3685</v>
      </c>
      <c r="J88" t="s">
        <v>3570</v>
      </c>
    </row>
    <row r="89" spans="1:10" x14ac:dyDescent="0.3">
      <c r="A89" s="1" t="s">
        <v>752</v>
      </c>
      <c r="B89" s="1" t="s">
        <v>837</v>
      </c>
      <c r="C89" t="s">
        <v>3567</v>
      </c>
      <c r="D89" s="5" t="s">
        <v>3567</v>
      </c>
      <c r="E89" s="5" t="str">
        <f>VLOOKUP(H89, 'GeoData Source'!A:C, 2, FALSE)</f>
        <v>Americas</v>
      </c>
      <c r="F89" t="str">
        <f>VLOOKUP(H89, 'GeoData Source'!A:C, 3, FALSE)</f>
        <v>Central America</v>
      </c>
      <c r="H89" t="s">
        <v>3571</v>
      </c>
      <c r="I89" t="s">
        <v>3686</v>
      </c>
      <c r="J89" t="s">
        <v>3570</v>
      </c>
    </row>
    <row r="90" spans="1:10" x14ac:dyDescent="0.3">
      <c r="A90" s="1" t="s">
        <v>752</v>
      </c>
      <c r="B90" s="1" t="s">
        <v>843</v>
      </c>
      <c r="C90" t="s">
        <v>3567</v>
      </c>
      <c r="D90" s="5" t="s">
        <v>3567</v>
      </c>
      <c r="E90" s="5" t="str">
        <f>VLOOKUP(H90, 'GeoData Source'!A:C, 2, FALSE)</f>
        <v>Americas</v>
      </c>
      <c r="F90" t="str">
        <f>VLOOKUP(H90, 'GeoData Source'!A:C, 3, FALSE)</f>
        <v>Central America</v>
      </c>
      <c r="G90" t="s">
        <v>3684</v>
      </c>
      <c r="H90" t="s">
        <v>3571</v>
      </c>
      <c r="I90" t="s">
        <v>3685</v>
      </c>
      <c r="J90" t="s">
        <v>3570</v>
      </c>
    </row>
    <row r="91" spans="1:10" x14ac:dyDescent="0.3">
      <c r="A91" s="1" t="s">
        <v>752</v>
      </c>
      <c r="B91" s="1" t="s">
        <v>855</v>
      </c>
      <c r="C91" t="s">
        <v>3567</v>
      </c>
      <c r="D91" s="5" t="s">
        <v>3567</v>
      </c>
      <c r="E91" s="5" t="str">
        <f>VLOOKUP(H91, 'GeoData Source'!A:C, 2, FALSE)</f>
        <v>Americas</v>
      </c>
      <c r="F91" t="str">
        <f>VLOOKUP(H91, 'GeoData Source'!A:C, 3, FALSE)</f>
        <v>Central America</v>
      </c>
      <c r="H91" t="s">
        <v>3571</v>
      </c>
      <c r="I91" t="s">
        <v>3687</v>
      </c>
      <c r="J91" t="s">
        <v>3570</v>
      </c>
    </row>
    <row r="92" spans="1:10" x14ac:dyDescent="0.3">
      <c r="A92" s="1" t="s">
        <v>752</v>
      </c>
      <c r="B92" s="1" t="s">
        <v>35</v>
      </c>
      <c r="C92" t="s">
        <v>3567</v>
      </c>
      <c r="D92" s="5" t="s">
        <v>3567</v>
      </c>
      <c r="E92" s="5" t="str">
        <f>VLOOKUP(H92, 'GeoData Source'!A:C, 2, FALSE)</f>
        <v>Americas</v>
      </c>
      <c r="F92" t="str">
        <f>VLOOKUP(H92, 'GeoData Source'!A:C, 3, FALSE)</f>
        <v>Central America</v>
      </c>
      <c r="H92" t="s">
        <v>3571</v>
      </c>
      <c r="I92" t="s">
        <v>3688</v>
      </c>
      <c r="J92" t="s">
        <v>3570</v>
      </c>
    </row>
    <row r="93" spans="1:10" x14ac:dyDescent="0.3">
      <c r="A93" s="1" t="s">
        <v>752</v>
      </c>
      <c r="B93" s="1" t="s">
        <v>877</v>
      </c>
      <c r="C93" t="s">
        <v>3567</v>
      </c>
      <c r="D93" s="5" t="s">
        <v>3567</v>
      </c>
      <c r="E93" s="5" t="str">
        <f>VLOOKUP(H93, 'GeoData Source'!A:C, 2, FALSE)</f>
        <v>Americas</v>
      </c>
      <c r="F93" t="str">
        <f>VLOOKUP(H93, 'GeoData Source'!A:C, 3, FALSE)</f>
        <v>Central America</v>
      </c>
      <c r="G93" t="s">
        <v>896</v>
      </c>
      <c r="H93" t="s">
        <v>3571</v>
      </c>
      <c r="I93" t="s">
        <v>3689</v>
      </c>
      <c r="J93" t="s">
        <v>3570</v>
      </c>
    </row>
    <row r="94" spans="1:10" x14ac:dyDescent="0.3">
      <c r="A94" s="1" t="s">
        <v>752</v>
      </c>
      <c r="B94" s="1" t="s">
        <v>887</v>
      </c>
      <c r="C94" t="s">
        <v>3567</v>
      </c>
      <c r="D94" s="5" t="s">
        <v>3567</v>
      </c>
      <c r="E94" s="5" t="str">
        <f>VLOOKUP(H94, 'GeoData Source'!A:C, 2, FALSE)</f>
        <v>Americas</v>
      </c>
      <c r="F94" t="str">
        <f>VLOOKUP(H94, 'GeoData Source'!A:C, 3, FALSE)</f>
        <v>Central America</v>
      </c>
      <c r="G94" t="s">
        <v>896</v>
      </c>
      <c r="H94" t="s">
        <v>3571</v>
      </c>
      <c r="I94" t="s">
        <v>3689</v>
      </c>
      <c r="J94" t="s">
        <v>3570</v>
      </c>
    </row>
    <row r="95" spans="1:10" x14ac:dyDescent="0.3">
      <c r="A95" s="1" t="s">
        <v>752</v>
      </c>
      <c r="B95" s="1" t="s">
        <v>896</v>
      </c>
      <c r="C95" t="s">
        <v>3567</v>
      </c>
      <c r="D95" s="5" t="s">
        <v>3567</v>
      </c>
      <c r="E95" s="5" t="str">
        <f>VLOOKUP(H95, 'GeoData Source'!A:C, 2, FALSE)</f>
        <v>Americas</v>
      </c>
      <c r="F95" t="str">
        <f>VLOOKUP(H95, 'GeoData Source'!A:C, 3, FALSE)</f>
        <v>Central America</v>
      </c>
      <c r="G95" t="s">
        <v>896</v>
      </c>
      <c r="H95" t="s">
        <v>3571</v>
      </c>
      <c r="I95" t="s">
        <v>3689</v>
      </c>
      <c r="J95" t="s">
        <v>3570</v>
      </c>
    </row>
    <row r="96" spans="1:10" x14ac:dyDescent="0.3">
      <c r="A96" s="1" t="s">
        <v>752</v>
      </c>
      <c r="B96" s="1" t="s">
        <v>906</v>
      </c>
      <c r="C96" t="s">
        <v>3567</v>
      </c>
      <c r="D96" s="5" t="s">
        <v>3567</v>
      </c>
      <c r="E96" s="5" t="str">
        <f>VLOOKUP(H96, 'GeoData Source'!A:C, 2, FALSE)</f>
        <v>Americas</v>
      </c>
      <c r="F96" t="str">
        <f>VLOOKUP(H96, 'GeoData Source'!A:C, 3, FALSE)</f>
        <v>Central America</v>
      </c>
      <c r="G96" t="s">
        <v>3690</v>
      </c>
      <c r="H96" t="s">
        <v>3571</v>
      </c>
      <c r="I96" t="s">
        <v>3691</v>
      </c>
      <c r="J96" t="s">
        <v>3570</v>
      </c>
    </row>
    <row r="97" spans="1:10" x14ac:dyDescent="0.3">
      <c r="A97" s="1" t="s">
        <v>752</v>
      </c>
      <c r="B97" s="1" t="s">
        <v>912</v>
      </c>
      <c r="C97" t="s">
        <v>3567</v>
      </c>
      <c r="D97" s="5" t="s">
        <v>3567</v>
      </c>
      <c r="E97" s="5" t="str">
        <f>VLOOKUP(H97, 'GeoData Source'!A:C, 2, FALSE)</f>
        <v>Americas</v>
      </c>
      <c r="F97" t="str">
        <f>VLOOKUP(H97, 'GeoData Source'!A:C, 3, FALSE)</f>
        <v>Central America</v>
      </c>
      <c r="H97" t="s">
        <v>3571</v>
      </c>
      <c r="I97" t="s">
        <v>3692</v>
      </c>
      <c r="J97" t="s">
        <v>3570</v>
      </c>
    </row>
    <row r="98" spans="1:10" x14ac:dyDescent="0.3">
      <c r="A98" s="1" t="s">
        <v>752</v>
      </c>
      <c r="B98" s="1" t="s">
        <v>918</v>
      </c>
      <c r="C98" t="s">
        <v>3567</v>
      </c>
      <c r="D98" s="5" t="s">
        <v>3567</v>
      </c>
      <c r="E98" s="5" t="str">
        <f>VLOOKUP(H98, 'GeoData Source'!A:C, 2, FALSE)</f>
        <v>Americas</v>
      </c>
      <c r="F98" t="str">
        <f>VLOOKUP(H98, 'GeoData Source'!A:C, 3, FALSE)</f>
        <v>Central America</v>
      </c>
      <c r="H98" t="s">
        <v>3571</v>
      </c>
      <c r="I98" t="s">
        <v>3693</v>
      </c>
      <c r="J98" t="s">
        <v>3570</v>
      </c>
    </row>
    <row r="99" spans="1:10" x14ac:dyDescent="0.3">
      <c r="A99" s="1" t="s">
        <v>752</v>
      </c>
      <c r="B99" s="1" t="s">
        <v>44</v>
      </c>
      <c r="C99" t="s">
        <v>3567</v>
      </c>
      <c r="D99" s="5" t="s">
        <v>3567</v>
      </c>
      <c r="E99" s="5" t="str">
        <f>VLOOKUP(H99, 'GeoData Source'!A:C, 2, FALSE)</f>
        <v>Americas</v>
      </c>
      <c r="F99" t="str">
        <f>VLOOKUP(H99, 'GeoData Source'!A:C, 3, FALSE)</f>
        <v>Central America</v>
      </c>
      <c r="G99" t="s">
        <v>3694</v>
      </c>
      <c r="H99" t="s">
        <v>3571</v>
      </c>
      <c r="I99" t="s">
        <v>3695</v>
      </c>
      <c r="J99" t="s">
        <v>3570</v>
      </c>
    </row>
    <row r="100" spans="1:10" x14ac:dyDescent="0.3">
      <c r="A100" s="1" t="s">
        <v>752</v>
      </c>
      <c r="B100" s="1" t="s">
        <v>954</v>
      </c>
      <c r="C100" t="s">
        <v>3567</v>
      </c>
      <c r="D100" s="5" t="s">
        <v>3567</v>
      </c>
      <c r="E100" s="5" t="str">
        <f>VLOOKUP(H100, 'GeoData Source'!A:C, 2, FALSE)</f>
        <v>Americas</v>
      </c>
      <c r="F100" t="str">
        <f>VLOOKUP(H100, 'GeoData Source'!A:C, 3, FALSE)</f>
        <v>Central America</v>
      </c>
      <c r="G100" t="s">
        <v>3696</v>
      </c>
      <c r="H100" t="s">
        <v>3571</v>
      </c>
      <c r="I100" t="s">
        <v>3697</v>
      </c>
      <c r="J100" t="s">
        <v>3570</v>
      </c>
    </row>
    <row r="101" spans="1:10" x14ac:dyDescent="0.3">
      <c r="A101" s="1" t="s">
        <v>752</v>
      </c>
      <c r="B101" s="1" t="s">
        <v>54</v>
      </c>
      <c r="C101" t="s">
        <v>3567</v>
      </c>
      <c r="D101" s="5" t="s">
        <v>3567</v>
      </c>
      <c r="E101" s="5" t="str">
        <f>VLOOKUP(H101, 'GeoData Source'!A:C, 2, FALSE)</f>
        <v>Americas</v>
      </c>
      <c r="F101" t="str">
        <f>VLOOKUP(H101, 'GeoData Source'!A:C, 3, FALSE)</f>
        <v>Central America</v>
      </c>
      <c r="G101" t="s">
        <v>3698</v>
      </c>
      <c r="H101" t="s">
        <v>3571</v>
      </c>
      <c r="I101" t="s">
        <v>3699</v>
      </c>
      <c r="J101" t="s">
        <v>3570</v>
      </c>
    </row>
    <row r="102" spans="1:10" x14ac:dyDescent="0.3">
      <c r="A102" s="1" t="s">
        <v>752</v>
      </c>
      <c r="B102" s="1" t="s">
        <v>981</v>
      </c>
      <c r="C102" t="s">
        <v>3567</v>
      </c>
      <c r="D102" s="5" t="s">
        <v>3567</v>
      </c>
      <c r="E102" s="5" t="str">
        <f>VLOOKUP(H102, 'GeoData Source'!A:C, 2, FALSE)</f>
        <v>Americas</v>
      </c>
      <c r="F102" t="str">
        <f>VLOOKUP(H102, 'GeoData Source'!A:C, 3, FALSE)</f>
        <v>Central America</v>
      </c>
      <c r="G102" t="s">
        <v>3694</v>
      </c>
      <c r="H102" t="s">
        <v>3571</v>
      </c>
      <c r="I102" t="s">
        <v>3695</v>
      </c>
      <c r="J102" t="s">
        <v>3570</v>
      </c>
    </row>
    <row r="103" spans="1:10" x14ac:dyDescent="0.3">
      <c r="A103" s="1" t="s">
        <v>752</v>
      </c>
      <c r="B103" s="1" t="s">
        <v>987</v>
      </c>
      <c r="C103" t="s">
        <v>3567</v>
      </c>
      <c r="D103" s="5" t="s">
        <v>3567</v>
      </c>
      <c r="E103" s="5" t="str">
        <f>VLOOKUP(H103, 'GeoData Source'!A:C, 2, FALSE)</f>
        <v>Americas</v>
      </c>
      <c r="F103" t="str">
        <f>VLOOKUP(H103, 'GeoData Source'!A:C, 3, FALSE)</f>
        <v>Central America</v>
      </c>
      <c r="G103" t="s">
        <v>3700</v>
      </c>
      <c r="H103" t="s">
        <v>3571</v>
      </c>
      <c r="I103" t="s">
        <v>3701</v>
      </c>
      <c r="J103" t="s">
        <v>3570</v>
      </c>
    </row>
    <row r="104" spans="1:10" x14ac:dyDescent="0.3">
      <c r="A104" s="1" t="s">
        <v>752</v>
      </c>
      <c r="B104" s="1" t="s">
        <v>992</v>
      </c>
      <c r="C104" t="s">
        <v>3567</v>
      </c>
      <c r="D104" s="5" t="s">
        <v>3567</v>
      </c>
      <c r="E104" s="5" t="str">
        <f>VLOOKUP(H104, 'GeoData Source'!A:C, 2, FALSE)</f>
        <v>Americas</v>
      </c>
      <c r="F104" t="str">
        <f>VLOOKUP(H104, 'GeoData Source'!A:C, 3, FALSE)</f>
        <v>Central America</v>
      </c>
      <c r="H104" t="s">
        <v>3571</v>
      </c>
      <c r="I104" t="s">
        <v>3693</v>
      </c>
      <c r="J104" t="s">
        <v>3570</v>
      </c>
    </row>
    <row r="105" spans="1:10" x14ac:dyDescent="0.3">
      <c r="A105" s="1" t="s">
        <v>752</v>
      </c>
      <c r="B105" s="1" t="s">
        <v>1002</v>
      </c>
      <c r="C105" t="s">
        <v>3567</v>
      </c>
      <c r="D105" s="5" t="s">
        <v>3567</v>
      </c>
      <c r="E105" s="5" t="str">
        <f>VLOOKUP(H105, 'GeoData Source'!A:C, 2, FALSE)</f>
        <v>Americas</v>
      </c>
      <c r="F105" t="str">
        <f>VLOOKUP(H105, 'GeoData Source'!A:C, 3, FALSE)</f>
        <v>Central America</v>
      </c>
      <c r="H105" t="s">
        <v>3571</v>
      </c>
      <c r="I105" t="s">
        <v>3702</v>
      </c>
      <c r="J105" t="s">
        <v>3570</v>
      </c>
    </row>
    <row r="106" spans="1:10" x14ac:dyDescent="0.3">
      <c r="A106" s="1" t="s">
        <v>1024</v>
      </c>
      <c r="B106" s="1" t="s">
        <v>1026</v>
      </c>
      <c r="C106" t="s">
        <v>3567</v>
      </c>
      <c r="D106" s="5" t="s">
        <v>3567</v>
      </c>
      <c r="E106" s="5" t="str">
        <f>VLOOKUP(H106, 'GeoData Source'!A:C, 2, FALSE)</f>
        <v>Americas</v>
      </c>
      <c r="F106" t="str">
        <f>VLOOKUP(H106, 'GeoData Source'!A:C, 3, FALSE)</f>
        <v>North America</v>
      </c>
      <c r="H106" t="s">
        <v>3703</v>
      </c>
      <c r="I106" t="s">
        <v>3704</v>
      </c>
      <c r="J106" t="s">
        <v>3570</v>
      </c>
    </row>
    <row r="107" spans="1:10" x14ac:dyDescent="0.3">
      <c r="A107" s="1" t="s">
        <v>1024</v>
      </c>
      <c r="B107" s="1" t="s">
        <v>1036</v>
      </c>
      <c r="C107" t="s">
        <v>3567</v>
      </c>
      <c r="D107" s="5" t="s">
        <v>3567</v>
      </c>
      <c r="E107" s="5" t="str">
        <f>VLOOKUP(H107, 'GeoData Source'!A:C, 2, FALSE)</f>
        <v>Americas</v>
      </c>
      <c r="F107" t="str">
        <f>VLOOKUP(H107, 'GeoData Source'!A:C, 3, FALSE)</f>
        <v>Central America</v>
      </c>
      <c r="H107" t="s">
        <v>3571</v>
      </c>
      <c r="I107" t="s">
        <v>3705</v>
      </c>
      <c r="J107" t="s">
        <v>3570</v>
      </c>
    </row>
    <row r="108" spans="1:10" x14ac:dyDescent="0.3">
      <c r="A108" s="1" t="s">
        <v>1024</v>
      </c>
      <c r="B108" s="1" t="s">
        <v>1041</v>
      </c>
      <c r="C108" t="s">
        <v>3567</v>
      </c>
      <c r="D108" s="5" t="s">
        <v>3567</v>
      </c>
      <c r="E108" s="5" t="str">
        <f>VLOOKUP(H108, 'GeoData Source'!A:C, 2, FALSE)</f>
        <v>Americas</v>
      </c>
      <c r="F108" t="str">
        <f>VLOOKUP(H108, 'GeoData Source'!A:C, 3, FALSE)</f>
        <v>Central America</v>
      </c>
      <c r="G108" t="s">
        <v>3706</v>
      </c>
      <c r="H108" t="s">
        <v>3571</v>
      </c>
      <c r="I108" t="s">
        <v>3707</v>
      </c>
      <c r="J108" t="s">
        <v>3570</v>
      </c>
    </row>
    <row r="109" spans="1:10" x14ac:dyDescent="0.3">
      <c r="A109" s="1" t="s">
        <v>1024</v>
      </c>
      <c r="B109" s="1" t="s">
        <v>1049</v>
      </c>
      <c r="C109" t="s">
        <v>3567</v>
      </c>
      <c r="D109" s="5" t="s">
        <v>3567</v>
      </c>
      <c r="E109" s="5" t="str">
        <f>VLOOKUP(H109, 'GeoData Source'!A:C, 2, FALSE)</f>
        <v>Americas</v>
      </c>
      <c r="F109" t="str">
        <f>VLOOKUP(H109, 'GeoData Source'!A:C, 3, FALSE)</f>
        <v>Central America</v>
      </c>
      <c r="G109" t="s">
        <v>3708</v>
      </c>
      <c r="H109" t="s">
        <v>3571</v>
      </c>
      <c r="I109" t="s">
        <v>3709</v>
      </c>
      <c r="J109" t="s">
        <v>3570</v>
      </c>
    </row>
    <row r="110" spans="1:10" x14ac:dyDescent="0.3">
      <c r="A110" s="1" t="s">
        <v>1024</v>
      </c>
      <c r="B110" s="1" t="s">
        <v>1055</v>
      </c>
      <c r="C110" t="s">
        <v>3567</v>
      </c>
      <c r="D110" s="5" t="s">
        <v>3567</v>
      </c>
      <c r="E110" s="5" t="str">
        <f>VLOOKUP(H110, 'GeoData Source'!A:C, 2, FALSE)</f>
        <v>Americas</v>
      </c>
      <c r="F110" t="str">
        <f>VLOOKUP(H110, 'GeoData Source'!A:C, 3, FALSE)</f>
        <v>Central America</v>
      </c>
      <c r="G110" t="s">
        <v>3708</v>
      </c>
      <c r="H110" t="s">
        <v>3571</v>
      </c>
      <c r="I110" t="s">
        <v>3709</v>
      </c>
      <c r="J110" t="s">
        <v>3570</v>
      </c>
    </row>
    <row r="111" spans="1:10" x14ac:dyDescent="0.3">
      <c r="A111" s="1" t="s">
        <v>1024</v>
      </c>
      <c r="B111" s="1" t="s">
        <v>1069</v>
      </c>
      <c r="C111" t="s">
        <v>3567</v>
      </c>
      <c r="D111" s="5" t="s">
        <v>3567</v>
      </c>
      <c r="E111" s="5" t="str">
        <f>VLOOKUP(H111, 'GeoData Source'!A:C, 2, FALSE)</f>
        <v>Americas</v>
      </c>
      <c r="F111" t="str">
        <f>VLOOKUP(H111, 'GeoData Source'!A:C, 3, FALSE)</f>
        <v>North America</v>
      </c>
      <c r="G111" t="s">
        <v>3710</v>
      </c>
      <c r="H111" t="s">
        <v>3703</v>
      </c>
      <c r="I111" t="s">
        <v>3711</v>
      </c>
      <c r="J111" t="s">
        <v>3570</v>
      </c>
    </row>
    <row r="112" spans="1:10" x14ac:dyDescent="0.3">
      <c r="A112" s="1" t="s">
        <v>1024</v>
      </c>
      <c r="B112" s="1" t="s">
        <v>1083</v>
      </c>
      <c r="C112" t="s">
        <v>3567</v>
      </c>
      <c r="D112" s="5" t="s">
        <v>3567</v>
      </c>
      <c r="E112" s="5" t="str">
        <f>VLOOKUP(H112, 'GeoData Source'!A:C, 2, FALSE)</f>
        <v>Americas</v>
      </c>
      <c r="F112" t="str">
        <f>VLOOKUP(H112, 'GeoData Source'!A:C, 3, FALSE)</f>
        <v>North America</v>
      </c>
      <c r="G112" t="s">
        <v>3710</v>
      </c>
      <c r="H112" t="s">
        <v>3703</v>
      </c>
      <c r="I112" t="s">
        <v>3711</v>
      </c>
      <c r="J112" t="s">
        <v>3570</v>
      </c>
    </row>
    <row r="113" spans="1:10" x14ac:dyDescent="0.3">
      <c r="A113" s="1" t="s">
        <v>1024</v>
      </c>
      <c r="B113" s="1" t="s">
        <v>1089</v>
      </c>
      <c r="C113" t="s">
        <v>3567</v>
      </c>
      <c r="D113" s="5" t="s">
        <v>3567</v>
      </c>
      <c r="E113" s="5" t="str">
        <f>VLOOKUP(H113, 'GeoData Source'!A:C, 2, FALSE)</f>
        <v>Americas</v>
      </c>
      <c r="F113" t="str">
        <f>VLOOKUP(H113, 'GeoData Source'!A:C, 3, FALSE)</f>
        <v>North America</v>
      </c>
      <c r="G113" t="s">
        <v>3710</v>
      </c>
      <c r="H113" t="s">
        <v>3703</v>
      </c>
      <c r="I113" t="s">
        <v>3711</v>
      </c>
      <c r="J113" t="s">
        <v>3570</v>
      </c>
    </row>
    <row r="114" spans="1:10" x14ac:dyDescent="0.3">
      <c r="A114" s="1" t="s">
        <v>1024</v>
      </c>
      <c r="B114" s="1" t="s">
        <v>1095</v>
      </c>
      <c r="C114" t="s">
        <v>3567</v>
      </c>
      <c r="D114" s="5" t="s">
        <v>3567</v>
      </c>
      <c r="E114" s="5" t="str">
        <f>VLOOKUP(H114, 'GeoData Source'!A:C, 2, FALSE)</f>
        <v>Americas</v>
      </c>
      <c r="F114" t="str">
        <f>VLOOKUP(H114, 'GeoData Source'!A:C, 3, FALSE)</f>
        <v>North America</v>
      </c>
      <c r="G114" t="s">
        <v>3710</v>
      </c>
      <c r="H114" t="s">
        <v>3703</v>
      </c>
      <c r="I114" t="s">
        <v>3712</v>
      </c>
      <c r="J114" t="s">
        <v>3570</v>
      </c>
    </row>
    <row r="115" spans="1:10" x14ac:dyDescent="0.3">
      <c r="A115" s="1" t="s">
        <v>1024</v>
      </c>
      <c r="B115" s="1" t="s">
        <v>1105</v>
      </c>
      <c r="C115" t="s">
        <v>3567</v>
      </c>
      <c r="D115" s="5" t="s">
        <v>3567</v>
      </c>
      <c r="E115" s="5" t="str">
        <f>VLOOKUP(H115, 'GeoData Source'!A:C, 2, FALSE)</f>
        <v>Americas</v>
      </c>
      <c r="F115" t="str">
        <f>VLOOKUP(H115, 'GeoData Source'!A:C, 3, FALSE)</f>
        <v>North America</v>
      </c>
      <c r="G115" t="s">
        <v>3713</v>
      </c>
      <c r="H115" t="s">
        <v>3703</v>
      </c>
      <c r="I115" t="s">
        <v>3714</v>
      </c>
      <c r="J115" t="s">
        <v>3570</v>
      </c>
    </row>
    <row r="116" spans="1:10" x14ac:dyDescent="0.3">
      <c r="A116" s="1" t="s">
        <v>1024</v>
      </c>
      <c r="B116" s="1" t="s">
        <v>1119</v>
      </c>
      <c r="C116" t="e">
        <v>#N/A</v>
      </c>
      <c r="D116" s="5" t="e">
        <v>#N/A</v>
      </c>
      <c r="E116" s="5" t="str">
        <f>VLOOKUP(H116, 'GeoData Source'!A:C, 2, FALSE)</f>
        <v>Americas</v>
      </c>
      <c r="F116" t="str">
        <f>VLOOKUP(H116, 'GeoData Source'!A:C, 3, FALSE)</f>
        <v>North America</v>
      </c>
      <c r="G116" t="s">
        <v>3713</v>
      </c>
      <c r="H116" t="s">
        <v>3703</v>
      </c>
      <c r="I116" t="s">
        <v>3714</v>
      </c>
      <c r="J116" t="s">
        <v>3570</v>
      </c>
    </row>
    <row r="117" spans="1:10" x14ac:dyDescent="0.3">
      <c r="A117" s="1" t="s">
        <v>1024</v>
      </c>
      <c r="B117" s="1" t="s">
        <v>1125</v>
      </c>
      <c r="C117" t="e">
        <v>#N/A</v>
      </c>
      <c r="D117" s="5" t="e">
        <v>#N/A</v>
      </c>
      <c r="E117" s="5" t="str">
        <f>VLOOKUP(H117, 'GeoData Source'!A:C, 2, FALSE)</f>
        <v>Americas</v>
      </c>
      <c r="F117" t="str">
        <f>VLOOKUP(H117, 'GeoData Source'!A:C, 3, FALSE)</f>
        <v>North America</v>
      </c>
      <c r="G117" t="s">
        <v>3715</v>
      </c>
      <c r="H117" t="s">
        <v>3703</v>
      </c>
    </row>
    <row r="118" spans="1:10" x14ac:dyDescent="0.3">
      <c r="A118" s="1" t="s">
        <v>1024</v>
      </c>
      <c r="B118" s="1" t="s">
        <v>1139</v>
      </c>
      <c r="C118" t="s">
        <v>3567</v>
      </c>
      <c r="D118" s="5" t="s">
        <v>3567</v>
      </c>
      <c r="E118" s="5" t="str">
        <f>VLOOKUP(H118, 'GeoData Source'!A:C, 2, FALSE)</f>
        <v>Americas</v>
      </c>
      <c r="F118" t="str">
        <f>VLOOKUP(H118, 'GeoData Source'!A:C, 3, FALSE)</f>
        <v>North America</v>
      </c>
      <c r="G118" t="s">
        <v>3710</v>
      </c>
      <c r="H118" t="s">
        <v>3703</v>
      </c>
      <c r="I118" t="s">
        <v>3711</v>
      </c>
      <c r="J118" t="s">
        <v>3570</v>
      </c>
    </row>
    <row r="119" spans="1:10" x14ac:dyDescent="0.3">
      <c r="A119" s="1" t="s">
        <v>1024</v>
      </c>
      <c r="B119" s="1" t="s">
        <v>1172</v>
      </c>
      <c r="C119" t="s">
        <v>3567</v>
      </c>
      <c r="D119" s="5" t="s">
        <v>3567</v>
      </c>
      <c r="E119" s="5" t="str">
        <f>VLOOKUP(H119, 'GeoData Source'!A:C, 2, FALSE)</f>
        <v>Americas</v>
      </c>
      <c r="F119" t="str">
        <f>VLOOKUP(H119, 'GeoData Source'!A:C, 3, FALSE)</f>
        <v>North America</v>
      </c>
      <c r="G119" t="s">
        <v>3710</v>
      </c>
      <c r="H119" t="s">
        <v>3703</v>
      </c>
      <c r="I119" t="s">
        <v>3711</v>
      </c>
      <c r="J119" t="s">
        <v>3570</v>
      </c>
    </row>
    <row r="120" spans="1:10" x14ac:dyDescent="0.3">
      <c r="A120" s="1" t="s">
        <v>1024</v>
      </c>
      <c r="B120" s="1" t="s">
        <v>1178</v>
      </c>
      <c r="C120" t="e">
        <v>#N/A</v>
      </c>
      <c r="D120" s="5" t="e">
        <v>#N/A</v>
      </c>
      <c r="E120" s="5" t="str">
        <f>VLOOKUP(H120, 'GeoData Source'!A:C, 2, FALSE)</f>
        <v>Americas</v>
      </c>
      <c r="F120" t="str">
        <f>VLOOKUP(H120, 'GeoData Source'!A:C, 3, FALSE)</f>
        <v>North America</v>
      </c>
      <c r="G120" t="s">
        <v>3710</v>
      </c>
      <c r="H120" t="s">
        <v>3703</v>
      </c>
      <c r="I120" t="s">
        <v>3711</v>
      </c>
      <c r="J120" t="s">
        <v>3570</v>
      </c>
    </row>
    <row r="121" spans="1:10" x14ac:dyDescent="0.3">
      <c r="A121" s="1" t="s">
        <v>1192</v>
      </c>
      <c r="B121" s="1" t="s">
        <v>1194</v>
      </c>
      <c r="C121" t="s">
        <v>3567</v>
      </c>
      <c r="D121" s="5" t="s">
        <v>3567</v>
      </c>
      <c r="E121" s="5" t="str">
        <f>VLOOKUP(H121, 'GeoData Source'!A:C, 2, FALSE)</f>
        <v>Americas</v>
      </c>
      <c r="F121" t="str">
        <f>VLOOKUP(H121, 'GeoData Source'!A:C, 3, FALSE)</f>
        <v>North America</v>
      </c>
      <c r="G121" t="s">
        <v>3716</v>
      </c>
      <c r="H121" t="s">
        <v>3703</v>
      </c>
    </row>
    <row r="122" spans="1:10" x14ac:dyDescent="0.3">
      <c r="A122" s="1" t="s">
        <v>1192</v>
      </c>
      <c r="B122" s="1" t="s">
        <v>1200</v>
      </c>
      <c r="C122" t="s">
        <v>3567</v>
      </c>
      <c r="D122" s="5" t="s">
        <v>3567</v>
      </c>
      <c r="E122" s="5" t="str">
        <f>VLOOKUP(H122, 'GeoData Source'!A:C, 2, FALSE)</f>
        <v>Americas</v>
      </c>
      <c r="F122" t="str">
        <f>VLOOKUP(H122, 'GeoData Source'!A:C, 3, FALSE)</f>
        <v>North America</v>
      </c>
      <c r="G122" t="s">
        <v>3717</v>
      </c>
      <c r="H122" t="s">
        <v>3703</v>
      </c>
      <c r="I122" t="s">
        <v>3718</v>
      </c>
      <c r="J122" t="s">
        <v>3570</v>
      </c>
    </row>
    <row r="123" spans="1:10" x14ac:dyDescent="0.3">
      <c r="A123" s="1" t="s">
        <v>1210</v>
      </c>
      <c r="B123" s="1" t="s">
        <v>1212</v>
      </c>
      <c r="C123" t="s">
        <v>3567</v>
      </c>
      <c r="D123" s="5" t="s">
        <v>3567</v>
      </c>
      <c r="E123" s="5" t="str">
        <f>VLOOKUP(H123, 'GeoData Source'!A:C, 2, FALSE)</f>
        <v>Americas</v>
      </c>
      <c r="F123" t="str">
        <f>VLOOKUP(H123, 'GeoData Source'!A:C, 3, FALSE)</f>
        <v>North America</v>
      </c>
      <c r="G123" t="s">
        <v>1210</v>
      </c>
      <c r="H123" t="s">
        <v>3703</v>
      </c>
      <c r="I123" t="s">
        <v>3719</v>
      </c>
      <c r="J123" t="s">
        <v>3570</v>
      </c>
    </row>
    <row r="124" spans="1:10" x14ac:dyDescent="0.3">
      <c r="A124" s="1" t="s">
        <v>1210</v>
      </c>
      <c r="B124" s="1" t="s">
        <v>1222</v>
      </c>
      <c r="C124" t="e">
        <v>#N/A</v>
      </c>
      <c r="D124" s="5" t="e">
        <v>#N/A</v>
      </c>
      <c r="E124" s="5" t="str">
        <f>VLOOKUP(H124, 'GeoData Source'!A:C, 2, FALSE)</f>
        <v>Americas</v>
      </c>
      <c r="F124" t="str">
        <f>VLOOKUP(H124, 'GeoData Source'!A:C, 3, FALSE)</f>
        <v>North America</v>
      </c>
      <c r="G124" t="s">
        <v>1210</v>
      </c>
      <c r="H124" t="s">
        <v>3703</v>
      </c>
      <c r="I124" t="s">
        <v>3719</v>
      </c>
      <c r="J124" t="s">
        <v>3570</v>
      </c>
    </row>
    <row r="125" spans="1:10" x14ac:dyDescent="0.3">
      <c r="A125" s="1" t="s">
        <v>1210</v>
      </c>
      <c r="B125" s="1" t="s">
        <v>1228</v>
      </c>
      <c r="C125" t="s">
        <v>3567</v>
      </c>
      <c r="D125" s="5" t="s">
        <v>3567</v>
      </c>
      <c r="E125" s="5" t="str">
        <f>VLOOKUP(H125, 'GeoData Source'!A:C, 2, FALSE)</f>
        <v>Americas</v>
      </c>
      <c r="F125" t="str">
        <f>VLOOKUP(H125, 'GeoData Source'!A:C, 3, FALSE)</f>
        <v>North America</v>
      </c>
      <c r="G125" t="s">
        <v>1210</v>
      </c>
      <c r="H125" t="s">
        <v>3703</v>
      </c>
      <c r="I125" t="s">
        <v>3719</v>
      </c>
      <c r="J125" t="s">
        <v>3570</v>
      </c>
    </row>
    <row r="126" spans="1:10" x14ac:dyDescent="0.3">
      <c r="A126" s="1" t="s">
        <v>1210</v>
      </c>
      <c r="B126" s="1" t="s">
        <v>1234</v>
      </c>
      <c r="C126" t="s">
        <v>3567</v>
      </c>
      <c r="D126" s="5" t="s">
        <v>3567</v>
      </c>
      <c r="E126" s="5" t="str">
        <f>VLOOKUP(H126, 'GeoData Source'!A:C, 2, FALSE)</f>
        <v>Americas</v>
      </c>
      <c r="F126" t="str">
        <f>VLOOKUP(H126, 'GeoData Source'!A:C, 3, FALSE)</f>
        <v>North America</v>
      </c>
      <c r="G126" t="s">
        <v>1210</v>
      </c>
      <c r="H126" t="s">
        <v>3703</v>
      </c>
      <c r="I126" t="s">
        <v>3719</v>
      </c>
      <c r="J126" t="s">
        <v>3570</v>
      </c>
    </row>
    <row r="127" spans="1:10" x14ac:dyDescent="0.3">
      <c r="A127" s="1" t="s">
        <v>1210</v>
      </c>
      <c r="B127" s="1" t="s">
        <v>1240</v>
      </c>
      <c r="C127" t="e">
        <v>#N/A</v>
      </c>
      <c r="D127" s="5" t="e">
        <v>#N/A</v>
      </c>
      <c r="E127" s="5" t="str">
        <f>VLOOKUP(H127, 'GeoData Source'!A:C, 2, FALSE)</f>
        <v>Americas</v>
      </c>
      <c r="F127" t="str">
        <f>VLOOKUP(H127, 'GeoData Source'!A:C, 3, FALSE)</f>
        <v>North America</v>
      </c>
      <c r="G127" t="s">
        <v>1210</v>
      </c>
      <c r="H127" t="s">
        <v>3703</v>
      </c>
      <c r="I127" t="s">
        <v>3719</v>
      </c>
      <c r="J127" t="s">
        <v>3570</v>
      </c>
    </row>
    <row r="128" spans="1:10" x14ac:dyDescent="0.3">
      <c r="A128" s="1" t="s">
        <v>1210</v>
      </c>
      <c r="B128" s="1" t="s">
        <v>1246</v>
      </c>
      <c r="C128" t="s">
        <v>3567</v>
      </c>
      <c r="D128" s="5" t="s">
        <v>3567</v>
      </c>
      <c r="E128" s="5" t="str">
        <f>VLOOKUP(H128, 'GeoData Source'!A:C, 2, FALSE)</f>
        <v>Americas</v>
      </c>
      <c r="F128" t="str">
        <f>VLOOKUP(H128, 'GeoData Source'!A:C, 3, FALSE)</f>
        <v>North America</v>
      </c>
      <c r="G128" t="s">
        <v>1210</v>
      </c>
      <c r="H128" t="s">
        <v>3703</v>
      </c>
      <c r="I128" t="s">
        <v>3719</v>
      </c>
      <c r="J128" t="s">
        <v>3570</v>
      </c>
    </row>
    <row r="129" spans="1:10" x14ac:dyDescent="0.3">
      <c r="A129" s="1" t="s">
        <v>1210</v>
      </c>
      <c r="B129" s="1" t="s">
        <v>1256</v>
      </c>
      <c r="C129" t="s">
        <v>3567</v>
      </c>
      <c r="D129" s="5" t="s">
        <v>3567</v>
      </c>
      <c r="E129" s="5" t="str">
        <f>VLOOKUP(H129, 'GeoData Source'!A:C, 2, FALSE)</f>
        <v>Americas</v>
      </c>
      <c r="F129" t="str">
        <f>VLOOKUP(H129, 'GeoData Source'!A:C, 3, FALSE)</f>
        <v>North America</v>
      </c>
      <c r="G129" t="s">
        <v>1210</v>
      </c>
      <c r="H129" t="s">
        <v>3703</v>
      </c>
      <c r="I129" t="s">
        <v>3719</v>
      </c>
      <c r="J129" t="s">
        <v>3570</v>
      </c>
    </row>
    <row r="130" spans="1:10" x14ac:dyDescent="0.3">
      <c r="A130" s="1" t="s">
        <v>1210</v>
      </c>
      <c r="B130" s="1" t="s">
        <v>1262</v>
      </c>
      <c r="C130" t="e">
        <v>#N/A</v>
      </c>
      <c r="D130" s="5" t="e">
        <v>#N/A</v>
      </c>
      <c r="E130" s="5" t="str">
        <f>VLOOKUP(H130, 'GeoData Source'!A:C, 2, FALSE)</f>
        <v>Americas</v>
      </c>
      <c r="F130" t="str">
        <f>VLOOKUP(H130, 'GeoData Source'!A:C, 3, FALSE)</f>
        <v>North America</v>
      </c>
      <c r="G130" t="s">
        <v>1210</v>
      </c>
      <c r="H130" t="s">
        <v>3703</v>
      </c>
      <c r="I130" t="s">
        <v>3719</v>
      </c>
      <c r="J130" t="s">
        <v>3570</v>
      </c>
    </row>
    <row r="131" spans="1:10" x14ac:dyDescent="0.3">
      <c r="A131" s="1" t="s">
        <v>1210</v>
      </c>
      <c r="B131" s="1" t="s">
        <v>1268</v>
      </c>
      <c r="C131" t="e">
        <v>#N/A</v>
      </c>
      <c r="D131" s="5" t="e">
        <v>#N/A</v>
      </c>
      <c r="E131" s="5" t="str">
        <f>VLOOKUP(H131, 'GeoData Source'!A:C, 2, FALSE)</f>
        <v>Americas</v>
      </c>
      <c r="F131" t="str">
        <f>VLOOKUP(H131, 'GeoData Source'!A:C, 3, FALSE)</f>
        <v>North America</v>
      </c>
      <c r="G131" t="s">
        <v>1210</v>
      </c>
      <c r="H131" t="s">
        <v>3703</v>
      </c>
      <c r="I131" t="s">
        <v>3719</v>
      </c>
      <c r="J131" t="s">
        <v>3570</v>
      </c>
    </row>
    <row r="132" spans="1:10" x14ac:dyDescent="0.3">
      <c r="A132" s="1" t="s">
        <v>1210</v>
      </c>
      <c r="B132" s="1" t="s">
        <v>1274</v>
      </c>
      <c r="C132" t="s">
        <v>3567</v>
      </c>
      <c r="D132" s="5" t="s">
        <v>3567</v>
      </c>
      <c r="E132" s="5" t="str">
        <f>VLOOKUP(H132, 'GeoData Source'!A:C, 2, FALSE)</f>
        <v>Americas</v>
      </c>
      <c r="F132" t="str">
        <f>VLOOKUP(H132, 'GeoData Source'!A:C, 3, FALSE)</f>
        <v>North America</v>
      </c>
      <c r="G132" t="s">
        <v>1210</v>
      </c>
      <c r="H132" t="s">
        <v>3703</v>
      </c>
      <c r="I132" t="s">
        <v>3719</v>
      </c>
      <c r="J132" t="s">
        <v>3570</v>
      </c>
    </row>
    <row r="133" spans="1:10" x14ac:dyDescent="0.3">
      <c r="A133" s="1" t="s">
        <v>1210</v>
      </c>
      <c r="B133" s="1" t="s">
        <v>1280</v>
      </c>
      <c r="C133" t="s">
        <v>3567</v>
      </c>
      <c r="D133" s="5" t="s">
        <v>3567</v>
      </c>
      <c r="E133" s="5" t="str">
        <f>VLOOKUP(H133, 'GeoData Source'!A:C, 2, FALSE)</f>
        <v>Americas</v>
      </c>
      <c r="F133" t="str">
        <f>VLOOKUP(H133, 'GeoData Source'!A:C, 3, FALSE)</f>
        <v>North America</v>
      </c>
      <c r="G133" t="s">
        <v>1210</v>
      </c>
      <c r="H133" t="s">
        <v>3703</v>
      </c>
      <c r="I133" t="s">
        <v>3719</v>
      </c>
      <c r="J133" t="s">
        <v>3570</v>
      </c>
    </row>
    <row r="134" spans="1:10" x14ac:dyDescent="0.3">
      <c r="A134" s="1" t="s">
        <v>1210</v>
      </c>
      <c r="B134" s="1" t="s">
        <v>1298</v>
      </c>
      <c r="C134" t="s">
        <v>3567</v>
      </c>
      <c r="D134" s="5" t="s">
        <v>3567</v>
      </c>
      <c r="E134" s="5" t="str">
        <f>VLOOKUP(H134, 'GeoData Source'!A:C, 2, FALSE)</f>
        <v>Americas</v>
      </c>
      <c r="F134" t="str">
        <f>VLOOKUP(H134, 'GeoData Source'!A:C, 3, FALSE)</f>
        <v>North America</v>
      </c>
      <c r="G134" t="s">
        <v>1210</v>
      </c>
      <c r="H134" t="s">
        <v>3703</v>
      </c>
      <c r="I134" t="s">
        <v>3719</v>
      </c>
      <c r="J134" t="s">
        <v>3570</v>
      </c>
    </row>
    <row r="135" spans="1:10" x14ac:dyDescent="0.3">
      <c r="A135" s="1" t="s">
        <v>1210</v>
      </c>
      <c r="B135" s="1" t="s">
        <v>1308</v>
      </c>
      <c r="C135" t="e">
        <v>#N/A</v>
      </c>
      <c r="D135" s="5" t="e">
        <v>#N/A</v>
      </c>
      <c r="E135" s="5" t="str">
        <f>VLOOKUP(H135, 'GeoData Source'!A:C, 2, FALSE)</f>
        <v>Americas</v>
      </c>
      <c r="F135" t="str">
        <f>VLOOKUP(H135, 'GeoData Source'!A:C, 3, FALSE)</f>
        <v>North America</v>
      </c>
      <c r="G135" t="s">
        <v>1210</v>
      </c>
      <c r="H135" t="s">
        <v>3703</v>
      </c>
      <c r="I135" t="s">
        <v>3719</v>
      </c>
      <c r="J135" t="s">
        <v>3570</v>
      </c>
    </row>
    <row r="136" spans="1:10" x14ac:dyDescent="0.3">
      <c r="A136" s="1" t="s">
        <v>1210</v>
      </c>
      <c r="B136" s="1" t="s">
        <v>1314</v>
      </c>
      <c r="C136" t="s">
        <v>3567</v>
      </c>
      <c r="D136" s="5" t="s">
        <v>3567</v>
      </c>
      <c r="E136" s="5" t="str">
        <f>VLOOKUP(H136, 'GeoData Source'!A:C, 2, FALSE)</f>
        <v>Americas</v>
      </c>
      <c r="F136" t="str">
        <f>VLOOKUP(H136, 'GeoData Source'!A:C, 3, FALSE)</f>
        <v>North America</v>
      </c>
      <c r="G136" t="s">
        <v>1210</v>
      </c>
      <c r="H136" t="s">
        <v>3703</v>
      </c>
      <c r="I136" t="s">
        <v>3719</v>
      </c>
      <c r="J136" t="s">
        <v>3570</v>
      </c>
    </row>
    <row r="137" spans="1:10" x14ac:dyDescent="0.3">
      <c r="A137" s="1" t="s">
        <v>1210</v>
      </c>
      <c r="B137" s="1" t="s">
        <v>1320</v>
      </c>
      <c r="C137" t="s">
        <v>3567</v>
      </c>
      <c r="D137" s="5" t="s">
        <v>3567</v>
      </c>
      <c r="E137" s="5" t="str">
        <f>VLOOKUP(H137, 'GeoData Source'!A:C, 2, FALSE)</f>
        <v>Americas</v>
      </c>
      <c r="F137" t="str">
        <f>VLOOKUP(H137, 'GeoData Source'!A:C, 3, FALSE)</f>
        <v>North America</v>
      </c>
      <c r="G137" t="s">
        <v>1210</v>
      </c>
      <c r="H137" t="s">
        <v>3703</v>
      </c>
      <c r="I137" t="s">
        <v>3719</v>
      </c>
      <c r="J137" t="s">
        <v>3570</v>
      </c>
    </row>
    <row r="138" spans="1:10" x14ac:dyDescent="0.3">
      <c r="A138" s="1" t="s">
        <v>1210</v>
      </c>
      <c r="B138" s="1" t="s">
        <v>1326</v>
      </c>
      <c r="C138" t="s">
        <v>3567</v>
      </c>
      <c r="D138" s="5" t="s">
        <v>3567</v>
      </c>
      <c r="E138" s="5" t="str">
        <f>VLOOKUP(H138, 'GeoData Source'!A:C, 2, FALSE)</f>
        <v>Americas</v>
      </c>
      <c r="F138" t="str">
        <f>VLOOKUP(H138, 'GeoData Source'!A:C, 3, FALSE)</f>
        <v>North America</v>
      </c>
      <c r="G138" t="s">
        <v>1210</v>
      </c>
      <c r="H138" t="s">
        <v>3703</v>
      </c>
      <c r="I138" t="s">
        <v>3719</v>
      </c>
      <c r="J138" t="s">
        <v>3570</v>
      </c>
    </row>
    <row r="139" spans="1:10" x14ac:dyDescent="0.3">
      <c r="A139" s="1" t="s">
        <v>1210</v>
      </c>
      <c r="B139" s="1" t="s">
        <v>1340</v>
      </c>
      <c r="C139" t="s">
        <v>3567</v>
      </c>
      <c r="D139" s="5" t="s">
        <v>3567</v>
      </c>
      <c r="E139" s="5" t="str">
        <f>VLOOKUP(H139, 'GeoData Source'!A:C, 2, FALSE)</f>
        <v>Americas</v>
      </c>
      <c r="F139" t="str">
        <f>VLOOKUP(H139, 'GeoData Source'!A:C, 3, FALSE)</f>
        <v>North America</v>
      </c>
      <c r="G139" t="s">
        <v>1210</v>
      </c>
      <c r="H139" t="s">
        <v>3703</v>
      </c>
      <c r="I139" t="s">
        <v>3719</v>
      </c>
      <c r="J139" t="s">
        <v>3570</v>
      </c>
    </row>
    <row r="140" spans="1:10" x14ac:dyDescent="0.3">
      <c r="A140" s="1" t="s">
        <v>1210</v>
      </c>
      <c r="B140" s="1" t="s">
        <v>1346</v>
      </c>
      <c r="C140" t="s">
        <v>3567</v>
      </c>
      <c r="D140" s="5" t="s">
        <v>3567</v>
      </c>
      <c r="E140" s="5" t="str">
        <f>VLOOKUP(H140, 'GeoData Source'!A:C, 2, FALSE)</f>
        <v>Americas</v>
      </c>
      <c r="F140" t="str">
        <f>VLOOKUP(H140, 'GeoData Source'!A:C, 3, FALSE)</f>
        <v>North America</v>
      </c>
      <c r="G140" t="s">
        <v>1210</v>
      </c>
      <c r="H140" t="s">
        <v>3703</v>
      </c>
      <c r="I140" t="s">
        <v>3719</v>
      </c>
      <c r="J140" t="s">
        <v>3570</v>
      </c>
    </row>
    <row r="141" spans="1:10" x14ac:dyDescent="0.3">
      <c r="A141" s="1" t="s">
        <v>1210</v>
      </c>
      <c r="B141" s="1" t="s">
        <v>1352</v>
      </c>
      <c r="C141" t="s">
        <v>3567</v>
      </c>
      <c r="D141" s="5" t="s">
        <v>3567</v>
      </c>
      <c r="E141" s="5" t="str">
        <f>VLOOKUP(H141, 'GeoData Source'!A:C, 2, FALSE)</f>
        <v>Americas</v>
      </c>
      <c r="F141" t="str">
        <f>VLOOKUP(H141, 'GeoData Source'!A:C, 3, FALSE)</f>
        <v>North America</v>
      </c>
      <c r="G141" t="s">
        <v>1210</v>
      </c>
      <c r="H141" t="s">
        <v>3703</v>
      </c>
      <c r="I141" t="s">
        <v>3719</v>
      </c>
      <c r="J141" t="s">
        <v>3570</v>
      </c>
    </row>
    <row r="142" spans="1:10" x14ac:dyDescent="0.3">
      <c r="A142" s="1" t="s">
        <v>1366</v>
      </c>
      <c r="B142" s="1" t="s">
        <v>1368</v>
      </c>
      <c r="C142" t="s">
        <v>3567</v>
      </c>
      <c r="D142" s="5" t="s">
        <v>3567</v>
      </c>
      <c r="E142" s="5" t="str">
        <f>VLOOKUP(H142, 'GeoData Source'!A:C, 2, FALSE)</f>
        <v>Americas</v>
      </c>
      <c r="F142" t="str">
        <f>VLOOKUP(H142, 'GeoData Source'!A:C, 3, FALSE)</f>
        <v>North America</v>
      </c>
      <c r="G142" t="s">
        <v>3720</v>
      </c>
      <c r="H142" t="s">
        <v>3703</v>
      </c>
    </row>
    <row r="143" spans="1:10" x14ac:dyDescent="0.3">
      <c r="A143" s="1" t="s">
        <v>1366</v>
      </c>
      <c r="B143" s="1" t="s">
        <v>1378</v>
      </c>
      <c r="C143" t="s">
        <v>3567</v>
      </c>
      <c r="D143" s="5" t="s">
        <v>3567</v>
      </c>
      <c r="E143" s="5" t="str">
        <f>VLOOKUP(H143, 'GeoData Source'!A:C, 2, FALSE)</f>
        <v>Americas</v>
      </c>
      <c r="F143" t="str">
        <f>VLOOKUP(H143, 'GeoData Source'!A:C, 3, FALSE)</f>
        <v>North America</v>
      </c>
      <c r="G143" t="s">
        <v>3721</v>
      </c>
      <c r="H143" t="s">
        <v>3703</v>
      </c>
    </row>
    <row r="144" spans="1:10" x14ac:dyDescent="0.3">
      <c r="A144" s="1" t="s">
        <v>1366</v>
      </c>
      <c r="B144" s="1" t="s">
        <v>1392</v>
      </c>
      <c r="C144" t="s">
        <v>3567</v>
      </c>
      <c r="D144" s="5" t="s">
        <v>3567</v>
      </c>
      <c r="E144" s="5" t="str">
        <f>VLOOKUP(H144, 'GeoData Source'!A:C, 2, FALSE)</f>
        <v>Americas</v>
      </c>
      <c r="F144" t="str">
        <f>VLOOKUP(H144, 'GeoData Source'!A:C, 3, FALSE)</f>
        <v>North America</v>
      </c>
      <c r="G144" t="s">
        <v>3722</v>
      </c>
      <c r="H144" t="s">
        <v>3703</v>
      </c>
      <c r="I144" t="s">
        <v>3723</v>
      </c>
      <c r="J144" t="s">
        <v>3570</v>
      </c>
    </row>
    <row r="145" spans="1:10" x14ac:dyDescent="0.3">
      <c r="A145" s="1" t="s">
        <v>1366</v>
      </c>
      <c r="B145" s="1" t="s">
        <v>1402</v>
      </c>
      <c r="C145" t="s">
        <v>3567</v>
      </c>
      <c r="D145" s="5" t="s">
        <v>3567</v>
      </c>
      <c r="E145" s="5" t="str">
        <f>VLOOKUP(H145, 'GeoData Source'!A:C, 2, FALSE)</f>
        <v>Americas</v>
      </c>
      <c r="F145" t="str">
        <f>VLOOKUP(H145, 'GeoData Source'!A:C, 3, FALSE)</f>
        <v>North America</v>
      </c>
      <c r="G145" t="s">
        <v>3724</v>
      </c>
      <c r="H145" t="s">
        <v>3703</v>
      </c>
      <c r="I145" t="s">
        <v>3725</v>
      </c>
      <c r="J145" t="s">
        <v>3570</v>
      </c>
    </row>
    <row r="146" spans="1:10" x14ac:dyDescent="0.3">
      <c r="A146" s="1" t="s">
        <v>1366</v>
      </c>
      <c r="B146" s="1" t="s">
        <v>1408</v>
      </c>
      <c r="C146" t="s">
        <v>3567</v>
      </c>
      <c r="D146" s="5" t="s">
        <v>3567</v>
      </c>
      <c r="E146" s="5" t="str">
        <f>VLOOKUP(H146, 'GeoData Source'!A:C, 2, FALSE)</f>
        <v>Americas</v>
      </c>
      <c r="F146" t="str">
        <f>VLOOKUP(H146, 'GeoData Source'!A:C, 3, FALSE)</f>
        <v>North America</v>
      </c>
      <c r="G146" t="s">
        <v>3724</v>
      </c>
      <c r="H146" t="s">
        <v>3703</v>
      </c>
      <c r="I146" t="s">
        <v>3725</v>
      </c>
      <c r="J146" t="s">
        <v>3570</v>
      </c>
    </row>
    <row r="147" spans="1:10" x14ac:dyDescent="0.3">
      <c r="A147" s="1" t="s">
        <v>1366</v>
      </c>
      <c r="B147" s="1" t="s">
        <v>1418</v>
      </c>
      <c r="C147" t="s">
        <v>3567</v>
      </c>
      <c r="D147" s="5" t="s">
        <v>3567</v>
      </c>
      <c r="E147" s="5" t="str">
        <f>VLOOKUP(H147, 'GeoData Source'!A:C, 2, FALSE)</f>
        <v>Americas</v>
      </c>
      <c r="F147" t="str">
        <f>VLOOKUP(H147, 'GeoData Source'!A:C, 3, FALSE)</f>
        <v>North America</v>
      </c>
      <c r="G147" t="s">
        <v>3726</v>
      </c>
      <c r="H147" t="s">
        <v>3703</v>
      </c>
    </row>
    <row r="148" spans="1:10" x14ac:dyDescent="0.3">
      <c r="A148" s="1" t="s">
        <v>1428</v>
      </c>
      <c r="B148" s="1" t="s">
        <v>1430</v>
      </c>
      <c r="C148" t="s">
        <v>3567</v>
      </c>
      <c r="D148" s="5" t="s">
        <v>3567</v>
      </c>
      <c r="E148" s="5" t="str">
        <f>VLOOKUP(H148, 'GeoData Source'!A:C, 2, FALSE)</f>
        <v>Americas</v>
      </c>
      <c r="F148" t="str">
        <f>VLOOKUP(H148, 'GeoData Source'!A:C, 3, FALSE)</f>
        <v>North America</v>
      </c>
      <c r="G148" t="s">
        <v>3727</v>
      </c>
      <c r="H148" t="s">
        <v>3703</v>
      </c>
      <c r="I148" t="s">
        <v>3728</v>
      </c>
      <c r="J148" t="s">
        <v>3570</v>
      </c>
    </row>
    <row r="149" spans="1:10" x14ac:dyDescent="0.3">
      <c r="A149" s="1" t="s">
        <v>1428</v>
      </c>
      <c r="B149" s="1" t="s">
        <v>1436</v>
      </c>
      <c r="C149" t="s">
        <v>3567</v>
      </c>
      <c r="D149" s="5" t="s">
        <v>3567</v>
      </c>
      <c r="E149" s="5" t="str">
        <f>VLOOKUP(H149, 'GeoData Source'!A:C, 2, FALSE)</f>
        <v>Americas</v>
      </c>
      <c r="F149" t="str">
        <f>VLOOKUP(H149, 'GeoData Source'!A:C, 3, FALSE)</f>
        <v>North America</v>
      </c>
      <c r="G149" t="s">
        <v>3729</v>
      </c>
      <c r="H149" t="s">
        <v>3703</v>
      </c>
      <c r="I149" t="s">
        <v>3730</v>
      </c>
      <c r="J149" t="s">
        <v>3570</v>
      </c>
    </row>
    <row r="150" spans="1:10" x14ac:dyDescent="0.3">
      <c r="A150" s="1" t="s">
        <v>1428</v>
      </c>
      <c r="B150" s="1" t="s">
        <v>1446</v>
      </c>
      <c r="C150" t="s">
        <v>3567</v>
      </c>
      <c r="D150" s="5" t="s">
        <v>3567</v>
      </c>
      <c r="E150" s="5" t="str">
        <f>VLOOKUP(H150, 'GeoData Source'!A:C, 2, FALSE)</f>
        <v>Americas</v>
      </c>
      <c r="F150" t="str">
        <f>VLOOKUP(H150, 'GeoData Source'!A:C, 3, FALSE)</f>
        <v>North America</v>
      </c>
      <c r="G150" t="s">
        <v>3731</v>
      </c>
      <c r="H150" t="s">
        <v>3703</v>
      </c>
      <c r="I150" t="s">
        <v>3732</v>
      </c>
      <c r="J150" t="s">
        <v>3570</v>
      </c>
    </row>
    <row r="151" spans="1:10" x14ac:dyDescent="0.3">
      <c r="A151" s="1" t="s">
        <v>1428</v>
      </c>
      <c r="B151" s="1" t="s">
        <v>1452</v>
      </c>
      <c r="C151" t="s">
        <v>3567</v>
      </c>
      <c r="D151" s="5" t="s">
        <v>3567</v>
      </c>
      <c r="E151" s="5" t="str">
        <f>VLOOKUP(H151, 'GeoData Source'!A:C, 2, FALSE)</f>
        <v>Americas</v>
      </c>
      <c r="F151" t="str">
        <f>VLOOKUP(H151, 'GeoData Source'!A:C, 3, FALSE)</f>
        <v>North America</v>
      </c>
      <c r="G151" t="s">
        <v>3733</v>
      </c>
      <c r="H151" t="s">
        <v>3703</v>
      </c>
    </row>
    <row r="152" spans="1:10" x14ac:dyDescent="0.3">
      <c r="A152" s="1" t="s">
        <v>1428</v>
      </c>
      <c r="B152" s="1" t="s">
        <v>1462</v>
      </c>
      <c r="C152" t="e">
        <v>#N/A</v>
      </c>
      <c r="D152" s="5" t="e">
        <v>#N/A</v>
      </c>
      <c r="E152" s="5" t="str">
        <f>VLOOKUP(H152, 'GeoData Source'!A:C, 2, FALSE)</f>
        <v>Americas</v>
      </c>
      <c r="F152" t="str">
        <f>VLOOKUP(H152, 'GeoData Source'!A:C, 3, FALSE)</f>
        <v>North America</v>
      </c>
      <c r="G152" t="s">
        <v>3734</v>
      </c>
      <c r="H152" t="s">
        <v>3703</v>
      </c>
      <c r="I152" t="s">
        <v>3735</v>
      </c>
      <c r="J152" t="s">
        <v>3570</v>
      </c>
    </row>
    <row r="153" spans="1:10" x14ac:dyDescent="0.3">
      <c r="A153" s="1" t="s">
        <v>1428</v>
      </c>
      <c r="B153" s="1" t="s">
        <v>1476</v>
      </c>
      <c r="C153" t="s">
        <v>3567</v>
      </c>
      <c r="D153" s="5" t="s">
        <v>3567</v>
      </c>
      <c r="E153" s="5" t="str">
        <f>VLOOKUP(H153, 'GeoData Source'!A:C, 2, FALSE)</f>
        <v>Americas</v>
      </c>
      <c r="F153" t="str">
        <f>VLOOKUP(H153, 'GeoData Source'!A:C, 3, FALSE)</f>
        <v>North America</v>
      </c>
      <c r="G153" t="s">
        <v>3736</v>
      </c>
      <c r="H153" t="s">
        <v>3703</v>
      </c>
      <c r="I153" t="s">
        <v>3737</v>
      </c>
      <c r="J153" t="s">
        <v>3570</v>
      </c>
    </row>
    <row r="154" spans="1:10" x14ac:dyDescent="0.3">
      <c r="A154" s="1" t="s">
        <v>1428</v>
      </c>
      <c r="B154" s="1" t="s">
        <v>1482</v>
      </c>
      <c r="C154" t="s">
        <v>3567</v>
      </c>
      <c r="D154" s="5" t="s">
        <v>3567</v>
      </c>
      <c r="E154" s="5" t="str">
        <f>VLOOKUP(H154, 'GeoData Source'!A:C, 2, FALSE)</f>
        <v>Americas</v>
      </c>
      <c r="F154" t="str">
        <f>VLOOKUP(H154, 'GeoData Source'!A:C, 3, FALSE)</f>
        <v>North America</v>
      </c>
      <c r="G154" t="s">
        <v>3738</v>
      </c>
      <c r="H154" t="s">
        <v>3703</v>
      </c>
      <c r="I154" t="s">
        <v>3739</v>
      </c>
      <c r="J154" t="s">
        <v>3570</v>
      </c>
    </row>
    <row r="155" spans="1:10" x14ac:dyDescent="0.3">
      <c r="A155" s="1" t="s">
        <v>1428</v>
      </c>
      <c r="B155" s="1" t="s">
        <v>1492</v>
      </c>
      <c r="C155" t="s">
        <v>3567</v>
      </c>
      <c r="D155" s="5" t="s">
        <v>3567</v>
      </c>
      <c r="E155" s="5" t="str">
        <f>VLOOKUP(H155, 'GeoData Source'!A:C, 2, FALSE)</f>
        <v>Americas</v>
      </c>
      <c r="F155" t="str">
        <f>VLOOKUP(H155, 'GeoData Source'!A:C, 3, FALSE)</f>
        <v>North America</v>
      </c>
      <c r="G155" t="s">
        <v>3740</v>
      </c>
      <c r="H155" t="s">
        <v>3703</v>
      </c>
      <c r="I155" t="s">
        <v>3741</v>
      </c>
      <c r="J155" t="s">
        <v>3570</v>
      </c>
    </row>
    <row r="156" spans="1:10" x14ac:dyDescent="0.3">
      <c r="A156" s="1" t="s">
        <v>1428</v>
      </c>
      <c r="B156" s="1" t="s">
        <v>1498</v>
      </c>
      <c r="C156" t="s">
        <v>3567</v>
      </c>
      <c r="D156" s="5" t="s">
        <v>3567</v>
      </c>
      <c r="E156" s="5" t="str">
        <f>VLOOKUP(H156, 'GeoData Source'!A:C, 2, FALSE)</f>
        <v>Americas</v>
      </c>
      <c r="F156" t="str">
        <f>VLOOKUP(H156, 'GeoData Source'!A:C, 3, FALSE)</f>
        <v>North America</v>
      </c>
      <c r="G156" t="s">
        <v>3738</v>
      </c>
      <c r="H156" t="s">
        <v>3703</v>
      </c>
      <c r="I156" t="s">
        <v>3742</v>
      </c>
      <c r="J156" t="s">
        <v>3570</v>
      </c>
    </row>
    <row r="157" spans="1:10" x14ac:dyDescent="0.3">
      <c r="A157" s="1" t="s">
        <v>1428</v>
      </c>
      <c r="B157" s="1" t="s">
        <v>1504</v>
      </c>
      <c r="C157" t="e">
        <v>#N/A</v>
      </c>
      <c r="D157" s="5" t="e">
        <v>#N/A</v>
      </c>
      <c r="E157" s="5" t="str">
        <f>VLOOKUP(H157, 'GeoData Source'!A:C, 2, FALSE)</f>
        <v>Americas</v>
      </c>
      <c r="F157" t="str">
        <f>VLOOKUP(H157, 'GeoData Source'!A:C, 3, FALSE)</f>
        <v>North America</v>
      </c>
      <c r="G157" t="s">
        <v>3738</v>
      </c>
      <c r="H157" t="s">
        <v>3703</v>
      </c>
      <c r="I157" t="s">
        <v>3742</v>
      </c>
      <c r="J157" t="s">
        <v>3570</v>
      </c>
    </row>
    <row r="158" spans="1:10" x14ac:dyDescent="0.3">
      <c r="A158" s="1" t="s">
        <v>1428</v>
      </c>
      <c r="B158" s="1" t="s">
        <v>1510</v>
      </c>
      <c r="C158" t="e">
        <v>#N/A</v>
      </c>
      <c r="D158" s="5" t="e">
        <v>#N/A</v>
      </c>
      <c r="E158" s="5" t="str">
        <f>VLOOKUP(H158, 'GeoData Source'!A:C, 2, FALSE)</f>
        <v>Americas</v>
      </c>
      <c r="F158" t="str">
        <f>VLOOKUP(H158, 'GeoData Source'!A:C, 3, FALSE)</f>
        <v>North America</v>
      </c>
      <c r="G158" t="s">
        <v>3738</v>
      </c>
      <c r="H158" t="s">
        <v>3703</v>
      </c>
      <c r="I158" t="s">
        <v>3742</v>
      </c>
      <c r="J158" t="s">
        <v>3570</v>
      </c>
    </row>
    <row r="159" spans="1:10" x14ac:dyDescent="0.3">
      <c r="A159" s="1" t="s">
        <v>1428</v>
      </c>
      <c r="B159" s="1" t="s">
        <v>1520</v>
      </c>
      <c r="C159" t="s">
        <v>3567</v>
      </c>
      <c r="D159" s="5" t="s">
        <v>3567</v>
      </c>
      <c r="E159" s="5" t="str">
        <f>VLOOKUP(H159, 'GeoData Source'!A:C, 2, FALSE)</f>
        <v>Americas</v>
      </c>
      <c r="F159" t="str">
        <f>VLOOKUP(H159, 'GeoData Source'!A:C, 3, FALSE)</f>
        <v>North America</v>
      </c>
      <c r="G159" t="s">
        <v>3738</v>
      </c>
      <c r="H159" t="s">
        <v>3703</v>
      </c>
      <c r="I159" t="s">
        <v>3742</v>
      </c>
      <c r="J159" t="s">
        <v>3570</v>
      </c>
    </row>
    <row r="160" spans="1:10" x14ac:dyDescent="0.3">
      <c r="A160" s="1" t="s">
        <v>1428</v>
      </c>
      <c r="B160" s="1" t="s">
        <v>1534</v>
      </c>
      <c r="C160" t="s">
        <v>3567</v>
      </c>
      <c r="D160" s="5" t="s">
        <v>3567</v>
      </c>
      <c r="E160" s="5" t="str">
        <f>VLOOKUP(H160, 'GeoData Source'!A:C, 2, FALSE)</f>
        <v>Americas</v>
      </c>
      <c r="F160" t="str">
        <f>VLOOKUP(H160, 'GeoData Source'!A:C, 3, FALSE)</f>
        <v>North America</v>
      </c>
      <c r="G160" t="s">
        <v>3743</v>
      </c>
      <c r="H160" t="s">
        <v>3577</v>
      </c>
      <c r="I160" t="s">
        <v>3744</v>
      </c>
      <c r="J160" t="s">
        <v>3570</v>
      </c>
    </row>
    <row r="161" spans="1:10" x14ac:dyDescent="0.3">
      <c r="A161" s="1" t="s">
        <v>1540</v>
      </c>
      <c r="B161" s="1" t="s">
        <v>1542</v>
      </c>
      <c r="C161" t="s">
        <v>3567</v>
      </c>
      <c r="D161" s="5" t="s">
        <v>3567</v>
      </c>
      <c r="E161" s="5" t="str">
        <f>VLOOKUP(H161, 'GeoData Source'!A:C, 2, FALSE)</f>
        <v>Americas</v>
      </c>
      <c r="F161" t="str">
        <f>VLOOKUP(H161, 'GeoData Source'!A:C, 3, FALSE)</f>
        <v>North America</v>
      </c>
      <c r="G161" t="s">
        <v>3745</v>
      </c>
      <c r="H161" t="s">
        <v>3703</v>
      </c>
      <c r="I161" t="s">
        <v>3746</v>
      </c>
      <c r="J161" t="s">
        <v>3570</v>
      </c>
    </row>
    <row r="162" spans="1:10" x14ac:dyDescent="0.3">
      <c r="A162" s="1" t="s">
        <v>1540</v>
      </c>
      <c r="B162" s="1" t="s">
        <v>1552</v>
      </c>
      <c r="C162" t="s">
        <v>3567</v>
      </c>
      <c r="D162" s="5" t="s">
        <v>3567</v>
      </c>
      <c r="E162" s="5" t="str">
        <f>VLOOKUP(H162, 'GeoData Source'!A:C, 2, FALSE)</f>
        <v>Americas</v>
      </c>
      <c r="F162" t="str">
        <f>VLOOKUP(H162, 'GeoData Source'!A:C, 3, FALSE)</f>
        <v>North America</v>
      </c>
      <c r="G162" t="s">
        <v>3745</v>
      </c>
      <c r="H162" t="s">
        <v>3703</v>
      </c>
      <c r="I162" t="s">
        <v>3746</v>
      </c>
      <c r="J162" t="s">
        <v>3570</v>
      </c>
    </row>
    <row r="163" spans="1:10" x14ac:dyDescent="0.3">
      <c r="A163" s="1" t="s">
        <v>1540</v>
      </c>
      <c r="B163" s="1" t="s">
        <v>1558</v>
      </c>
      <c r="C163" t="e">
        <v>#N/A</v>
      </c>
      <c r="D163" s="5" t="e">
        <v>#N/A</v>
      </c>
      <c r="E163" s="5" t="str">
        <f>VLOOKUP(H163, 'GeoData Source'!A:C, 2, FALSE)</f>
        <v>Americas</v>
      </c>
      <c r="F163" t="str">
        <f>VLOOKUP(H163, 'GeoData Source'!A:C, 3, FALSE)</f>
        <v>North America</v>
      </c>
      <c r="G163" t="s">
        <v>3747</v>
      </c>
      <c r="H163" t="s">
        <v>3703</v>
      </c>
      <c r="I163" t="s">
        <v>3748</v>
      </c>
      <c r="J163" t="s">
        <v>3570</v>
      </c>
    </row>
    <row r="164" spans="1:10" x14ac:dyDescent="0.3">
      <c r="A164" s="1" t="s">
        <v>1540</v>
      </c>
      <c r="B164" s="1" t="s">
        <v>1564</v>
      </c>
      <c r="C164" t="s">
        <v>3567</v>
      </c>
      <c r="D164" s="5" t="s">
        <v>3567</v>
      </c>
      <c r="E164" s="5" t="str">
        <f>VLOOKUP(H164, 'GeoData Source'!A:C, 2, FALSE)</f>
        <v>Americas</v>
      </c>
      <c r="F164" t="str">
        <f>VLOOKUP(H164, 'GeoData Source'!A:C, 3, FALSE)</f>
        <v>North America</v>
      </c>
      <c r="G164" t="s">
        <v>3747</v>
      </c>
      <c r="H164" t="s">
        <v>3703</v>
      </c>
      <c r="I164" t="s">
        <v>3748</v>
      </c>
      <c r="J164" t="s">
        <v>3570</v>
      </c>
    </row>
    <row r="165" spans="1:10" x14ac:dyDescent="0.3">
      <c r="A165" s="1" t="s">
        <v>1540</v>
      </c>
      <c r="B165" s="1" t="s">
        <v>1570</v>
      </c>
      <c r="C165" t="s">
        <v>3567</v>
      </c>
      <c r="D165" s="5" t="s">
        <v>3567</v>
      </c>
      <c r="E165" s="5" t="e">
        <f>VLOOKUP(H165, 'GeoData Source'!A:C, 2, FALSE)</f>
        <v>#N/A</v>
      </c>
      <c r="F165" t="e">
        <f>VLOOKUP(H165, 'GeoData Source'!A:C, 3, FALSE)</f>
        <v>#N/A</v>
      </c>
      <c r="G165" t="s">
        <v>3749</v>
      </c>
    </row>
    <row r="166" spans="1:10" x14ac:dyDescent="0.3">
      <c r="A166" s="1" t="s">
        <v>1540</v>
      </c>
      <c r="B166" s="1" t="s">
        <v>1576</v>
      </c>
      <c r="C166" t="s">
        <v>3567</v>
      </c>
      <c r="D166" s="5" t="s">
        <v>3567</v>
      </c>
      <c r="E166" s="5" t="str">
        <f>VLOOKUP(H166, 'GeoData Source'!A:C, 2, FALSE)</f>
        <v>Americas</v>
      </c>
      <c r="F166" t="str">
        <f>VLOOKUP(H166, 'GeoData Source'!A:C, 3, FALSE)</f>
        <v>North America</v>
      </c>
      <c r="G166" t="s">
        <v>3747</v>
      </c>
      <c r="H166" t="s">
        <v>3703</v>
      </c>
      <c r="I166" t="s">
        <v>3748</v>
      </c>
      <c r="J166" t="s">
        <v>3570</v>
      </c>
    </row>
    <row r="167" spans="1:10" x14ac:dyDescent="0.3">
      <c r="A167" s="1" t="s">
        <v>1540</v>
      </c>
      <c r="B167" s="1" t="s">
        <v>1582</v>
      </c>
      <c r="C167" t="s">
        <v>3567</v>
      </c>
      <c r="D167" s="5" t="s">
        <v>3567</v>
      </c>
      <c r="E167" s="5" t="str">
        <f>VLOOKUP(H167, 'GeoData Source'!A:C, 2, FALSE)</f>
        <v>Americas</v>
      </c>
      <c r="F167" t="str">
        <f>VLOOKUP(H167, 'GeoData Source'!A:C, 3, FALSE)</f>
        <v>North America</v>
      </c>
      <c r="G167" t="s">
        <v>3747</v>
      </c>
      <c r="H167" t="s">
        <v>3703</v>
      </c>
      <c r="I167" t="s">
        <v>3748</v>
      </c>
      <c r="J167" t="s">
        <v>3570</v>
      </c>
    </row>
    <row r="168" spans="1:10" x14ac:dyDescent="0.3">
      <c r="A168" s="1" t="s">
        <v>1540</v>
      </c>
      <c r="B168" s="1" t="s">
        <v>1600</v>
      </c>
      <c r="C168" t="s">
        <v>3567</v>
      </c>
      <c r="D168" s="5" t="s">
        <v>3567</v>
      </c>
      <c r="E168" s="5" t="str">
        <f>VLOOKUP(H168, 'GeoData Source'!A:C, 2, FALSE)</f>
        <v>Americas</v>
      </c>
      <c r="F168" t="str">
        <f>VLOOKUP(H168, 'GeoData Source'!A:C, 3, FALSE)</f>
        <v>North America</v>
      </c>
      <c r="G168" t="s">
        <v>3750</v>
      </c>
      <c r="H168" t="s">
        <v>3577</v>
      </c>
      <c r="I168" t="s">
        <v>3751</v>
      </c>
      <c r="J168" t="s">
        <v>3570</v>
      </c>
    </row>
    <row r="169" spans="1:10" x14ac:dyDescent="0.3">
      <c r="A169" s="1" t="s">
        <v>1610</v>
      </c>
      <c r="B169" s="1" t="s">
        <v>1612</v>
      </c>
      <c r="C169" t="s">
        <v>3567</v>
      </c>
      <c r="D169" s="5" t="s">
        <v>3567</v>
      </c>
      <c r="E169" s="5" t="str">
        <f>VLOOKUP(H169, 'GeoData Source'!A:C, 2, FALSE)</f>
        <v>Americas</v>
      </c>
      <c r="F169" t="str">
        <f>VLOOKUP(H169, 'GeoData Source'!A:C, 3, FALSE)</f>
        <v>North America</v>
      </c>
      <c r="G169" t="s">
        <v>3745</v>
      </c>
      <c r="H169" t="s">
        <v>3703</v>
      </c>
      <c r="I169" t="s">
        <v>3746</v>
      </c>
      <c r="J169" t="s">
        <v>3570</v>
      </c>
    </row>
    <row r="170" spans="1:10" x14ac:dyDescent="0.3">
      <c r="A170" s="1" t="s">
        <v>1610</v>
      </c>
      <c r="B170" s="1" t="s">
        <v>1626</v>
      </c>
      <c r="C170" t="s">
        <v>3567</v>
      </c>
      <c r="D170" s="5" t="s">
        <v>3567</v>
      </c>
      <c r="E170" s="5" t="str">
        <f>VLOOKUP(H170, 'GeoData Source'!A:C, 2, FALSE)</f>
        <v>Americas</v>
      </c>
      <c r="F170" t="str">
        <f>VLOOKUP(H170, 'GeoData Source'!A:C, 3, FALSE)</f>
        <v>North America</v>
      </c>
      <c r="G170" t="s">
        <v>3747</v>
      </c>
      <c r="H170" t="s">
        <v>3703</v>
      </c>
      <c r="I170" t="s">
        <v>3748</v>
      </c>
      <c r="J170" t="s">
        <v>3570</v>
      </c>
    </row>
    <row r="171" spans="1:10" x14ac:dyDescent="0.3">
      <c r="A171" s="1" t="s">
        <v>1610</v>
      </c>
      <c r="B171" s="1" t="s">
        <v>1632</v>
      </c>
      <c r="C171" t="s">
        <v>3567</v>
      </c>
      <c r="D171" s="5" t="s">
        <v>3567</v>
      </c>
      <c r="E171" s="5" t="str">
        <f>VLOOKUP(H171, 'GeoData Source'!A:C, 2, FALSE)</f>
        <v>Americas</v>
      </c>
      <c r="F171" t="str">
        <f>VLOOKUP(H171, 'GeoData Source'!A:C, 3, FALSE)</f>
        <v>North America</v>
      </c>
      <c r="G171" t="s">
        <v>3747</v>
      </c>
      <c r="H171" t="s">
        <v>3703</v>
      </c>
      <c r="I171" t="s">
        <v>3748</v>
      </c>
      <c r="J171" t="s">
        <v>3570</v>
      </c>
    </row>
    <row r="172" spans="1:10" x14ac:dyDescent="0.3">
      <c r="A172" s="1" t="s">
        <v>1610</v>
      </c>
      <c r="B172" s="1" t="s">
        <v>1642</v>
      </c>
      <c r="C172" t="s">
        <v>3567</v>
      </c>
      <c r="D172" s="5" t="s">
        <v>3567</v>
      </c>
      <c r="E172" s="5" t="str">
        <f>VLOOKUP(H172, 'GeoData Source'!A:C, 2, FALSE)</f>
        <v>Americas</v>
      </c>
      <c r="F172" t="str">
        <f>VLOOKUP(H172, 'GeoData Source'!A:C, 3, FALSE)</f>
        <v>North America</v>
      </c>
      <c r="G172" t="s">
        <v>3747</v>
      </c>
      <c r="H172" t="s">
        <v>3703</v>
      </c>
      <c r="I172" t="s">
        <v>3748</v>
      </c>
      <c r="J172" t="s">
        <v>3570</v>
      </c>
    </row>
    <row r="173" spans="1:10" x14ac:dyDescent="0.3">
      <c r="A173" s="1" t="s">
        <v>1610</v>
      </c>
      <c r="B173" s="1" t="s">
        <v>1648</v>
      </c>
      <c r="C173" t="e">
        <v>#N/A</v>
      </c>
      <c r="D173" s="5" t="e">
        <v>#N/A</v>
      </c>
      <c r="E173" s="5" t="str">
        <f>VLOOKUP(H173, 'GeoData Source'!A:C, 2, FALSE)</f>
        <v>Americas</v>
      </c>
      <c r="F173" t="str">
        <f>VLOOKUP(H173, 'GeoData Source'!A:C, 3, FALSE)</f>
        <v>North America</v>
      </c>
      <c r="G173" t="s">
        <v>3747</v>
      </c>
      <c r="H173" t="s">
        <v>3703</v>
      </c>
      <c r="I173" t="s">
        <v>3748</v>
      </c>
      <c r="J173" t="s">
        <v>3570</v>
      </c>
    </row>
    <row r="174" spans="1:10" x14ac:dyDescent="0.3">
      <c r="A174" s="1" t="s">
        <v>1610</v>
      </c>
      <c r="B174" s="1" t="s">
        <v>1654</v>
      </c>
      <c r="C174" t="e">
        <v>#N/A</v>
      </c>
      <c r="D174" s="5" t="e">
        <v>#N/A</v>
      </c>
      <c r="E174" s="5" t="str">
        <f>VLOOKUP(H174, 'GeoData Source'!A:C, 2, FALSE)</f>
        <v>Americas</v>
      </c>
      <c r="F174" t="str">
        <f>VLOOKUP(H174, 'GeoData Source'!A:C, 3, FALSE)</f>
        <v>North America</v>
      </c>
      <c r="G174" t="s">
        <v>3747</v>
      </c>
      <c r="H174" t="s">
        <v>3703</v>
      </c>
      <c r="I174" t="s">
        <v>3748</v>
      </c>
      <c r="J174" t="s">
        <v>3570</v>
      </c>
    </row>
    <row r="175" spans="1:10" x14ac:dyDescent="0.3">
      <c r="A175" s="1" t="s">
        <v>1610</v>
      </c>
      <c r="B175" s="1" t="s">
        <v>1663</v>
      </c>
      <c r="C175" t="s">
        <v>3567</v>
      </c>
      <c r="D175" s="5" t="s">
        <v>3567</v>
      </c>
      <c r="E175" s="5" t="str">
        <f>VLOOKUP(H175, 'GeoData Source'!A:C, 2, FALSE)</f>
        <v>Americas</v>
      </c>
      <c r="F175" t="str">
        <f>VLOOKUP(H175, 'GeoData Source'!A:C, 3, FALSE)</f>
        <v>North America</v>
      </c>
      <c r="G175" t="s">
        <v>3747</v>
      </c>
      <c r="H175" t="s">
        <v>3703</v>
      </c>
      <c r="I175" t="s">
        <v>3748</v>
      </c>
      <c r="J175" t="s">
        <v>3570</v>
      </c>
    </row>
    <row r="176" spans="1:10" x14ac:dyDescent="0.3">
      <c r="A176" s="1" t="s">
        <v>1610</v>
      </c>
      <c r="B176" s="1" t="s">
        <v>1667</v>
      </c>
      <c r="C176" t="s">
        <v>3567</v>
      </c>
      <c r="D176" s="5" t="s">
        <v>3567</v>
      </c>
      <c r="E176" s="5" t="str">
        <f>VLOOKUP(H176, 'GeoData Source'!A:C, 2, FALSE)</f>
        <v>Americas</v>
      </c>
      <c r="F176" t="str">
        <f>VLOOKUP(H176, 'GeoData Source'!A:C, 3, FALSE)</f>
        <v>North America</v>
      </c>
      <c r="G176" t="s">
        <v>3747</v>
      </c>
      <c r="H176" t="s">
        <v>3703</v>
      </c>
      <c r="I176" t="s">
        <v>3748</v>
      </c>
      <c r="J176" t="s">
        <v>3570</v>
      </c>
    </row>
    <row r="177" spans="1:10" x14ac:dyDescent="0.3">
      <c r="A177" s="1" t="s">
        <v>1610</v>
      </c>
      <c r="B177" s="1" t="s">
        <v>1673</v>
      </c>
      <c r="C177" t="s">
        <v>3567</v>
      </c>
      <c r="D177" s="5" t="s">
        <v>3567</v>
      </c>
      <c r="E177" s="5" t="str">
        <f>VLOOKUP(H177, 'GeoData Source'!A:C, 2, FALSE)</f>
        <v>Americas</v>
      </c>
      <c r="F177" t="str">
        <f>VLOOKUP(H177, 'GeoData Source'!A:C, 3, FALSE)</f>
        <v>North America</v>
      </c>
      <c r="G177" t="s">
        <v>3747</v>
      </c>
      <c r="H177" t="s">
        <v>3703</v>
      </c>
      <c r="I177" t="s">
        <v>3748</v>
      </c>
      <c r="J177" t="s">
        <v>3570</v>
      </c>
    </row>
    <row r="178" spans="1:10" x14ac:dyDescent="0.3">
      <c r="A178" s="1" t="s">
        <v>1610</v>
      </c>
      <c r="B178" s="1" t="s">
        <v>1679</v>
      </c>
      <c r="C178" t="e">
        <v>#N/A</v>
      </c>
      <c r="D178" s="5" t="e">
        <v>#N/A</v>
      </c>
      <c r="E178" s="5" t="str">
        <f>VLOOKUP(H178, 'GeoData Source'!A:C, 2, FALSE)</f>
        <v>Americas</v>
      </c>
      <c r="F178" t="str">
        <f>VLOOKUP(H178, 'GeoData Source'!A:C, 3, FALSE)</f>
        <v>North America</v>
      </c>
      <c r="G178" t="s">
        <v>3747</v>
      </c>
      <c r="H178" t="s">
        <v>3703</v>
      </c>
      <c r="I178" t="s">
        <v>3748</v>
      </c>
      <c r="J178" t="s">
        <v>3570</v>
      </c>
    </row>
    <row r="179" spans="1:10" x14ac:dyDescent="0.3">
      <c r="A179" s="1" t="s">
        <v>1610</v>
      </c>
      <c r="B179" s="1" t="s">
        <v>1685</v>
      </c>
      <c r="C179" t="s">
        <v>3567</v>
      </c>
      <c r="D179" s="5" t="s">
        <v>3567</v>
      </c>
      <c r="E179" s="5" t="str">
        <f>VLOOKUP(H179, 'GeoData Source'!A:C, 2, FALSE)</f>
        <v>Americas</v>
      </c>
      <c r="F179" t="str">
        <f>VLOOKUP(H179, 'GeoData Source'!A:C, 3, FALSE)</f>
        <v>North America</v>
      </c>
      <c r="G179" t="s">
        <v>3747</v>
      </c>
      <c r="H179" t="s">
        <v>3703</v>
      </c>
      <c r="I179" t="s">
        <v>3748</v>
      </c>
      <c r="J179" t="s">
        <v>3570</v>
      </c>
    </row>
    <row r="180" spans="1:10" x14ac:dyDescent="0.3">
      <c r="A180" s="1" t="s">
        <v>1610</v>
      </c>
      <c r="B180" s="1" t="s">
        <v>1691</v>
      </c>
      <c r="C180" t="s">
        <v>3567</v>
      </c>
      <c r="D180" s="5" t="s">
        <v>3567</v>
      </c>
      <c r="E180" s="5" t="str">
        <f>VLOOKUP(H180, 'GeoData Source'!A:C, 2, FALSE)</f>
        <v>Americas</v>
      </c>
      <c r="F180" t="str">
        <f>VLOOKUP(H180, 'GeoData Source'!A:C, 3, FALSE)</f>
        <v>North America</v>
      </c>
      <c r="G180" t="s">
        <v>3750</v>
      </c>
      <c r="H180" t="s">
        <v>3577</v>
      </c>
      <c r="I180" t="s">
        <v>3751</v>
      </c>
      <c r="J180" t="s">
        <v>3570</v>
      </c>
    </row>
    <row r="181" spans="1:10" x14ac:dyDescent="0.3">
      <c r="A181" s="1" t="s">
        <v>1610</v>
      </c>
      <c r="B181" s="1" t="s">
        <v>1701</v>
      </c>
      <c r="C181" t="s">
        <v>3567</v>
      </c>
      <c r="D181" s="5" t="s">
        <v>3567</v>
      </c>
      <c r="E181" s="5" t="str">
        <f>VLOOKUP(H181, 'GeoData Source'!A:C, 2, FALSE)</f>
        <v>Americas</v>
      </c>
      <c r="F181" t="str">
        <f>VLOOKUP(H181, 'GeoData Source'!A:C, 3, FALSE)</f>
        <v>North America</v>
      </c>
      <c r="G181" t="s">
        <v>3750</v>
      </c>
      <c r="H181" t="s">
        <v>3577</v>
      </c>
      <c r="I181" t="s">
        <v>3751</v>
      </c>
      <c r="J181" t="s">
        <v>3570</v>
      </c>
    </row>
    <row r="182" spans="1:10" x14ac:dyDescent="0.3">
      <c r="A182" s="1" t="s">
        <v>1610</v>
      </c>
      <c r="B182" s="1" t="s">
        <v>1707</v>
      </c>
      <c r="C182" t="e">
        <v>#N/A</v>
      </c>
      <c r="D182" s="5" t="e">
        <v>#N/A</v>
      </c>
      <c r="E182" s="5" t="str">
        <f>VLOOKUP(H182, 'GeoData Source'!A:C, 2, FALSE)</f>
        <v>Americas</v>
      </c>
      <c r="F182" t="str">
        <f>VLOOKUP(H182, 'GeoData Source'!A:C, 3, FALSE)</f>
        <v>North America</v>
      </c>
      <c r="G182" t="s">
        <v>3750</v>
      </c>
      <c r="H182" t="s">
        <v>3577</v>
      </c>
      <c r="I182" t="s">
        <v>3751</v>
      </c>
      <c r="J182" t="s">
        <v>3570</v>
      </c>
    </row>
    <row r="183" spans="1:10" x14ac:dyDescent="0.3">
      <c r="A183" s="1" t="s">
        <v>1610</v>
      </c>
      <c r="B183" s="1" t="s">
        <v>1713</v>
      </c>
      <c r="C183" t="s">
        <v>3567</v>
      </c>
      <c r="D183" s="5" t="s">
        <v>3567</v>
      </c>
      <c r="E183" s="5" t="str">
        <f>VLOOKUP(H183, 'GeoData Source'!A:C, 2, FALSE)</f>
        <v>Americas</v>
      </c>
      <c r="F183" t="str">
        <f>VLOOKUP(H183, 'GeoData Source'!A:C, 3, FALSE)</f>
        <v>North America</v>
      </c>
      <c r="G183" t="s">
        <v>3750</v>
      </c>
      <c r="H183" t="s">
        <v>3577</v>
      </c>
      <c r="I183" t="s">
        <v>3751</v>
      </c>
      <c r="J183" t="s">
        <v>3570</v>
      </c>
    </row>
    <row r="184" spans="1:10" x14ac:dyDescent="0.3">
      <c r="A184" s="1" t="s">
        <v>1610</v>
      </c>
      <c r="B184" s="1" t="s">
        <v>1719</v>
      </c>
      <c r="C184" t="s">
        <v>3567</v>
      </c>
      <c r="D184" s="5" t="s">
        <v>3567</v>
      </c>
      <c r="E184" s="5" t="str">
        <f>VLOOKUP(H184, 'GeoData Source'!A:C, 2, FALSE)</f>
        <v>Americas</v>
      </c>
      <c r="F184" t="str">
        <f>VLOOKUP(H184, 'GeoData Source'!A:C, 3, FALSE)</f>
        <v>North America</v>
      </c>
      <c r="G184" t="s">
        <v>3750</v>
      </c>
      <c r="H184" t="s">
        <v>3577</v>
      </c>
      <c r="I184" t="s">
        <v>3751</v>
      </c>
      <c r="J184" t="s">
        <v>3570</v>
      </c>
    </row>
    <row r="185" spans="1:10" x14ac:dyDescent="0.3">
      <c r="A185" s="1" t="s">
        <v>1610</v>
      </c>
      <c r="B185" s="1" t="s">
        <v>1737</v>
      </c>
      <c r="C185" t="s">
        <v>3567</v>
      </c>
      <c r="D185" s="5" t="s">
        <v>3567</v>
      </c>
      <c r="E185" s="5" t="str">
        <f>VLOOKUP(H185, 'GeoData Source'!A:C, 2, FALSE)</f>
        <v>Americas</v>
      </c>
      <c r="F185" t="str">
        <f>VLOOKUP(H185, 'GeoData Source'!A:C, 3, FALSE)</f>
        <v>North America</v>
      </c>
      <c r="G185" t="s">
        <v>3750</v>
      </c>
      <c r="H185" t="s">
        <v>3577</v>
      </c>
      <c r="I185" t="s">
        <v>3751</v>
      </c>
      <c r="J185" t="s">
        <v>3570</v>
      </c>
    </row>
    <row r="186" spans="1:10" x14ac:dyDescent="0.3">
      <c r="A186" s="1" t="s">
        <v>1610</v>
      </c>
      <c r="B186" s="1" t="s">
        <v>1749</v>
      </c>
      <c r="C186" t="s">
        <v>3567</v>
      </c>
      <c r="D186" s="5" t="s">
        <v>3567</v>
      </c>
      <c r="E186" s="5" t="str">
        <f>VLOOKUP(H186, 'GeoData Source'!A:C, 2, FALSE)</f>
        <v>Americas</v>
      </c>
      <c r="F186" t="str">
        <f>VLOOKUP(H186, 'GeoData Source'!A:C, 3, FALSE)</f>
        <v>North America</v>
      </c>
      <c r="G186" t="s">
        <v>3752</v>
      </c>
      <c r="H186" t="s">
        <v>3703</v>
      </c>
      <c r="I186" t="s">
        <v>3753</v>
      </c>
      <c r="J186" t="s">
        <v>3570</v>
      </c>
    </row>
    <row r="187" spans="1:10" x14ac:dyDescent="0.3">
      <c r="A187" s="1" t="s">
        <v>1787</v>
      </c>
      <c r="B187" s="1" t="s">
        <v>1789</v>
      </c>
      <c r="C187" t="e">
        <v>#N/A</v>
      </c>
      <c r="D187" s="5" t="e">
        <v>#N/A</v>
      </c>
      <c r="E187" s="5" t="str">
        <f>VLOOKUP(H187, 'GeoData Source'!A:C, 2, FALSE)</f>
        <v>Americas</v>
      </c>
      <c r="F187" t="str">
        <f>VLOOKUP(H187, 'GeoData Source'!A:C, 3, FALSE)</f>
        <v>North America</v>
      </c>
      <c r="G187" t="s">
        <v>3754</v>
      </c>
      <c r="H187" t="s">
        <v>3703</v>
      </c>
      <c r="I187" t="s">
        <v>3755</v>
      </c>
      <c r="J187" t="s">
        <v>3570</v>
      </c>
    </row>
    <row r="188" spans="1:10" x14ac:dyDescent="0.3">
      <c r="A188" s="1" t="s">
        <v>1787</v>
      </c>
      <c r="B188" s="1" t="s">
        <v>1807</v>
      </c>
      <c r="C188" t="s">
        <v>3567</v>
      </c>
      <c r="D188" s="5" t="s">
        <v>3567</v>
      </c>
      <c r="E188" s="5" t="str">
        <f>VLOOKUP(H188, 'GeoData Source'!A:C, 2, FALSE)</f>
        <v>Americas</v>
      </c>
      <c r="F188" t="str">
        <f>VLOOKUP(H188, 'GeoData Source'!A:C, 3, FALSE)</f>
        <v>North America</v>
      </c>
      <c r="G188" t="s">
        <v>3756</v>
      </c>
      <c r="H188" t="s">
        <v>3577</v>
      </c>
      <c r="I188" t="s">
        <v>3757</v>
      </c>
      <c r="J188" t="s">
        <v>3570</v>
      </c>
    </row>
    <row r="189" spans="1:10" x14ac:dyDescent="0.3">
      <c r="A189" s="1" t="s">
        <v>1787</v>
      </c>
      <c r="B189" s="1" t="s">
        <v>1813</v>
      </c>
      <c r="C189" t="s">
        <v>3567</v>
      </c>
      <c r="D189" s="5" t="s">
        <v>3567</v>
      </c>
      <c r="E189" s="5" t="str">
        <f>VLOOKUP(H189, 'GeoData Source'!A:C, 2, FALSE)</f>
        <v>Americas</v>
      </c>
      <c r="F189" t="str">
        <f>VLOOKUP(H189, 'GeoData Source'!A:C, 3, FALSE)</f>
        <v>North America</v>
      </c>
      <c r="G189" t="s">
        <v>3758</v>
      </c>
      <c r="H189" t="s">
        <v>3703</v>
      </c>
      <c r="I189" t="s">
        <v>3759</v>
      </c>
      <c r="J189" t="s">
        <v>3570</v>
      </c>
    </row>
    <row r="190" spans="1:10" x14ac:dyDescent="0.3">
      <c r="A190" s="1" t="s">
        <v>1787</v>
      </c>
      <c r="B190" s="1" t="s">
        <v>1819</v>
      </c>
      <c r="C190" t="e">
        <v>#N/A</v>
      </c>
      <c r="D190" s="5" t="e">
        <v>#N/A</v>
      </c>
      <c r="E190" s="5" t="str">
        <f>VLOOKUP(H190, 'GeoData Source'!A:C, 2, FALSE)</f>
        <v>Americas</v>
      </c>
      <c r="F190" t="str">
        <f>VLOOKUP(H190, 'GeoData Source'!A:C, 3, FALSE)</f>
        <v>North America</v>
      </c>
      <c r="G190" t="s">
        <v>3760</v>
      </c>
      <c r="H190" t="s">
        <v>3577</v>
      </c>
    </row>
    <row r="191" spans="1:10" x14ac:dyDescent="0.3">
      <c r="A191" s="1" t="s">
        <v>1853</v>
      </c>
      <c r="B191" s="1" t="s">
        <v>1855</v>
      </c>
      <c r="C191" t="s">
        <v>3567</v>
      </c>
      <c r="D191" s="5" t="s">
        <v>3567</v>
      </c>
      <c r="E191" s="5" t="str">
        <f>VLOOKUP(H191, 'GeoData Source'!A:C, 2, FALSE)</f>
        <v>Americas</v>
      </c>
      <c r="F191" t="str">
        <f>VLOOKUP(H191, 'GeoData Source'!A:C, 3, FALSE)</f>
        <v>North America</v>
      </c>
      <c r="G191" t="s">
        <v>3761</v>
      </c>
      <c r="H191" t="s">
        <v>3577</v>
      </c>
      <c r="I191" t="s">
        <v>3762</v>
      </c>
      <c r="J191" t="s">
        <v>3570</v>
      </c>
    </row>
    <row r="192" spans="1:10" x14ac:dyDescent="0.3">
      <c r="A192" s="1" t="s">
        <v>1853</v>
      </c>
      <c r="B192" s="1" t="s">
        <v>1865</v>
      </c>
      <c r="C192" t="s">
        <v>3567</v>
      </c>
      <c r="D192" s="5" t="s">
        <v>3567</v>
      </c>
      <c r="E192" s="5" t="str">
        <f>VLOOKUP(H192, 'GeoData Source'!A:C, 2, FALSE)</f>
        <v>Americas</v>
      </c>
      <c r="F192" t="str">
        <f>VLOOKUP(H192, 'GeoData Source'!A:C, 3, FALSE)</f>
        <v>North America</v>
      </c>
      <c r="G192" t="s">
        <v>3763</v>
      </c>
      <c r="H192" t="s">
        <v>3577</v>
      </c>
    </row>
    <row r="193" spans="1:10" x14ac:dyDescent="0.3">
      <c r="A193" s="1" t="s">
        <v>1853</v>
      </c>
      <c r="B193" s="1" t="s">
        <v>1887</v>
      </c>
      <c r="C193" t="e">
        <v>#N/A</v>
      </c>
      <c r="D193" s="5" t="e">
        <v>#N/A</v>
      </c>
      <c r="E193" s="5" t="str">
        <f>VLOOKUP(H193, 'GeoData Source'!A:C, 2, FALSE)</f>
        <v>Americas</v>
      </c>
      <c r="F193" t="str">
        <f>VLOOKUP(H193, 'GeoData Source'!A:C, 3, FALSE)</f>
        <v>North America</v>
      </c>
      <c r="G193" t="s">
        <v>3750</v>
      </c>
      <c r="H193" t="s">
        <v>3577</v>
      </c>
      <c r="I193" t="s">
        <v>3751</v>
      </c>
      <c r="J193" t="s">
        <v>3570</v>
      </c>
    </row>
    <row r="194" spans="1:10" x14ac:dyDescent="0.3">
      <c r="A194" s="1" t="s">
        <v>1853</v>
      </c>
      <c r="B194" s="1" t="s">
        <v>1893</v>
      </c>
      <c r="C194" t="s">
        <v>3567</v>
      </c>
      <c r="D194" s="5" t="s">
        <v>3567</v>
      </c>
      <c r="E194" s="5" t="str">
        <f>VLOOKUP(H194, 'GeoData Source'!A:C, 2, FALSE)</f>
        <v>Americas</v>
      </c>
      <c r="F194" t="str">
        <f>VLOOKUP(H194, 'GeoData Source'!A:C, 3, FALSE)</f>
        <v>North America</v>
      </c>
      <c r="G194" t="s">
        <v>3764</v>
      </c>
      <c r="H194" t="s">
        <v>3577</v>
      </c>
      <c r="I194" t="s">
        <v>3765</v>
      </c>
      <c r="J194" t="s">
        <v>3570</v>
      </c>
    </row>
    <row r="195" spans="1:10" x14ac:dyDescent="0.3">
      <c r="A195" s="1" t="s">
        <v>1853</v>
      </c>
      <c r="B195" s="1" t="s">
        <v>1899</v>
      </c>
      <c r="C195" t="s">
        <v>3567</v>
      </c>
      <c r="D195" s="5" t="s">
        <v>3567</v>
      </c>
      <c r="E195" s="5" t="str">
        <f>VLOOKUP(H195, 'GeoData Source'!A:C, 2, FALSE)</f>
        <v>Americas</v>
      </c>
      <c r="F195" t="str">
        <f>VLOOKUP(H195, 'GeoData Source'!A:C, 3, FALSE)</f>
        <v>North America</v>
      </c>
      <c r="G195" t="s">
        <v>3743</v>
      </c>
      <c r="H195" t="s">
        <v>3577</v>
      </c>
      <c r="I195" t="s">
        <v>3744</v>
      </c>
      <c r="J195" t="s">
        <v>3570</v>
      </c>
    </row>
    <row r="196" spans="1:10" x14ac:dyDescent="0.3">
      <c r="A196" s="1" t="s">
        <v>1853</v>
      </c>
      <c r="B196" s="1" t="s">
        <v>1912</v>
      </c>
      <c r="C196" t="s">
        <v>3567</v>
      </c>
      <c r="D196" s="5" t="s">
        <v>3567</v>
      </c>
      <c r="E196" s="5" t="e">
        <f>VLOOKUP(H196, 'GeoData Source'!A:C, 2, FALSE)</f>
        <v>#N/A</v>
      </c>
      <c r="F196" t="e">
        <f>VLOOKUP(H196, 'GeoData Source'!A:C, 3, FALSE)</f>
        <v>#N/A</v>
      </c>
      <c r="G196" t="s">
        <v>3766</v>
      </c>
      <c r="I196" t="s">
        <v>3767</v>
      </c>
      <c r="J196" t="s">
        <v>3570</v>
      </c>
    </row>
    <row r="197" spans="1:10" x14ac:dyDescent="0.3">
      <c r="A197" s="1" t="s">
        <v>1853</v>
      </c>
      <c r="B197" s="1" t="s">
        <v>1918</v>
      </c>
      <c r="C197" t="s">
        <v>3567</v>
      </c>
      <c r="D197" s="5" t="s">
        <v>3567</v>
      </c>
      <c r="E197" s="5" t="str">
        <f>VLOOKUP(H197, 'GeoData Source'!A:C, 2, FALSE)</f>
        <v>Americas</v>
      </c>
      <c r="F197" t="str">
        <f>VLOOKUP(H197, 'GeoData Source'!A:C, 3, FALSE)</f>
        <v>North America</v>
      </c>
      <c r="G197" t="s">
        <v>3750</v>
      </c>
      <c r="H197" t="s">
        <v>3577</v>
      </c>
      <c r="I197" t="s">
        <v>3751</v>
      </c>
      <c r="J197" t="s">
        <v>3570</v>
      </c>
    </row>
    <row r="198" spans="1:10" x14ac:dyDescent="0.3">
      <c r="A198" s="1" t="s">
        <v>1853</v>
      </c>
      <c r="B198" s="1" t="s">
        <v>1924</v>
      </c>
      <c r="C198" t="e">
        <v>#N/A</v>
      </c>
      <c r="D198" s="5" t="e">
        <v>#N/A</v>
      </c>
      <c r="E198" s="5" t="str">
        <f>VLOOKUP(H198, 'GeoData Source'!A:C, 2, FALSE)</f>
        <v>Americas</v>
      </c>
      <c r="F198" t="str">
        <f>VLOOKUP(H198, 'GeoData Source'!A:C, 3, FALSE)</f>
        <v>North America</v>
      </c>
      <c r="G198" t="s">
        <v>3764</v>
      </c>
      <c r="H198" t="s">
        <v>3577</v>
      </c>
      <c r="I198" t="s">
        <v>3765</v>
      </c>
      <c r="J198" t="s">
        <v>3570</v>
      </c>
    </row>
    <row r="199" spans="1:10" x14ac:dyDescent="0.3">
      <c r="A199" s="1" t="s">
        <v>1853</v>
      </c>
      <c r="B199" s="1" t="s">
        <v>1930</v>
      </c>
      <c r="C199" t="s">
        <v>3567</v>
      </c>
      <c r="D199" s="5" t="s">
        <v>3567</v>
      </c>
      <c r="E199" s="5" t="str">
        <f>VLOOKUP(H199, 'GeoData Source'!A:C, 2, FALSE)</f>
        <v>Americas</v>
      </c>
      <c r="F199" t="str">
        <f>VLOOKUP(H199, 'GeoData Source'!A:C, 3, FALSE)</f>
        <v>North America</v>
      </c>
      <c r="G199" t="s">
        <v>3752</v>
      </c>
      <c r="H199" t="s">
        <v>3703</v>
      </c>
      <c r="I199" t="s">
        <v>3753</v>
      </c>
      <c r="J199" t="s">
        <v>3570</v>
      </c>
    </row>
    <row r="200" spans="1:10" x14ac:dyDescent="0.3">
      <c r="A200" s="1" t="s">
        <v>1853</v>
      </c>
      <c r="B200" s="1" t="s">
        <v>1940</v>
      </c>
      <c r="C200" t="s">
        <v>3567</v>
      </c>
      <c r="D200" s="5" t="s">
        <v>3567</v>
      </c>
      <c r="E200" s="5" t="str">
        <f>VLOOKUP(H200, 'GeoData Source'!A:C, 2, FALSE)</f>
        <v>Americas</v>
      </c>
      <c r="F200" t="str">
        <f>VLOOKUP(H200, 'GeoData Source'!A:C, 3, FALSE)</f>
        <v>North America</v>
      </c>
      <c r="G200" t="s">
        <v>3752</v>
      </c>
      <c r="H200" t="s">
        <v>3703</v>
      </c>
      <c r="I200" t="s">
        <v>3753</v>
      </c>
      <c r="J200" t="s">
        <v>3570</v>
      </c>
    </row>
    <row r="201" spans="1:10" x14ac:dyDescent="0.3">
      <c r="A201" s="1" t="s">
        <v>1950</v>
      </c>
      <c r="B201" s="1" t="s">
        <v>1952</v>
      </c>
      <c r="C201" t="s">
        <v>3567</v>
      </c>
      <c r="D201" s="5" t="s">
        <v>3567</v>
      </c>
      <c r="E201" s="5" t="str">
        <f>VLOOKUP(H201, 'GeoData Source'!A:C, 2, FALSE)</f>
        <v>Americas</v>
      </c>
      <c r="F201" t="str">
        <f>VLOOKUP(H201, 'GeoData Source'!A:C, 3, FALSE)</f>
        <v>North America</v>
      </c>
      <c r="H201" t="s">
        <v>3768</v>
      </c>
      <c r="I201" t="s">
        <v>3769</v>
      </c>
      <c r="J201" t="s">
        <v>3570</v>
      </c>
    </row>
    <row r="202" spans="1:10" x14ac:dyDescent="0.3">
      <c r="A202" s="1" t="s">
        <v>1950</v>
      </c>
      <c r="B202" s="1" t="s">
        <v>1958</v>
      </c>
      <c r="C202" t="s">
        <v>3567</v>
      </c>
      <c r="D202" s="5" t="s">
        <v>3567</v>
      </c>
      <c r="E202" s="5" t="str">
        <f>VLOOKUP(H202, 'GeoData Source'!A:C, 2, FALSE)</f>
        <v>Americas</v>
      </c>
      <c r="F202" t="str">
        <f>VLOOKUP(H202, 'GeoData Source'!A:C, 3, FALSE)</f>
        <v>North America</v>
      </c>
      <c r="G202" t="s">
        <v>3770</v>
      </c>
      <c r="H202" t="s">
        <v>3577</v>
      </c>
    </row>
    <row r="203" spans="1:10" x14ac:dyDescent="0.3">
      <c r="A203" s="1" t="s">
        <v>1950</v>
      </c>
      <c r="B203" s="1" t="s">
        <v>1964</v>
      </c>
      <c r="C203" t="e">
        <v>#N/A</v>
      </c>
      <c r="D203" s="5" t="e">
        <v>#N/A</v>
      </c>
      <c r="E203" s="5" t="str">
        <f>VLOOKUP(H203, 'GeoData Source'!A:C, 2, FALSE)</f>
        <v>Americas</v>
      </c>
      <c r="F203" t="str">
        <f>VLOOKUP(H203, 'GeoData Source'!A:C, 3, FALSE)</f>
        <v>North America</v>
      </c>
      <c r="G203" t="s">
        <v>3771</v>
      </c>
      <c r="H203" t="s">
        <v>3577</v>
      </c>
      <c r="I203" t="s">
        <v>3772</v>
      </c>
      <c r="J203" t="s">
        <v>3570</v>
      </c>
    </row>
    <row r="204" spans="1:10" x14ac:dyDescent="0.3">
      <c r="A204" s="1" t="s">
        <v>1950</v>
      </c>
      <c r="B204" s="1" t="s">
        <v>1974</v>
      </c>
      <c r="C204" t="s">
        <v>3567</v>
      </c>
      <c r="D204" s="5" t="s">
        <v>3567</v>
      </c>
      <c r="E204" s="5" t="str">
        <f>VLOOKUP(H204, 'GeoData Source'!A:C, 2, FALSE)</f>
        <v>Americas</v>
      </c>
      <c r="F204" t="str">
        <f>VLOOKUP(H204, 'GeoData Source'!A:C, 3, FALSE)</f>
        <v>North America</v>
      </c>
      <c r="G204" t="s">
        <v>3773</v>
      </c>
      <c r="H204" t="s">
        <v>3577</v>
      </c>
      <c r="I204" t="s">
        <v>3774</v>
      </c>
      <c r="J204" t="s">
        <v>3570</v>
      </c>
    </row>
    <row r="205" spans="1:10" x14ac:dyDescent="0.3">
      <c r="A205" s="1" t="s">
        <v>1950</v>
      </c>
      <c r="B205" s="1" t="s">
        <v>1980</v>
      </c>
      <c r="C205" t="s">
        <v>3567</v>
      </c>
      <c r="D205" s="5" t="s">
        <v>3567</v>
      </c>
      <c r="E205" s="5" t="str">
        <f>VLOOKUP(H205, 'GeoData Source'!A:C, 2, FALSE)</f>
        <v>Americas</v>
      </c>
      <c r="F205" t="str">
        <f>VLOOKUP(H205, 'GeoData Source'!A:C, 3, FALSE)</f>
        <v>North America</v>
      </c>
      <c r="G205" t="s">
        <v>3773</v>
      </c>
      <c r="H205" t="s">
        <v>3577</v>
      </c>
      <c r="I205" t="s">
        <v>3774</v>
      </c>
      <c r="J205" t="s">
        <v>3570</v>
      </c>
    </row>
    <row r="206" spans="1:10" x14ac:dyDescent="0.3">
      <c r="A206" s="1" t="s">
        <v>1950</v>
      </c>
      <c r="B206" s="1" t="s">
        <v>1986</v>
      </c>
      <c r="C206" t="s">
        <v>3567</v>
      </c>
      <c r="D206" s="5" t="s">
        <v>3567</v>
      </c>
      <c r="E206" s="5" t="str">
        <f>VLOOKUP(H206, 'GeoData Source'!A:C, 2, FALSE)</f>
        <v>Americas</v>
      </c>
      <c r="F206" t="str">
        <f>VLOOKUP(H206, 'GeoData Source'!A:C, 3, FALSE)</f>
        <v>North America</v>
      </c>
      <c r="G206" t="s">
        <v>3752</v>
      </c>
      <c r="H206" t="s">
        <v>3703</v>
      </c>
      <c r="I206" t="s">
        <v>3753</v>
      </c>
      <c r="J206" t="s">
        <v>3570</v>
      </c>
    </row>
    <row r="207" spans="1:10" x14ac:dyDescent="0.3">
      <c r="A207" s="1" t="s">
        <v>1950</v>
      </c>
      <c r="B207" s="1" t="s">
        <v>1992</v>
      </c>
      <c r="C207" t="s">
        <v>3567</v>
      </c>
      <c r="D207" s="5" t="s">
        <v>3567</v>
      </c>
      <c r="E207" s="5" t="str">
        <f>VLOOKUP(H207, 'GeoData Source'!A:C, 2, FALSE)</f>
        <v>Americas</v>
      </c>
      <c r="F207" t="str">
        <f>VLOOKUP(H207, 'GeoData Source'!A:C, 3, FALSE)</f>
        <v>North America</v>
      </c>
      <c r="G207" t="s">
        <v>3752</v>
      </c>
      <c r="H207" t="s">
        <v>3703</v>
      </c>
      <c r="I207" t="s">
        <v>3775</v>
      </c>
      <c r="J207" t="s">
        <v>3570</v>
      </c>
    </row>
    <row r="208" spans="1:10" x14ac:dyDescent="0.3">
      <c r="A208" s="1" t="s">
        <v>2000</v>
      </c>
      <c r="B208" s="1" t="s">
        <v>2002</v>
      </c>
      <c r="C208" t="s">
        <v>3567</v>
      </c>
      <c r="D208" s="5" t="s">
        <v>3567</v>
      </c>
      <c r="E208" s="5" t="str">
        <f>VLOOKUP(H208, 'GeoData Source'!A:C, 2, FALSE)</f>
        <v>Oceania</v>
      </c>
      <c r="F208" t="str">
        <f>VLOOKUP(H208, 'GeoData Source'!A:C, 3, FALSE)</f>
        <v>Pacific</v>
      </c>
      <c r="H208" t="s">
        <v>3776</v>
      </c>
      <c r="I208" t="s">
        <v>3777</v>
      </c>
      <c r="J208" t="s">
        <v>3570</v>
      </c>
    </row>
    <row r="209" spans="1:10" x14ac:dyDescent="0.3">
      <c r="A209" s="1" t="s">
        <v>2000</v>
      </c>
      <c r="B209" s="1" t="s">
        <v>2019</v>
      </c>
      <c r="C209" t="s">
        <v>3567</v>
      </c>
      <c r="D209" s="5" t="s">
        <v>3567</v>
      </c>
      <c r="E209" s="5" t="str">
        <f>VLOOKUP(H209, 'GeoData Source'!A:C, 2, FALSE)</f>
        <v>Oceania</v>
      </c>
      <c r="F209" t="str">
        <f>VLOOKUP(H209, 'GeoData Source'!A:C, 3, FALSE)</f>
        <v>Pacific</v>
      </c>
      <c r="H209" t="s">
        <v>3778</v>
      </c>
      <c r="I209" t="s">
        <v>3779</v>
      </c>
      <c r="J209" t="s">
        <v>3570</v>
      </c>
    </row>
    <row r="210" spans="1:10" x14ac:dyDescent="0.3">
      <c r="A210" s="1" t="s">
        <v>2000</v>
      </c>
      <c r="B210" s="1" t="s">
        <v>2029</v>
      </c>
      <c r="C210" t="e">
        <v>#N/A</v>
      </c>
      <c r="D210" s="5" t="e">
        <v>#N/A</v>
      </c>
      <c r="E210" s="5" t="str">
        <f>VLOOKUP(H210, 'GeoData Source'!A:C, 2, FALSE)</f>
        <v>Oceania</v>
      </c>
      <c r="F210" t="str">
        <f>VLOOKUP(H210, 'GeoData Source'!A:C, 3, FALSE)</f>
        <v>Pacific</v>
      </c>
      <c r="H210" t="s">
        <v>3778</v>
      </c>
      <c r="I210" t="s">
        <v>3779</v>
      </c>
      <c r="J210" t="s">
        <v>3570</v>
      </c>
    </row>
    <row r="211" spans="1:10" x14ac:dyDescent="0.3">
      <c r="A211" s="1" t="s">
        <v>2000</v>
      </c>
      <c r="B211" s="1" t="s">
        <v>2035</v>
      </c>
      <c r="C211" t="s">
        <v>3567</v>
      </c>
      <c r="D211" s="5" t="s">
        <v>3567</v>
      </c>
      <c r="E211" s="5" t="str">
        <f>VLOOKUP(H211, 'GeoData Source'!A:C, 2, FALSE)</f>
        <v>Oceania</v>
      </c>
      <c r="F211" t="str">
        <f>VLOOKUP(H211, 'GeoData Source'!A:C, 3, FALSE)</f>
        <v>Pacific</v>
      </c>
      <c r="H211" t="s">
        <v>3780</v>
      </c>
      <c r="I211" t="s">
        <v>3781</v>
      </c>
      <c r="J211" t="s">
        <v>3570</v>
      </c>
    </row>
    <row r="212" spans="1:10" x14ac:dyDescent="0.3">
      <c r="A212" s="1" t="s">
        <v>2000</v>
      </c>
      <c r="B212" s="1" t="s">
        <v>2045</v>
      </c>
      <c r="C212" t="s">
        <v>3567</v>
      </c>
      <c r="D212" s="5" t="s">
        <v>3567</v>
      </c>
      <c r="E212" s="5" t="str">
        <f>VLOOKUP(H212, 'GeoData Source'!A:C, 2, FALSE)</f>
        <v>Oceania</v>
      </c>
      <c r="F212" t="str">
        <f>VLOOKUP(H212, 'GeoData Source'!A:C, 3, FALSE)</f>
        <v>Pacific</v>
      </c>
      <c r="H212" t="s">
        <v>3780</v>
      </c>
      <c r="I212" t="s">
        <v>3782</v>
      </c>
      <c r="J212" t="s">
        <v>3570</v>
      </c>
    </row>
    <row r="213" spans="1:10" x14ac:dyDescent="0.3">
      <c r="A213" s="1" t="s">
        <v>2000</v>
      </c>
      <c r="B213" s="1" t="s">
        <v>2051</v>
      </c>
      <c r="C213" t="s">
        <v>3783</v>
      </c>
      <c r="D213" s="5" t="s">
        <v>3784</v>
      </c>
      <c r="E213" s="5" t="str">
        <f>VLOOKUP(H213, 'GeoData Source'!A:C, 2, FALSE)</f>
        <v>Oceania</v>
      </c>
      <c r="F213" t="str">
        <f>VLOOKUP(H213, 'GeoData Source'!A:C, 3, FALSE)</f>
        <v>Pacific</v>
      </c>
      <c r="H213" t="s">
        <v>2051</v>
      </c>
      <c r="I213" t="s">
        <v>3785</v>
      </c>
      <c r="J213" t="s">
        <v>3570</v>
      </c>
    </row>
    <row r="214" spans="1:10" x14ac:dyDescent="0.3">
      <c r="A214" s="1" t="s">
        <v>2000</v>
      </c>
      <c r="B214" s="1" t="s">
        <v>2060</v>
      </c>
      <c r="C214" t="s">
        <v>3567</v>
      </c>
      <c r="D214" s="5" t="s">
        <v>3567</v>
      </c>
      <c r="E214" s="5" t="str">
        <f>VLOOKUP(H214, 'GeoData Source'!A:C, 2, FALSE)</f>
        <v>Oceania</v>
      </c>
      <c r="F214" t="str">
        <f>VLOOKUP(H214, 'GeoData Source'!A:C, 3, FALSE)</f>
        <v>Pacific</v>
      </c>
      <c r="H214" t="s">
        <v>3786</v>
      </c>
      <c r="I214" t="s">
        <v>3787</v>
      </c>
      <c r="J214" t="s">
        <v>3570</v>
      </c>
    </row>
    <row r="215" spans="1:10" x14ac:dyDescent="0.3">
      <c r="A215" s="1" t="s">
        <v>2000</v>
      </c>
      <c r="B215" s="1" t="s">
        <v>2066</v>
      </c>
      <c r="C215" t="s">
        <v>3567</v>
      </c>
      <c r="D215" s="5" t="s">
        <v>3567</v>
      </c>
      <c r="E215" s="5" t="str">
        <f>VLOOKUP(H215, 'GeoData Source'!A:C, 2, FALSE)</f>
        <v>Americas</v>
      </c>
      <c r="F215" t="str">
        <f>VLOOKUP(H215, 'GeoData Source'!A:C, 3, FALSE)</f>
        <v>North America</v>
      </c>
      <c r="G215" t="s">
        <v>2066</v>
      </c>
      <c r="H215" t="s">
        <v>3703</v>
      </c>
      <c r="I215" t="s">
        <v>3788</v>
      </c>
      <c r="J215" t="s">
        <v>3570</v>
      </c>
    </row>
    <row r="216" spans="1:10" x14ac:dyDescent="0.3">
      <c r="A216" s="1" t="s">
        <v>2000</v>
      </c>
      <c r="B216" s="1" t="s">
        <v>2092</v>
      </c>
      <c r="C216" t="s">
        <v>3789</v>
      </c>
      <c r="D216" s="5" t="s">
        <v>3784</v>
      </c>
      <c r="E216" s="5" t="str">
        <f>VLOOKUP(H216, 'GeoData Source'!A:C, 2, FALSE)</f>
        <v>Oceania</v>
      </c>
      <c r="F216" t="str">
        <f>VLOOKUP(H216, 'GeoData Source'!A:C, 3, FALSE)</f>
        <v>Pacific</v>
      </c>
      <c r="H216" t="s">
        <v>2092</v>
      </c>
      <c r="I216" t="s">
        <v>3790</v>
      </c>
      <c r="J216" t="s">
        <v>3570</v>
      </c>
    </row>
    <row r="217" spans="1:10" x14ac:dyDescent="0.3">
      <c r="A217" s="1" t="s">
        <v>2000</v>
      </c>
      <c r="B217" s="1" t="s">
        <v>2102</v>
      </c>
      <c r="C217" t="s">
        <v>3567</v>
      </c>
      <c r="D217" s="5" t="s">
        <v>3567</v>
      </c>
      <c r="E217" s="5" t="str">
        <f>VLOOKUP(H217, 'GeoData Source'!A:C, 2, FALSE)</f>
        <v>Oceania</v>
      </c>
      <c r="F217" t="str">
        <f>VLOOKUP(H217, 'GeoData Source'!A:C, 3, FALSE)</f>
        <v>Pacific</v>
      </c>
      <c r="H217" t="s">
        <v>3791</v>
      </c>
      <c r="I217" t="s">
        <v>3792</v>
      </c>
      <c r="J217" t="s">
        <v>3570</v>
      </c>
    </row>
    <row r="218" spans="1:10" x14ac:dyDescent="0.3">
      <c r="A218" s="1" t="s">
        <v>2000</v>
      </c>
      <c r="B218" s="1" t="s">
        <v>2108</v>
      </c>
      <c r="C218" t="s">
        <v>3793</v>
      </c>
      <c r="D218" s="5" t="s">
        <v>3784</v>
      </c>
      <c r="E218" s="5" t="str">
        <f>VLOOKUP(H218, 'GeoData Source'!A:C, 2, FALSE)</f>
        <v>Oceania</v>
      </c>
      <c r="F218" t="str">
        <f>VLOOKUP(H218, 'GeoData Source'!A:C, 3, FALSE)</f>
        <v>Pacific</v>
      </c>
      <c r="H218" t="s">
        <v>2108</v>
      </c>
      <c r="I218" t="s">
        <v>3794</v>
      </c>
      <c r="J218" t="s">
        <v>3570</v>
      </c>
    </row>
    <row r="219" spans="1:10" x14ac:dyDescent="0.3">
      <c r="A219" s="1" t="s">
        <v>2000</v>
      </c>
      <c r="B219" s="1" t="s">
        <v>2122</v>
      </c>
      <c r="C219" t="s">
        <v>3567</v>
      </c>
      <c r="D219" s="5" t="s">
        <v>3567</v>
      </c>
      <c r="E219" s="5" t="str">
        <f>VLOOKUP(H219, 'GeoData Source'!A:C, 2, FALSE)</f>
        <v>Oceania</v>
      </c>
      <c r="F219" t="str">
        <f>VLOOKUP(H219, 'GeoData Source'!A:C, 3, FALSE)</f>
        <v>Pacific</v>
      </c>
      <c r="G219" t="s">
        <v>3795</v>
      </c>
      <c r="H219" t="s">
        <v>3796</v>
      </c>
      <c r="I219" t="s">
        <v>3797</v>
      </c>
      <c r="J219" t="s">
        <v>3570</v>
      </c>
    </row>
    <row r="220" spans="1:10" x14ac:dyDescent="0.3">
      <c r="A220" s="1" t="s">
        <v>2000</v>
      </c>
      <c r="B220" s="1" t="s">
        <v>2128</v>
      </c>
      <c r="C220" t="s">
        <v>3567</v>
      </c>
      <c r="D220" s="5" t="s">
        <v>3567</v>
      </c>
      <c r="E220" s="5" t="str">
        <f>VLOOKUP(H220, 'GeoData Source'!A:C, 2, FALSE)</f>
        <v>Oceania</v>
      </c>
      <c r="F220" t="str">
        <f>VLOOKUP(H220, 'GeoData Source'!A:C, 3, FALSE)</f>
        <v>Pacific</v>
      </c>
      <c r="H220" t="s">
        <v>3798</v>
      </c>
      <c r="I220" t="s">
        <v>3799</v>
      </c>
      <c r="J220" t="s">
        <v>3570</v>
      </c>
    </row>
    <row r="221" spans="1:10" x14ac:dyDescent="0.3">
      <c r="A221" s="1" t="s">
        <v>2138</v>
      </c>
      <c r="B221" s="1" t="s">
        <v>2140</v>
      </c>
      <c r="C221" t="s">
        <v>3567</v>
      </c>
      <c r="D221" s="5" t="s">
        <v>3567</v>
      </c>
      <c r="E221" s="5" t="e">
        <f>VLOOKUP(H221, 'GeoData Source'!A:C, 2, FALSE)</f>
        <v>#N/A</v>
      </c>
      <c r="F221" t="e">
        <f>VLOOKUP(H221, 'GeoData Source'!A:C, 3, FALSE)</f>
        <v>#N/A</v>
      </c>
      <c r="H221" t="s">
        <v>2138</v>
      </c>
      <c r="I221" t="s">
        <v>3800</v>
      </c>
      <c r="J221" t="s">
        <v>3570</v>
      </c>
    </row>
    <row r="222" spans="1:10" x14ac:dyDescent="0.3">
      <c r="A222" s="1" t="s">
        <v>2138</v>
      </c>
      <c r="B222" s="1" t="s">
        <v>2146</v>
      </c>
      <c r="C222" t="s">
        <v>3567</v>
      </c>
      <c r="D222" s="5" t="s">
        <v>3567</v>
      </c>
      <c r="E222" s="5" t="e">
        <f>VLOOKUP(H222, 'GeoData Source'!A:C, 2, FALSE)</f>
        <v>#N/A</v>
      </c>
      <c r="F222" t="e">
        <f>VLOOKUP(H222, 'GeoData Source'!A:C, 3, FALSE)</f>
        <v>#N/A</v>
      </c>
      <c r="H222" t="s">
        <v>2138</v>
      </c>
      <c r="I222" t="s">
        <v>3800</v>
      </c>
      <c r="J222" t="s">
        <v>3570</v>
      </c>
    </row>
    <row r="223" spans="1:10" x14ac:dyDescent="0.3">
      <c r="A223" s="1" t="s">
        <v>2138</v>
      </c>
      <c r="B223" s="1" t="s">
        <v>2152</v>
      </c>
      <c r="C223" t="s">
        <v>3567</v>
      </c>
      <c r="D223" s="5" t="s">
        <v>3567</v>
      </c>
      <c r="E223" s="5" t="e">
        <f>VLOOKUP(H223, 'GeoData Source'!A:C, 2, FALSE)</f>
        <v>#N/A</v>
      </c>
      <c r="F223" t="e">
        <f>VLOOKUP(H223, 'GeoData Source'!A:C, 3, FALSE)</f>
        <v>#N/A</v>
      </c>
      <c r="H223" t="s">
        <v>2138</v>
      </c>
      <c r="I223" t="s">
        <v>3800</v>
      </c>
      <c r="J223" t="s">
        <v>3570</v>
      </c>
    </row>
    <row r="224" spans="1:10" x14ac:dyDescent="0.3">
      <c r="A224" s="1" t="s">
        <v>2138</v>
      </c>
      <c r="B224" s="1" t="s">
        <v>2158</v>
      </c>
      <c r="C224" t="s">
        <v>3567</v>
      </c>
      <c r="D224" s="5" t="s">
        <v>3567</v>
      </c>
      <c r="E224" s="5" t="e">
        <f>VLOOKUP(H224, 'GeoData Source'!A:C, 2, FALSE)</f>
        <v>#N/A</v>
      </c>
      <c r="F224" t="e">
        <f>VLOOKUP(H224, 'GeoData Source'!A:C, 3, FALSE)</f>
        <v>#N/A</v>
      </c>
      <c r="H224" t="s">
        <v>2138</v>
      </c>
      <c r="I224" t="s">
        <v>3800</v>
      </c>
      <c r="J224" t="s">
        <v>3570</v>
      </c>
    </row>
    <row r="225" spans="1:10" x14ac:dyDescent="0.3">
      <c r="A225" s="1" t="s">
        <v>2138</v>
      </c>
      <c r="B225" s="1" t="s">
        <v>2164</v>
      </c>
      <c r="C225" t="e">
        <v>#N/A</v>
      </c>
      <c r="D225" s="5" t="e">
        <v>#N/A</v>
      </c>
      <c r="E225" s="5" t="e">
        <f>VLOOKUP(H225, 'GeoData Source'!A:C, 2, FALSE)</f>
        <v>#N/A</v>
      </c>
      <c r="F225" t="e">
        <f>VLOOKUP(H225, 'GeoData Source'!A:C, 3, FALSE)</f>
        <v>#N/A</v>
      </c>
      <c r="H225" t="s">
        <v>2138</v>
      </c>
      <c r="I225" t="s">
        <v>3800</v>
      </c>
      <c r="J225" t="s">
        <v>3570</v>
      </c>
    </row>
    <row r="226" spans="1:10" x14ac:dyDescent="0.3">
      <c r="A226" s="1" t="s">
        <v>2138</v>
      </c>
      <c r="B226" s="1" t="s">
        <v>2170</v>
      </c>
      <c r="C226" t="s">
        <v>3567</v>
      </c>
      <c r="D226" s="5" t="s">
        <v>3567</v>
      </c>
      <c r="E226" s="5" t="e">
        <f>VLOOKUP(H226, 'GeoData Source'!A:C, 2, FALSE)</f>
        <v>#N/A</v>
      </c>
      <c r="F226" t="e">
        <f>VLOOKUP(H226, 'GeoData Source'!A:C, 3, FALSE)</f>
        <v>#N/A</v>
      </c>
      <c r="H226" t="s">
        <v>2138</v>
      </c>
      <c r="I226" t="s">
        <v>3800</v>
      </c>
      <c r="J226" t="s">
        <v>3570</v>
      </c>
    </row>
    <row r="227" spans="1:10" x14ac:dyDescent="0.3">
      <c r="A227" s="1" t="s">
        <v>2138</v>
      </c>
      <c r="B227" s="1" t="s">
        <v>2176</v>
      </c>
      <c r="C227" t="s">
        <v>3567</v>
      </c>
      <c r="D227" s="5" t="s">
        <v>3567</v>
      </c>
      <c r="E227" s="5" t="e">
        <f>VLOOKUP(H227, 'GeoData Source'!A:C, 2, FALSE)</f>
        <v>#N/A</v>
      </c>
      <c r="F227" t="e">
        <f>VLOOKUP(H227, 'GeoData Source'!A:C, 3, FALSE)</f>
        <v>#N/A</v>
      </c>
      <c r="H227" t="s">
        <v>2138</v>
      </c>
      <c r="I227" t="s">
        <v>3800</v>
      </c>
      <c r="J227" t="s">
        <v>3570</v>
      </c>
    </row>
    <row r="228" spans="1:10" x14ac:dyDescent="0.3">
      <c r="A228" s="1" t="s">
        <v>2138</v>
      </c>
      <c r="B228" s="1" t="s">
        <v>2182</v>
      </c>
      <c r="C228" t="s">
        <v>3567</v>
      </c>
      <c r="D228" s="5" t="s">
        <v>3567</v>
      </c>
      <c r="E228" s="5" t="e">
        <f>VLOOKUP(H228, 'GeoData Source'!A:C, 2, FALSE)</f>
        <v>#N/A</v>
      </c>
      <c r="F228" t="e">
        <f>VLOOKUP(H228, 'GeoData Source'!A:C, 3, FALSE)</f>
        <v>#N/A</v>
      </c>
      <c r="H228" t="s">
        <v>2138</v>
      </c>
      <c r="I228" t="s">
        <v>3800</v>
      </c>
      <c r="J228" t="s">
        <v>3570</v>
      </c>
    </row>
    <row r="229" spans="1:10" x14ac:dyDescent="0.3">
      <c r="A229" s="1" t="s">
        <v>2138</v>
      </c>
      <c r="B229" s="1" t="s">
        <v>2188</v>
      </c>
      <c r="C229" t="s">
        <v>3567</v>
      </c>
      <c r="D229" s="5" t="s">
        <v>3567</v>
      </c>
      <c r="E229" s="5" t="e">
        <f>VLOOKUP(H229, 'GeoData Source'!A:C, 2, FALSE)</f>
        <v>#N/A</v>
      </c>
      <c r="F229" t="e">
        <f>VLOOKUP(H229, 'GeoData Source'!A:C, 3, FALSE)</f>
        <v>#N/A</v>
      </c>
      <c r="H229" t="s">
        <v>2138</v>
      </c>
      <c r="I229" t="s">
        <v>3800</v>
      </c>
      <c r="J229" t="s">
        <v>3570</v>
      </c>
    </row>
    <row r="230" spans="1:10" x14ac:dyDescent="0.3">
      <c r="A230" s="1" t="s">
        <v>2138</v>
      </c>
      <c r="B230" s="1" t="s">
        <v>2194</v>
      </c>
      <c r="C230" t="s">
        <v>3567</v>
      </c>
      <c r="D230" s="5" t="s">
        <v>3567</v>
      </c>
      <c r="E230" s="5" t="e">
        <f>VLOOKUP(H230, 'GeoData Source'!A:C, 2, FALSE)</f>
        <v>#N/A</v>
      </c>
      <c r="F230" t="e">
        <f>VLOOKUP(H230, 'GeoData Source'!A:C, 3, FALSE)</f>
        <v>#N/A</v>
      </c>
      <c r="H230" t="s">
        <v>2138</v>
      </c>
      <c r="I230" t="s">
        <v>3800</v>
      </c>
      <c r="J230" t="s">
        <v>3570</v>
      </c>
    </row>
    <row r="231" spans="1:10" x14ac:dyDescent="0.3">
      <c r="A231" s="1" t="s">
        <v>2138</v>
      </c>
      <c r="B231" s="1" t="s">
        <v>2200</v>
      </c>
      <c r="C231" t="s">
        <v>3567</v>
      </c>
      <c r="D231" s="5" t="s">
        <v>3567</v>
      </c>
      <c r="E231" s="5" t="e">
        <f>VLOOKUP(H231, 'GeoData Source'!A:C, 2, FALSE)</f>
        <v>#N/A</v>
      </c>
      <c r="F231" t="e">
        <f>VLOOKUP(H231, 'GeoData Source'!A:C, 3, FALSE)</f>
        <v>#N/A</v>
      </c>
      <c r="H231" t="s">
        <v>2138</v>
      </c>
      <c r="I231" t="s">
        <v>3800</v>
      </c>
      <c r="J231" t="s">
        <v>3570</v>
      </c>
    </row>
    <row r="232" spans="1:10" x14ac:dyDescent="0.3">
      <c r="A232" s="1" t="s">
        <v>2138</v>
      </c>
      <c r="B232" s="1" t="s">
        <v>2210</v>
      </c>
      <c r="C232" t="s">
        <v>3567</v>
      </c>
      <c r="D232" s="5" t="s">
        <v>3567</v>
      </c>
      <c r="E232" s="5" t="e">
        <f>VLOOKUP(H232, 'GeoData Source'!A:C, 2, FALSE)</f>
        <v>#N/A</v>
      </c>
      <c r="F232" t="e">
        <f>VLOOKUP(H232, 'GeoData Source'!A:C, 3, FALSE)</f>
        <v>#N/A</v>
      </c>
      <c r="H232" t="s">
        <v>2138</v>
      </c>
      <c r="I232" t="s">
        <v>3800</v>
      </c>
      <c r="J232" t="s">
        <v>3570</v>
      </c>
    </row>
    <row r="233" spans="1:10" x14ac:dyDescent="0.3">
      <c r="A233" s="1" t="s">
        <v>2138</v>
      </c>
      <c r="B233" s="1" t="s">
        <v>2216</v>
      </c>
      <c r="C233" t="s">
        <v>3567</v>
      </c>
      <c r="D233" s="5" t="s">
        <v>3567</v>
      </c>
      <c r="E233" s="5" t="e">
        <f>VLOOKUP(H233, 'GeoData Source'!A:C, 2, FALSE)</f>
        <v>#N/A</v>
      </c>
      <c r="F233" t="e">
        <f>VLOOKUP(H233, 'GeoData Source'!A:C, 3, FALSE)</f>
        <v>#N/A</v>
      </c>
      <c r="H233" t="s">
        <v>2138</v>
      </c>
      <c r="I233" t="s">
        <v>3800</v>
      </c>
      <c r="J233" t="s">
        <v>3570</v>
      </c>
    </row>
    <row r="234" spans="1:10" x14ac:dyDescent="0.3">
      <c r="A234" s="1" t="s">
        <v>2138</v>
      </c>
      <c r="B234" s="1" t="s">
        <v>2222</v>
      </c>
      <c r="C234" t="s">
        <v>3567</v>
      </c>
      <c r="D234" s="5" t="s">
        <v>3567</v>
      </c>
      <c r="E234" s="5" t="e">
        <f>VLOOKUP(H234, 'GeoData Source'!A:C, 2, FALSE)</f>
        <v>#N/A</v>
      </c>
      <c r="F234" t="e">
        <f>VLOOKUP(H234, 'GeoData Source'!A:C, 3, FALSE)</f>
        <v>#N/A</v>
      </c>
      <c r="H234" t="s">
        <v>2138</v>
      </c>
      <c r="I234" t="s">
        <v>3800</v>
      </c>
      <c r="J234" t="s">
        <v>3570</v>
      </c>
    </row>
    <row r="235" spans="1:10" x14ac:dyDescent="0.3">
      <c r="A235" s="1" t="s">
        <v>2138</v>
      </c>
      <c r="B235" s="1" t="s">
        <v>2228</v>
      </c>
      <c r="C235" t="s">
        <v>3567</v>
      </c>
      <c r="D235" s="5" t="s">
        <v>3567</v>
      </c>
      <c r="E235" s="5" t="e">
        <f>VLOOKUP(H235, 'GeoData Source'!A:C, 2, FALSE)</f>
        <v>#N/A</v>
      </c>
      <c r="F235" t="e">
        <f>VLOOKUP(H235, 'GeoData Source'!A:C, 3, FALSE)</f>
        <v>#N/A</v>
      </c>
      <c r="H235" t="s">
        <v>2138</v>
      </c>
      <c r="I235" t="s">
        <v>3800</v>
      </c>
      <c r="J235" t="s">
        <v>3570</v>
      </c>
    </row>
    <row r="236" spans="1:10" x14ac:dyDescent="0.3">
      <c r="A236" s="1" t="s">
        <v>2138</v>
      </c>
      <c r="B236" s="1" t="s">
        <v>2234</v>
      </c>
      <c r="C236" t="s">
        <v>3567</v>
      </c>
      <c r="D236" s="5" t="s">
        <v>3567</v>
      </c>
      <c r="E236" s="5" t="e">
        <f>VLOOKUP(H236, 'GeoData Source'!A:C, 2, FALSE)</f>
        <v>#N/A</v>
      </c>
      <c r="F236" t="e">
        <f>VLOOKUP(H236, 'GeoData Source'!A:C, 3, FALSE)</f>
        <v>#N/A</v>
      </c>
      <c r="H236" t="s">
        <v>2138</v>
      </c>
      <c r="I236" t="s">
        <v>3800</v>
      </c>
      <c r="J236" t="s">
        <v>3570</v>
      </c>
    </row>
    <row r="237" spans="1:10" x14ac:dyDescent="0.3">
      <c r="A237" s="1" t="s">
        <v>2138</v>
      </c>
      <c r="B237" s="1" t="s">
        <v>2240</v>
      </c>
      <c r="C237" t="s">
        <v>3567</v>
      </c>
      <c r="D237" s="5" t="s">
        <v>3567</v>
      </c>
      <c r="E237" s="5" t="e">
        <f>VLOOKUP(H237, 'GeoData Source'!A:C, 2, FALSE)</f>
        <v>#N/A</v>
      </c>
      <c r="F237" t="e">
        <f>VLOOKUP(H237, 'GeoData Source'!A:C, 3, FALSE)</f>
        <v>#N/A</v>
      </c>
      <c r="H237" t="s">
        <v>2138</v>
      </c>
      <c r="I237" t="s">
        <v>3800</v>
      </c>
      <c r="J237" t="s">
        <v>3570</v>
      </c>
    </row>
    <row r="238" spans="1:10" x14ac:dyDescent="0.3">
      <c r="A238" s="1" t="s">
        <v>2138</v>
      </c>
      <c r="B238" s="1" t="s">
        <v>2250</v>
      </c>
      <c r="C238" t="s">
        <v>3567</v>
      </c>
      <c r="D238" s="5" t="s">
        <v>3567</v>
      </c>
      <c r="E238" s="5" t="e">
        <f>VLOOKUP(H238, 'GeoData Source'!A:C, 2, FALSE)</f>
        <v>#N/A</v>
      </c>
      <c r="F238" t="e">
        <f>VLOOKUP(H238, 'GeoData Source'!A:C, 3, FALSE)</f>
        <v>#N/A</v>
      </c>
      <c r="H238" t="s">
        <v>2138</v>
      </c>
      <c r="I238" t="s">
        <v>3800</v>
      </c>
      <c r="J238" t="s">
        <v>3570</v>
      </c>
    </row>
    <row r="239" spans="1:10" x14ac:dyDescent="0.3">
      <c r="A239" s="1" t="s">
        <v>2138</v>
      </c>
      <c r="B239" s="1" t="s">
        <v>2264</v>
      </c>
      <c r="C239" t="s">
        <v>3567</v>
      </c>
      <c r="D239" s="5" t="s">
        <v>3567</v>
      </c>
      <c r="E239" s="5" t="e">
        <f>VLOOKUP(H239, 'GeoData Source'!A:C, 2, FALSE)</f>
        <v>#N/A</v>
      </c>
      <c r="F239" t="e">
        <f>VLOOKUP(H239, 'GeoData Source'!A:C, 3, FALSE)</f>
        <v>#N/A</v>
      </c>
      <c r="H239" t="s">
        <v>2138</v>
      </c>
      <c r="I239" t="s">
        <v>3800</v>
      </c>
      <c r="J239" t="s">
        <v>3570</v>
      </c>
    </row>
    <row r="240" spans="1:10" x14ac:dyDescent="0.3">
      <c r="A240" s="1" t="s">
        <v>2138</v>
      </c>
      <c r="B240" s="1" t="s">
        <v>2278</v>
      </c>
      <c r="C240" t="s">
        <v>3567</v>
      </c>
      <c r="D240" s="5" t="s">
        <v>3567</v>
      </c>
      <c r="E240" s="5" t="e">
        <f>VLOOKUP(H240, 'GeoData Source'!A:C, 2, FALSE)</f>
        <v>#N/A</v>
      </c>
      <c r="F240" t="e">
        <f>VLOOKUP(H240, 'GeoData Source'!A:C, 3, FALSE)</f>
        <v>#N/A</v>
      </c>
      <c r="H240" t="s">
        <v>2138</v>
      </c>
      <c r="I240" t="s">
        <v>3800</v>
      </c>
      <c r="J240" t="s">
        <v>3570</v>
      </c>
    </row>
    <row r="241" spans="1:10" x14ac:dyDescent="0.3">
      <c r="A241" s="1" t="s">
        <v>2138</v>
      </c>
      <c r="B241" s="1" t="s">
        <v>2284</v>
      </c>
      <c r="C241" t="s">
        <v>3567</v>
      </c>
      <c r="D241" s="5" t="s">
        <v>3567</v>
      </c>
      <c r="E241" s="5" t="e">
        <f>VLOOKUP(H241, 'GeoData Source'!A:C, 2, FALSE)</f>
        <v>#N/A</v>
      </c>
      <c r="F241" t="e">
        <f>VLOOKUP(H241, 'GeoData Source'!A:C, 3, FALSE)</f>
        <v>#N/A</v>
      </c>
      <c r="H241" t="s">
        <v>2138</v>
      </c>
      <c r="I241" t="s">
        <v>3800</v>
      </c>
      <c r="J241" t="s">
        <v>3570</v>
      </c>
    </row>
    <row r="242" spans="1:10" x14ac:dyDescent="0.3">
      <c r="A242" s="1" t="s">
        <v>2138</v>
      </c>
      <c r="B242" s="1" t="s">
        <v>2290</v>
      </c>
      <c r="C242" t="s">
        <v>3567</v>
      </c>
      <c r="D242" s="5" t="s">
        <v>3567</v>
      </c>
      <c r="E242" s="5" t="e">
        <f>VLOOKUP(H242, 'GeoData Source'!A:C, 2, FALSE)</f>
        <v>#N/A</v>
      </c>
      <c r="F242" t="e">
        <f>VLOOKUP(H242, 'GeoData Source'!A:C, 3, FALSE)</f>
        <v>#N/A</v>
      </c>
      <c r="H242" t="s">
        <v>2138</v>
      </c>
      <c r="I242" t="s">
        <v>3800</v>
      </c>
      <c r="J242" t="s">
        <v>3570</v>
      </c>
    </row>
    <row r="243" spans="1:10" x14ac:dyDescent="0.3">
      <c r="A243" s="1" t="s">
        <v>2138</v>
      </c>
      <c r="B243" s="1" t="s">
        <v>2300</v>
      </c>
      <c r="C243" t="s">
        <v>3567</v>
      </c>
      <c r="D243" s="5" t="s">
        <v>3567</v>
      </c>
      <c r="E243" s="5" t="e">
        <f>VLOOKUP(H243, 'GeoData Source'!A:C, 2, FALSE)</f>
        <v>#N/A</v>
      </c>
      <c r="F243" t="e">
        <f>VLOOKUP(H243, 'GeoData Source'!A:C, 3, FALSE)</f>
        <v>#N/A</v>
      </c>
      <c r="H243" t="s">
        <v>2138</v>
      </c>
      <c r="I243" t="s">
        <v>3800</v>
      </c>
      <c r="J243" t="s">
        <v>3570</v>
      </c>
    </row>
    <row r="244" spans="1:10" x14ac:dyDescent="0.3">
      <c r="A244" s="1" t="s">
        <v>2138</v>
      </c>
      <c r="B244" s="1" t="s">
        <v>2306</v>
      </c>
      <c r="C244" t="s">
        <v>3567</v>
      </c>
      <c r="D244" s="5" t="s">
        <v>3567</v>
      </c>
      <c r="E244" s="5" t="e">
        <f>VLOOKUP(H244, 'GeoData Source'!A:C, 2, FALSE)</f>
        <v>#N/A</v>
      </c>
      <c r="F244" t="e">
        <f>VLOOKUP(H244, 'GeoData Source'!A:C, 3, FALSE)</f>
        <v>#N/A</v>
      </c>
      <c r="H244" t="s">
        <v>2138</v>
      </c>
      <c r="I244" t="s">
        <v>3800</v>
      </c>
      <c r="J244" t="s">
        <v>3570</v>
      </c>
    </row>
    <row r="245" spans="1:10" x14ac:dyDescent="0.3">
      <c r="A245" s="1" t="s">
        <v>2320</v>
      </c>
      <c r="B245" s="1" t="s">
        <v>2322</v>
      </c>
      <c r="C245" t="s">
        <v>3567</v>
      </c>
      <c r="D245" s="5" t="s">
        <v>3567</v>
      </c>
      <c r="E245" s="5" t="str">
        <f>VLOOKUP(H245, 'GeoData Source'!A:C, 2, FALSE)</f>
        <v>Oceania</v>
      </c>
      <c r="F245" t="str">
        <f>VLOOKUP(H245, 'GeoData Source'!A:C, 3, FALSE)</f>
        <v>Pacific</v>
      </c>
      <c r="G245" t="s">
        <v>2322</v>
      </c>
      <c r="H245" t="s">
        <v>2320</v>
      </c>
      <c r="I245" t="s">
        <v>3801</v>
      </c>
      <c r="J245" t="s">
        <v>3570</v>
      </c>
    </row>
    <row r="246" spans="1:10" x14ac:dyDescent="0.3">
      <c r="A246" s="1" t="s">
        <v>2320</v>
      </c>
      <c r="B246" s="1" t="s">
        <v>2328</v>
      </c>
      <c r="C246" t="e">
        <v>#N/A</v>
      </c>
      <c r="D246" s="5" t="e">
        <v>#N/A</v>
      </c>
      <c r="E246" s="5" t="str">
        <f>VLOOKUP(H246, 'GeoData Source'!A:C, 2, FALSE)</f>
        <v>Oceania</v>
      </c>
      <c r="F246" t="str">
        <f>VLOOKUP(H246, 'GeoData Source'!A:C, 3, FALSE)</f>
        <v>Pacific</v>
      </c>
      <c r="H246" t="s">
        <v>2320</v>
      </c>
      <c r="I246" t="s">
        <v>3802</v>
      </c>
      <c r="J246" t="s">
        <v>3570</v>
      </c>
    </row>
    <row r="247" spans="1:10" x14ac:dyDescent="0.3">
      <c r="A247" s="1" t="s">
        <v>2320</v>
      </c>
      <c r="B247" s="1" t="s">
        <v>2334</v>
      </c>
      <c r="C247" t="s">
        <v>3567</v>
      </c>
      <c r="D247" s="5" t="s">
        <v>3567</v>
      </c>
      <c r="E247" s="5" t="str">
        <f>VLOOKUP(H247, 'GeoData Source'!A:C, 2, FALSE)</f>
        <v>Oceania</v>
      </c>
      <c r="F247" t="str">
        <f>VLOOKUP(H247, 'GeoData Source'!A:C, 3, FALSE)</f>
        <v>Pacific</v>
      </c>
      <c r="G247" t="s">
        <v>2334</v>
      </c>
      <c r="H247" t="s">
        <v>2320</v>
      </c>
      <c r="I247" t="s">
        <v>3803</v>
      </c>
      <c r="J247" t="s">
        <v>3570</v>
      </c>
    </row>
    <row r="248" spans="1:10" x14ac:dyDescent="0.3">
      <c r="A248" s="1" t="s">
        <v>2320</v>
      </c>
      <c r="B248" s="1" t="s">
        <v>2344</v>
      </c>
      <c r="C248" t="s">
        <v>3567</v>
      </c>
      <c r="D248" s="5" t="s">
        <v>3567</v>
      </c>
      <c r="E248" s="5" t="str">
        <f>VLOOKUP(H248, 'GeoData Source'!A:C, 2, FALSE)</f>
        <v>Oceania</v>
      </c>
      <c r="F248" t="str">
        <f>VLOOKUP(H248, 'GeoData Source'!A:C, 3, FALSE)</f>
        <v>Pacific</v>
      </c>
      <c r="H248" t="s">
        <v>2320</v>
      </c>
      <c r="I248" t="s">
        <v>3804</v>
      </c>
      <c r="J248" t="s">
        <v>3570</v>
      </c>
    </row>
    <row r="249" spans="1:10" x14ac:dyDescent="0.3">
      <c r="A249" s="1" t="s">
        <v>2320</v>
      </c>
      <c r="B249" s="1" t="s">
        <v>2350</v>
      </c>
      <c r="C249" t="s">
        <v>3567</v>
      </c>
      <c r="D249" s="5" t="s">
        <v>3567</v>
      </c>
      <c r="E249" s="5" t="str">
        <f>VLOOKUP(H249, 'GeoData Source'!A:C, 2, FALSE)</f>
        <v>Oceania</v>
      </c>
      <c r="F249" t="str">
        <f>VLOOKUP(H249, 'GeoData Source'!A:C, 3, FALSE)</f>
        <v>Pacific</v>
      </c>
      <c r="G249" s="1" t="s">
        <v>2350</v>
      </c>
      <c r="H249" t="s">
        <v>2320</v>
      </c>
      <c r="I249" t="s">
        <v>3805</v>
      </c>
      <c r="J249" t="s">
        <v>3570</v>
      </c>
    </row>
    <row r="250" spans="1:10" x14ac:dyDescent="0.3">
      <c r="A250" s="1" t="s">
        <v>2320</v>
      </c>
      <c r="B250" s="1" t="s">
        <v>2364</v>
      </c>
      <c r="C250" t="s">
        <v>3567</v>
      </c>
      <c r="D250" s="5" t="s">
        <v>3567</v>
      </c>
      <c r="E250" s="5" t="str">
        <f>VLOOKUP(H250, 'GeoData Source'!A:C, 2, FALSE)</f>
        <v>Oceania</v>
      </c>
      <c r="F250" t="str">
        <f>VLOOKUP(H250, 'GeoData Source'!A:C, 3, FALSE)</f>
        <v>Pacific</v>
      </c>
      <c r="H250" t="s">
        <v>2320</v>
      </c>
      <c r="I250" t="s">
        <v>3806</v>
      </c>
      <c r="J250" t="s">
        <v>3570</v>
      </c>
    </row>
    <row r="251" spans="1:10" x14ac:dyDescent="0.3">
      <c r="A251" s="1" t="s">
        <v>2320</v>
      </c>
      <c r="B251" s="1" t="s">
        <v>2370</v>
      </c>
      <c r="C251" t="s">
        <v>3567</v>
      </c>
      <c r="D251" s="5" t="s">
        <v>3567</v>
      </c>
      <c r="E251" s="5" t="str">
        <f>VLOOKUP(H251, 'GeoData Source'!A:C, 2, FALSE)</f>
        <v>Oceania</v>
      </c>
      <c r="F251" t="str">
        <f>VLOOKUP(H251, 'GeoData Source'!A:C, 3, FALSE)</f>
        <v>Pacific</v>
      </c>
      <c r="G251" t="s">
        <v>3807</v>
      </c>
      <c r="H251" t="s">
        <v>2320</v>
      </c>
      <c r="I251" t="s">
        <v>3808</v>
      </c>
      <c r="J251" t="s">
        <v>3570</v>
      </c>
    </row>
    <row r="252" spans="1:10" x14ac:dyDescent="0.3">
      <c r="A252" s="1" t="s">
        <v>2320</v>
      </c>
      <c r="B252" s="1" t="s">
        <v>2376</v>
      </c>
      <c r="C252" t="e">
        <v>#N/A</v>
      </c>
      <c r="D252" s="5" t="e">
        <v>#N/A</v>
      </c>
      <c r="E252" s="5" t="str">
        <f>VLOOKUP(H252, 'GeoData Source'!A:C, 2, FALSE)</f>
        <v>Oceania</v>
      </c>
      <c r="F252" t="str">
        <f>VLOOKUP(H252, 'GeoData Source'!A:C, 3, FALSE)</f>
        <v>Pacific</v>
      </c>
      <c r="G252" t="s">
        <v>3809</v>
      </c>
      <c r="H252" t="s">
        <v>2320</v>
      </c>
      <c r="I252" t="s">
        <v>3810</v>
      </c>
      <c r="J252" t="s">
        <v>3570</v>
      </c>
    </row>
    <row r="253" spans="1:10" x14ac:dyDescent="0.3">
      <c r="A253" s="1" t="s">
        <v>2320</v>
      </c>
      <c r="B253" s="1" t="s">
        <v>2381</v>
      </c>
      <c r="C253" t="e">
        <v>#N/A</v>
      </c>
      <c r="D253" s="5" t="e">
        <v>#N/A</v>
      </c>
      <c r="E253" s="5" t="str">
        <f>VLOOKUP(H253, 'GeoData Source'!A:C, 2, FALSE)</f>
        <v>Oceania</v>
      </c>
      <c r="F253" t="str">
        <f>VLOOKUP(H253, 'GeoData Source'!A:C, 3, FALSE)</f>
        <v>Pacific</v>
      </c>
      <c r="G253" t="s">
        <v>3811</v>
      </c>
      <c r="H253" t="s">
        <v>2320</v>
      </c>
      <c r="I253" t="s">
        <v>3812</v>
      </c>
      <c r="J253" t="s">
        <v>3570</v>
      </c>
    </row>
    <row r="254" spans="1:10" x14ac:dyDescent="0.3">
      <c r="A254" s="1" t="s">
        <v>2320</v>
      </c>
      <c r="B254" s="1" t="s">
        <v>2386</v>
      </c>
      <c r="C254" t="s">
        <v>3567</v>
      </c>
      <c r="D254" s="5" t="s">
        <v>3567</v>
      </c>
      <c r="E254" s="5" t="str">
        <f>VLOOKUP(H254, 'GeoData Source'!A:C, 2, FALSE)</f>
        <v>Oceania</v>
      </c>
      <c r="F254" t="str">
        <f>VLOOKUP(H254, 'GeoData Source'!A:C, 3, FALSE)</f>
        <v>Pacific</v>
      </c>
      <c r="G254" t="s">
        <v>3811</v>
      </c>
      <c r="H254" t="s">
        <v>2320</v>
      </c>
      <c r="I254" t="s">
        <v>3812</v>
      </c>
      <c r="J254" t="s">
        <v>3570</v>
      </c>
    </row>
    <row r="255" spans="1:10" x14ac:dyDescent="0.3">
      <c r="A255" s="1" t="s">
        <v>2320</v>
      </c>
      <c r="B255" s="1" t="s">
        <v>2392</v>
      </c>
      <c r="C255" t="e">
        <v>#N/A</v>
      </c>
      <c r="D255" s="5" t="e">
        <v>#N/A</v>
      </c>
      <c r="E255" s="5" t="str">
        <f>VLOOKUP(H255, 'GeoData Source'!A:C, 2, FALSE)</f>
        <v>Oceania</v>
      </c>
      <c r="F255" t="str">
        <f>VLOOKUP(H255, 'GeoData Source'!A:C, 3, FALSE)</f>
        <v>Pacific</v>
      </c>
      <c r="G255" t="s">
        <v>3809</v>
      </c>
      <c r="H255" t="s">
        <v>2320</v>
      </c>
      <c r="I255" t="s">
        <v>3810</v>
      </c>
      <c r="J255" t="s">
        <v>3570</v>
      </c>
    </row>
    <row r="256" spans="1:10" x14ac:dyDescent="0.3">
      <c r="A256" s="1" t="s">
        <v>2320</v>
      </c>
      <c r="B256" s="1" t="s">
        <v>2398</v>
      </c>
      <c r="C256" t="e">
        <v>#N/A</v>
      </c>
      <c r="D256" s="5" t="e">
        <v>#N/A</v>
      </c>
      <c r="E256" s="5" t="str">
        <f>VLOOKUP(H256, 'GeoData Source'!A:C, 2, FALSE)</f>
        <v>Oceania</v>
      </c>
      <c r="F256" t="str">
        <f>VLOOKUP(H256, 'GeoData Source'!A:C, 3, FALSE)</f>
        <v>Pacific</v>
      </c>
      <c r="H256" t="s">
        <v>2320</v>
      </c>
    </row>
    <row r="257" spans="1:10" x14ac:dyDescent="0.3">
      <c r="A257" s="1" t="s">
        <v>2320</v>
      </c>
      <c r="B257" s="1" t="s">
        <v>2408</v>
      </c>
      <c r="C257" t="e">
        <v>#N/A</v>
      </c>
      <c r="D257" s="5" t="e">
        <v>#N/A</v>
      </c>
      <c r="E257" s="5" t="str">
        <f>VLOOKUP(H257, 'GeoData Source'!A:C, 2, FALSE)</f>
        <v>Oceania</v>
      </c>
      <c r="F257" t="str">
        <f>VLOOKUP(H257, 'GeoData Source'!A:C, 3, FALSE)</f>
        <v>Pacific</v>
      </c>
      <c r="G257" t="s">
        <v>3811</v>
      </c>
      <c r="H257" t="s">
        <v>2320</v>
      </c>
      <c r="I257" t="s">
        <v>3812</v>
      </c>
      <c r="J257" t="s">
        <v>3570</v>
      </c>
    </row>
    <row r="258" spans="1:10" x14ac:dyDescent="0.3">
      <c r="A258" s="1" t="s">
        <v>2320</v>
      </c>
      <c r="B258" s="1" t="s">
        <v>2422</v>
      </c>
      <c r="C258" t="s">
        <v>3567</v>
      </c>
      <c r="D258" s="5" t="s">
        <v>3567</v>
      </c>
      <c r="E258" s="5" t="str">
        <f>VLOOKUP(H258, 'GeoData Source'!A:C, 2, FALSE)</f>
        <v>Oceania</v>
      </c>
      <c r="F258" t="str">
        <f>VLOOKUP(H258, 'GeoData Source'!A:C, 3, FALSE)</f>
        <v>Pacific</v>
      </c>
      <c r="G258" t="s">
        <v>3813</v>
      </c>
      <c r="H258" t="s">
        <v>2320</v>
      </c>
      <c r="I258" t="s">
        <v>3814</v>
      </c>
      <c r="J258" t="s">
        <v>3570</v>
      </c>
    </row>
    <row r="259" spans="1:10" x14ac:dyDescent="0.3">
      <c r="A259" s="1" t="s">
        <v>2320</v>
      </c>
      <c r="B259" s="1" t="s">
        <v>2432</v>
      </c>
      <c r="C259" t="s">
        <v>3567</v>
      </c>
      <c r="D259" s="5" t="s">
        <v>3567</v>
      </c>
      <c r="E259" s="5" t="str">
        <f>VLOOKUP(H259, 'GeoData Source'!A:C, 2, FALSE)</f>
        <v>Oceania</v>
      </c>
      <c r="F259" t="str">
        <f>VLOOKUP(H259, 'GeoData Source'!A:C, 3, FALSE)</f>
        <v>Pacific</v>
      </c>
      <c r="G259" t="s">
        <v>2442</v>
      </c>
      <c r="H259" t="s">
        <v>2320</v>
      </c>
      <c r="I259" t="s">
        <v>3585</v>
      </c>
      <c r="J259" t="s">
        <v>3570</v>
      </c>
    </row>
    <row r="260" spans="1:10" x14ac:dyDescent="0.3">
      <c r="A260" s="1" t="s">
        <v>2320</v>
      </c>
      <c r="B260" s="1" t="s">
        <v>2442</v>
      </c>
      <c r="C260" t="s">
        <v>3567</v>
      </c>
      <c r="D260" s="5" t="s">
        <v>3567</v>
      </c>
      <c r="E260" s="5" t="str">
        <f>VLOOKUP(H260, 'GeoData Source'!A:C, 2, FALSE)</f>
        <v>Oceania</v>
      </c>
      <c r="F260" t="str">
        <f>VLOOKUP(H260, 'GeoData Source'!A:C, 3, FALSE)</f>
        <v>Pacific</v>
      </c>
      <c r="G260" t="s">
        <v>2442</v>
      </c>
      <c r="H260" t="s">
        <v>2320</v>
      </c>
      <c r="I260" t="s">
        <v>3585</v>
      </c>
      <c r="J260" t="s">
        <v>3570</v>
      </c>
    </row>
    <row r="261" spans="1:10" x14ac:dyDescent="0.3">
      <c r="A261" s="1" t="s">
        <v>2320</v>
      </c>
      <c r="B261" s="1" t="s">
        <v>2452</v>
      </c>
      <c r="C261" t="e">
        <v>#N/A</v>
      </c>
      <c r="D261" s="5" t="e">
        <v>#N/A</v>
      </c>
      <c r="E261" s="5" t="str">
        <f>VLOOKUP(H261, 'GeoData Source'!A:C, 2, FALSE)</f>
        <v>Oceania</v>
      </c>
      <c r="F261" t="str">
        <f>VLOOKUP(H261, 'GeoData Source'!A:C, 3, FALSE)</f>
        <v>Pacific</v>
      </c>
      <c r="G261" t="s">
        <v>2442</v>
      </c>
      <c r="H261" t="s">
        <v>2320</v>
      </c>
      <c r="I261" t="s">
        <v>3585</v>
      </c>
      <c r="J261" t="s">
        <v>3570</v>
      </c>
    </row>
    <row r="262" spans="1:10" x14ac:dyDescent="0.3">
      <c r="A262" s="1" t="s">
        <v>2320</v>
      </c>
      <c r="B262" s="1" t="s">
        <v>2462</v>
      </c>
      <c r="C262" t="e">
        <v>#N/A</v>
      </c>
      <c r="D262" s="5" t="e">
        <v>#N/A</v>
      </c>
      <c r="E262" s="5" t="str">
        <f>VLOOKUP(H262, 'GeoData Source'!A:C, 2, FALSE)</f>
        <v>Oceania</v>
      </c>
      <c r="F262" t="str">
        <f>VLOOKUP(H262, 'GeoData Source'!A:C, 3, FALSE)</f>
        <v>Pacific</v>
      </c>
      <c r="G262" t="s">
        <v>2442</v>
      </c>
      <c r="H262" t="s">
        <v>2320</v>
      </c>
      <c r="I262" t="s">
        <v>3585</v>
      </c>
      <c r="J262" t="s">
        <v>3570</v>
      </c>
    </row>
    <row r="263" spans="1:10" x14ac:dyDescent="0.3">
      <c r="A263" s="1" t="s">
        <v>2320</v>
      </c>
      <c r="B263" s="1" t="s">
        <v>2472</v>
      </c>
      <c r="C263" t="e">
        <v>#N/A</v>
      </c>
      <c r="D263" s="5" t="e">
        <v>#N/A</v>
      </c>
      <c r="E263" s="5" t="str">
        <f>VLOOKUP(H263, 'GeoData Source'!A:C, 2, FALSE)</f>
        <v>Oceania</v>
      </c>
      <c r="F263" t="str">
        <f>VLOOKUP(H263, 'GeoData Source'!A:C, 3, FALSE)</f>
        <v>Pacific</v>
      </c>
      <c r="G263" t="s">
        <v>3813</v>
      </c>
      <c r="H263" t="s">
        <v>2320</v>
      </c>
      <c r="I263" t="s">
        <v>3814</v>
      </c>
      <c r="J263" t="s">
        <v>3570</v>
      </c>
    </row>
    <row r="264" spans="1:10" x14ac:dyDescent="0.3">
      <c r="A264" s="1" t="s">
        <v>2320</v>
      </c>
      <c r="B264" s="1" t="s">
        <v>2478</v>
      </c>
      <c r="C264" t="s">
        <v>3567</v>
      </c>
      <c r="D264" s="5" t="s">
        <v>3567</v>
      </c>
      <c r="E264" s="5" t="str">
        <f>VLOOKUP(H264, 'GeoData Source'!A:C, 2, FALSE)</f>
        <v>Oceania</v>
      </c>
      <c r="F264" t="str">
        <f>VLOOKUP(H264, 'GeoData Source'!A:C, 3, FALSE)</f>
        <v>Pacific</v>
      </c>
      <c r="G264" t="s">
        <v>3813</v>
      </c>
      <c r="H264" t="s">
        <v>2320</v>
      </c>
      <c r="I264" t="s">
        <v>3814</v>
      </c>
      <c r="J264" t="s">
        <v>3570</v>
      </c>
    </row>
    <row r="265" spans="1:10" x14ac:dyDescent="0.3">
      <c r="A265" s="1" t="s">
        <v>2320</v>
      </c>
      <c r="B265" s="1" t="s">
        <v>2484</v>
      </c>
      <c r="C265" t="s">
        <v>3567</v>
      </c>
      <c r="D265" s="5" t="s">
        <v>3567</v>
      </c>
      <c r="E265" s="5" t="str">
        <f>VLOOKUP(H265, 'GeoData Source'!A:C, 2, FALSE)</f>
        <v>Oceania</v>
      </c>
      <c r="F265" t="str">
        <f>VLOOKUP(H265, 'GeoData Source'!A:C, 3, FALSE)</f>
        <v>Pacific</v>
      </c>
      <c r="G265" t="s">
        <v>3813</v>
      </c>
      <c r="H265" t="s">
        <v>2320</v>
      </c>
      <c r="I265" t="s">
        <v>3814</v>
      </c>
      <c r="J265" t="s">
        <v>3570</v>
      </c>
    </row>
    <row r="266" spans="1:10" x14ac:dyDescent="0.3">
      <c r="A266" s="1" t="s">
        <v>2320</v>
      </c>
      <c r="B266" s="1" t="s">
        <v>2494</v>
      </c>
      <c r="C266" t="e">
        <v>#N/A</v>
      </c>
      <c r="D266" s="5" t="e">
        <v>#N/A</v>
      </c>
      <c r="E266" s="5" t="str">
        <f>VLOOKUP(H266, 'GeoData Source'!A:C, 2, FALSE)</f>
        <v>Oceania</v>
      </c>
      <c r="F266" t="str">
        <f>VLOOKUP(H266, 'GeoData Source'!A:C, 3, FALSE)</f>
        <v>Pacific</v>
      </c>
      <c r="G266" t="s">
        <v>3813</v>
      </c>
      <c r="H266" t="s">
        <v>2320</v>
      </c>
      <c r="I266" t="s">
        <v>3814</v>
      </c>
      <c r="J266" t="s">
        <v>3570</v>
      </c>
    </row>
    <row r="267" spans="1:10" x14ac:dyDescent="0.3">
      <c r="A267" s="1" t="s">
        <v>2320</v>
      </c>
      <c r="B267" s="1" t="s">
        <v>2508</v>
      </c>
      <c r="C267" t="s">
        <v>3567</v>
      </c>
      <c r="D267" s="5" t="s">
        <v>3567</v>
      </c>
      <c r="E267" s="5" t="str">
        <f>VLOOKUP(H267, 'GeoData Source'!A:C, 2, FALSE)</f>
        <v>Oceania</v>
      </c>
      <c r="F267" t="str">
        <f>VLOOKUP(H267, 'GeoData Source'!A:C, 3, FALSE)</f>
        <v>Pacific</v>
      </c>
      <c r="G267" t="s">
        <v>3813</v>
      </c>
      <c r="H267" t="s">
        <v>2320</v>
      </c>
      <c r="I267" t="s">
        <v>3814</v>
      </c>
      <c r="J267" t="s">
        <v>3570</v>
      </c>
    </row>
    <row r="268" spans="1:10" x14ac:dyDescent="0.3">
      <c r="A268" s="1" t="s">
        <v>2320</v>
      </c>
      <c r="B268" s="1" t="s">
        <v>2538</v>
      </c>
      <c r="C268" t="s">
        <v>3567</v>
      </c>
      <c r="D268" s="5" t="s">
        <v>3567</v>
      </c>
      <c r="E268" s="5" t="str">
        <f>VLOOKUP(H268, 'GeoData Source'!A:C, 2, FALSE)</f>
        <v>Oceania</v>
      </c>
      <c r="F268" t="str">
        <f>VLOOKUP(H268, 'GeoData Source'!A:C, 3, FALSE)</f>
        <v>Pacific</v>
      </c>
      <c r="G268" t="s">
        <v>3813</v>
      </c>
      <c r="H268" t="s">
        <v>2320</v>
      </c>
      <c r="I268" t="s">
        <v>3814</v>
      </c>
      <c r="J268" t="s">
        <v>3570</v>
      </c>
    </row>
    <row r="269" spans="1:10" x14ac:dyDescent="0.3">
      <c r="A269" s="1" t="s">
        <v>2320</v>
      </c>
      <c r="B269" s="1" t="s">
        <v>2544</v>
      </c>
      <c r="C269" t="e">
        <v>#N/A</v>
      </c>
      <c r="D269" s="5" t="e">
        <v>#N/A</v>
      </c>
      <c r="E269" s="5" t="str">
        <f>VLOOKUP(H269, 'GeoData Source'!A:C, 2, FALSE)</f>
        <v>Oceania</v>
      </c>
      <c r="F269" t="str">
        <f>VLOOKUP(H269, 'GeoData Source'!A:C, 3, FALSE)</f>
        <v>Pacific</v>
      </c>
      <c r="G269" t="s">
        <v>3813</v>
      </c>
      <c r="H269" t="s">
        <v>2320</v>
      </c>
      <c r="I269" t="s">
        <v>3814</v>
      </c>
      <c r="J269" t="s">
        <v>3570</v>
      </c>
    </row>
    <row r="270" spans="1:10" x14ac:dyDescent="0.3">
      <c r="A270" s="1" t="s">
        <v>2320</v>
      </c>
      <c r="B270" s="1" t="s">
        <v>2554</v>
      </c>
      <c r="C270" t="e">
        <v>#N/A</v>
      </c>
      <c r="D270" s="5" t="e">
        <v>#N/A</v>
      </c>
      <c r="E270" s="5" t="str">
        <f>VLOOKUP(H270, 'GeoData Source'!A:C, 2, FALSE)</f>
        <v>Oceania</v>
      </c>
      <c r="F270" t="str">
        <f>VLOOKUP(H270, 'GeoData Source'!A:C, 3, FALSE)</f>
        <v>Pacific</v>
      </c>
      <c r="G270" t="s">
        <v>3813</v>
      </c>
      <c r="H270" t="s">
        <v>2320</v>
      </c>
      <c r="I270" t="s">
        <v>3814</v>
      </c>
      <c r="J270" t="s">
        <v>3570</v>
      </c>
    </row>
    <row r="271" spans="1:10" x14ac:dyDescent="0.3">
      <c r="A271" s="1" t="s">
        <v>2320</v>
      </c>
      <c r="B271" s="1" t="s">
        <v>2560</v>
      </c>
      <c r="C271" t="s">
        <v>3567</v>
      </c>
      <c r="D271" s="5" t="s">
        <v>3567</v>
      </c>
      <c r="E271" s="5" t="str">
        <f>VLOOKUP(H271, 'GeoData Source'!A:C, 2, FALSE)</f>
        <v>Oceania</v>
      </c>
      <c r="F271" t="str">
        <f>VLOOKUP(H271, 'GeoData Source'!A:C, 3, FALSE)</f>
        <v>Pacific</v>
      </c>
      <c r="G271" t="s">
        <v>3813</v>
      </c>
      <c r="H271" t="s">
        <v>2320</v>
      </c>
      <c r="I271" t="s">
        <v>3814</v>
      </c>
      <c r="J271" t="s">
        <v>3570</v>
      </c>
    </row>
    <row r="272" spans="1:10" x14ac:dyDescent="0.3">
      <c r="A272" s="1" t="s">
        <v>2566</v>
      </c>
      <c r="B272" s="1" t="s">
        <v>2568</v>
      </c>
      <c r="C272" t="s">
        <v>3567</v>
      </c>
      <c r="D272" s="5" t="s">
        <v>3567</v>
      </c>
      <c r="E272" s="5" t="str">
        <f>VLOOKUP(H272, 'GeoData Source'!A:C, 2, FALSE)</f>
        <v>Asia</v>
      </c>
      <c r="F272" t="str">
        <f>VLOOKUP(H272, 'GeoData Source'!A:C, 3, FALSE)</f>
        <v>South East Asia</v>
      </c>
      <c r="H272" t="s">
        <v>3815</v>
      </c>
      <c r="I272" t="s">
        <v>3816</v>
      </c>
      <c r="J272" t="s">
        <v>3570</v>
      </c>
    </row>
    <row r="273" spans="1:10" x14ac:dyDescent="0.3">
      <c r="A273" s="1" t="s">
        <v>2566</v>
      </c>
      <c r="B273" s="1" t="s">
        <v>2574</v>
      </c>
      <c r="C273" t="s">
        <v>3567</v>
      </c>
      <c r="D273" s="5" t="s">
        <v>3567</v>
      </c>
      <c r="E273" s="5" t="str">
        <f>VLOOKUP(H273, 'GeoData Source'!A:C, 2, FALSE)</f>
        <v>Asia</v>
      </c>
      <c r="F273" t="str">
        <f>VLOOKUP(H273, 'GeoData Source'!A:C, 3, FALSE)</f>
        <v>South East Asia</v>
      </c>
      <c r="H273" t="s">
        <v>3815</v>
      </c>
      <c r="I273" t="s">
        <v>3816</v>
      </c>
      <c r="J273" t="s">
        <v>3570</v>
      </c>
    </row>
    <row r="274" spans="1:10" x14ac:dyDescent="0.3">
      <c r="A274" s="1" t="s">
        <v>2566</v>
      </c>
      <c r="B274" s="1" t="s">
        <v>2584</v>
      </c>
      <c r="C274" t="s">
        <v>3567</v>
      </c>
      <c r="D274" s="5" t="s">
        <v>3567</v>
      </c>
      <c r="E274" s="5" t="str">
        <f>VLOOKUP(H274, 'GeoData Source'!A:C, 2, FALSE)</f>
        <v>Asia</v>
      </c>
      <c r="F274" t="str">
        <f>VLOOKUP(H274, 'GeoData Source'!A:C, 3, FALSE)</f>
        <v>South East Asia</v>
      </c>
      <c r="H274" t="s">
        <v>3815</v>
      </c>
      <c r="I274" t="s">
        <v>3816</v>
      </c>
      <c r="J274" t="s">
        <v>3570</v>
      </c>
    </row>
    <row r="275" spans="1:10" x14ac:dyDescent="0.3">
      <c r="A275" s="1" t="s">
        <v>2566</v>
      </c>
      <c r="B275" s="1" t="s">
        <v>2590</v>
      </c>
      <c r="C275" t="s">
        <v>3567</v>
      </c>
      <c r="D275" s="5" t="s">
        <v>3567</v>
      </c>
      <c r="E275" s="5" t="str">
        <f>VLOOKUP(H275, 'GeoData Source'!A:C, 2, FALSE)</f>
        <v>Asia</v>
      </c>
      <c r="F275" t="str">
        <f>VLOOKUP(H275, 'GeoData Source'!A:C, 3, FALSE)</f>
        <v>South East Asia</v>
      </c>
      <c r="G275" t="s">
        <v>2590</v>
      </c>
      <c r="H275" t="s">
        <v>3815</v>
      </c>
      <c r="I275" t="s">
        <v>3817</v>
      </c>
      <c r="J275" t="s">
        <v>3570</v>
      </c>
    </row>
    <row r="276" spans="1:10" x14ac:dyDescent="0.3">
      <c r="A276" s="1" t="s">
        <v>2566</v>
      </c>
      <c r="B276" s="1" t="s">
        <v>2600</v>
      </c>
      <c r="C276" t="s">
        <v>3567</v>
      </c>
      <c r="D276" s="5" t="s">
        <v>3567</v>
      </c>
      <c r="E276" s="5" t="str">
        <f>VLOOKUP(H276, 'GeoData Source'!A:C, 2, FALSE)</f>
        <v>Asia</v>
      </c>
      <c r="F276" t="str">
        <f>VLOOKUP(H276, 'GeoData Source'!A:C, 3, FALSE)</f>
        <v>South East Asia</v>
      </c>
      <c r="G276" t="s">
        <v>2600</v>
      </c>
      <c r="H276" t="s">
        <v>3815</v>
      </c>
      <c r="I276" t="s">
        <v>3818</v>
      </c>
      <c r="J276" t="s">
        <v>3570</v>
      </c>
    </row>
    <row r="277" spans="1:10" x14ac:dyDescent="0.3">
      <c r="A277" s="1" t="s">
        <v>2566</v>
      </c>
      <c r="B277" s="1" t="s">
        <v>2610</v>
      </c>
      <c r="C277" t="s">
        <v>3567</v>
      </c>
      <c r="D277" s="5" t="s">
        <v>3567</v>
      </c>
      <c r="E277" s="5" t="str">
        <f>VLOOKUP(H277, 'GeoData Source'!A:C, 2, FALSE)</f>
        <v>Asia</v>
      </c>
      <c r="F277" t="str">
        <f>VLOOKUP(H277, 'GeoData Source'!A:C, 3, FALSE)</f>
        <v>South East Asia</v>
      </c>
      <c r="G277" t="s">
        <v>3819</v>
      </c>
      <c r="H277" t="s">
        <v>3815</v>
      </c>
      <c r="I277" t="s">
        <v>3820</v>
      </c>
      <c r="J277" t="s">
        <v>3570</v>
      </c>
    </row>
    <row r="278" spans="1:10" x14ac:dyDescent="0.3">
      <c r="A278" s="1" t="s">
        <v>2566</v>
      </c>
      <c r="B278" s="1" t="s">
        <v>2636</v>
      </c>
      <c r="C278" t="s">
        <v>3567</v>
      </c>
      <c r="D278" s="5" t="s">
        <v>3567</v>
      </c>
      <c r="E278" s="5" t="str">
        <f>VLOOKUP(H278, 'GeoData Source'!A:C, 2, FALSE)</f>
        <v>Asia</v>
      </c>
      <c r="F278" t="str">
        <f>VLOOKUP(H278, 'GeoData Source'!A:C, 3, FALSE)</f>
        <v>South East Asia</v>
      </c>
      <c r="G278" t="s">
        <v>3821</v>
      </c>
      <c r="H278" t="s">
        <v>3815</v>
      </c>
      <c r="I278" t="s">
        <v>3822</v>
      </c>
      <c r="J278" t="s">
        <v>3570</v>
      </c>
    </row>
    <row r="279" spans="1:10" x14ac:dyDescent="0.3">
      <c r="A279" s="1" t="s">
        <v>2566</v>
      </c>
      <c r="B279" s="1" t="s">
        <v>2642</v>
      </c>
      <c r="C279" t="s">
        <v>3567</v>
      </c>
      <c r="D279" s="5" t="s">
        <v>3567</v>
      </c>
      <c r="E279" s="5" t="str">
        <f>VLOOKUP(H279, 'GeoData Source'!A:C, 2, FALSE)</f>
        <v>Asia</v>
      </c>
      <c r="F279" t="str">
        <f>VLOOKUP(H279, 'GeoData Source'!A:C, 3, FALSE)</f>
        <v>South East Asia</v>
      </c>
      <c r="G279" t="s">
        <v>3823</v>
      </c>
      <c r="H279" t="s">
        <v>3815</v>
      </c>
      <c r="I279" t="s">
        <v>3824</v>
      </c>
      <c r="J279" t="s">
        <v>3570</v>
      </c>
    </row>
    <row r="280" spans="1:10" x14ac:dyDescent="0.3">
      <c r="A280" s="1" t="s">
        <v>2566</v>
      </c>
      <c r="B280" s="1" t="s">
        <v>2652</v>
      </c>
      <c r="C280" t="s">
        <v>3567</v>
      </c>
      <c r="D280" s="5" t="s">
        <v>3567</v>
      </c>
      <c r="E280" s="5" t="str">
        <f>VLOOKUP(H280, 'GeoData Source'!A:C, 2, FALSE)</f>
        <v>Asia</v>
      </c>
      <c r="F280" t="str">
        <f>VLOOKUP(H280, 'GeoData Source'!A:C, 3, FALSE)</f>
        <v>South East Asia</v>
      </c>
      <c r="G280" t="s">
        <v>3819</v>
      </c>
      <c r="H280" t="s">
        <v>3815</v>
      </c>
      <c r="I280" t="s">
        <v>3820</v>
      </c>
      <c r="J280" t="s">
        <v>3570</v>
      </c>
    </row>
    <row r="281" spans="1:10" x14ac:dyDescent="0.3">
      <c r="A281" s="1" t="s">
        <v>2566</v>
      </c>
      <c r="B281" s="1" t="s">
        <v>2658</v>
      </c>
      <c r="C281" t="e">
        <v>#N/A</v>
      </c>
      <c r="D281" s="5" t="e">
        <v>#N/A</v>
      </c>
      <c r="E281" s="5" t="str">
        <f>VLOOKUP(H281, 'GeoData Source'!A:C, 2, FALSE)</f>
        <v>Asia</v>
      </c>
      <c r="F281" t="str">
        <f>VLOOKUP(H281, 'GeoData Source'!A:C, 3, FALSE)</f>
        <v>South East Asia</v>
      </c>
      <c r="G281" t="s">
        <v>3819</v>
      </c>
      <c r="H281" t="s">
        <v>3815</v>
      </c>
      <c r="I281" t="s">
        <v>3820</v>
      </c>
      <c r="J281" t="s">
        <v>3570</v>
      </c>
    </row>
    <row r="282" spans="1:10" x14ac:dyDescent="0.3">
      <c r="A282" s="1" t="s">
        <v>2566</v>
      </c>
      <c r="B282" s="1" t="s">
        <v>2672</v>
      </c>
      <c r="C282" t="s">
        <v>3567</v>
      </c>
      <c r="D282" s="5" t="s">
        <v>3567</v>
      </c>
      <c r="E282" s="5" t="str">
        <f>VLOOKUP(H282, 'GeoData Source'!A:C, 2, FALSE)</f>
        <v>Asia</v>
      </c>
      <c r="F282" t="str">
        <f>VLOOKUP(H282, 'GeoData Source'!A:C, 3, FALSE)</f>
        <v>South East Asia</v>
      </c>
      <c r="H282" t="s">
        <v>3586</v>
      </c>
      <c r="I282" t="s">
        <v>3825</v>
      </c>
      <c r="J282" t="s">
        <v>3570</v>
      </c>
    </row>
    <row r="283" spans="1:10" x14ac:dyDescent="0.3">
      <c r="A283" s="1" t="s">
        <v>2566</v>
      </c>
      <c r="B283" s="1" t="s">
        <v>2678</v>
      </c>
      <c r="C283" t="e">
        <v>#N/A</v>
      </c>
      <c r="D283" s="5" t="e">
        <v>#N/A</v>
      </c>
      <c r="E283" s="5" t="str">
        <f>VLOOKUP(H283, 'GeoData Source'!A:C, 2, FALSE)</f>
        <v>Asia</v>
      </c>
      <c r="F283" t="str">
        <f>VLOOKUP(H283, 'GeoData Source'!A:C, 3, FALSE)</f>
        <v>South East Asia</v>
      </c>
      <c r="G283" t="s">
        <v>3826</v>
      </c>
      <c r="H283" t="s">
        <v>3586</v>
      </c>
      <c r="I283" t="s">
        <v>3827</v>
      </c>
      <c r="J283" t="s">
        <v>3570</v>
      </c>
    </row>
    <row r="284" spans="1:10" x14ac:dyDescent="0.3">
      <c r="A284" s="1" t="s">
        <v>2566</v>
      </c>
      <c r="B284" s="1" t="s">
        <v>2684</v>
      </c>
      <c r="C284" t="s">
        <v>3567</v>
      </c>
      <c r="D284" s="5" t="s">
        <v>3567</v>
      </c>
      <c r="E284" s="5" t="str">
        <f>VLOOKUP(H284, 'GeoData Source'!A:C, 2, FALSE)</f>
        <v>Asia</v>
      </c>
      <c r="F284" t="str">
        <f>VLOOKUP(H284, 'GeoData Source'!A:C, 3, FALSE)</f>
        <v>South East Asia</v>
      </c>
      <c r="G284" t="s">
        <v>3828</v>
      </c>
      <c r="H284" t="s">
        <v>3586</v>
      </c>
    </row>
    <row r="285" spans="1:10" x14ac:dyDescent="0.3">
      <c r="A285" s="1" t="s">
        <v>2566</v>
      </c>
      <c r="B285" s="1" t="s">
        <v>2690</v>
      </c>
      <c r="C285" t="s">
        <v>3567</v>
      </c>
      <c r="D285" s="5" t="s">
        <v>3567</v>
      </c>
      <c r="E285" s="5" t="str">
        <f>VLOOKUP(H285, 'GeoData Source'!A:C, 2, FALSE)</f>
        <v>Asia</v>
      </c>
      <c r="F285" t="str">
        <f>VLOOKUP(H285, 'GeoData Source'!A:C, 3, FALSE)</f>
        <v>South East Asia</v>
      </c>
      <c r="G285" t="s">
        <v>3829</v>
      </c>
      <c r="H285" t="s">
        <v>3586</v>
      </c>
      <c r="I285" t="s">
        <v>3830</v>
      </c>
      <c r="J285" t="s">
        <v>3570</v>
      </c>
    </row>
    <row r="286" spans="1:10" x14ac:dyDescent="0.3">
      <c r="A286" s="1" t="s">
        <v>2566</v>
      </c>
      <c r="B286" s="1" t="s">
        <v>2696</v>
      </c>
      <c r="C286" t="s">
        <v>3567</v>
      </c>
      <c r="D286" s="5" t="s">
        <v>3567</v>
      </c>
      <c r="E286" s="5" t="str">
        <f>VLOOKUP(H286, 'GeoData Source'!A:C, 2, FALSE)</f>
        <v>Asia</v>
      </c>
      <c r="F286" t="str">
        <f>VLOOKUP(H286, 'GeoData Source'!A:C, 3, FALSE)</f>
        <v>South East Asia</v>
      </c>
      <c r="G286" t="s">
        <v>3831</v>
      </c>
      <c r="H286" t="s">
        <v>3586</v>
      </c>
      <c r="I286" t="s">
        <v>3832</v>
      </c>
      <c r="J286" t="s">
        <v>3570</v>
      </c>
    </row>
    <row r="287" spans="1:10" x14ac:dyDescent="0.3">
      <c r="A287" s="1" t="s">
        <v>2566</v>
      </c>
      <c r="B287" s="1" t="s">
        <v>2701</v>
      </c>
      <c r="C287" t="s">
        <v>3567</v>
      </c>
      <c r="D287" s="5" t="s">
        <v>3567</v>
      </c>
      <c r="E287" s="5" t="str">
        <f>VLOOKUP(H287, 'GeoData Source'!A:C, 2, FALSE)</f>
        <v>Asia</v>
      </c>
      <c r="F287" t="str">
        <f>VLOOKUP(H287, 'GeoData Source'!A:C, 3, FALSE)</f>
        <v>South East Asia</v>
      </c>
      <c r="H287" t="s">
        <v>3833</v>
      </c>
      <c r="I287" t="s">
        <v>3834</v>
      </c>
      <c r="J287" t="s">
        <v>3570</v>
      </c>
    </row>
    <row r="288" spans="1:10" x14ac:dyDescent="0.3">
      <c r="A288" s="1" t="s">
        <v>2566</v>
      </c>
      <c r="B288" s="1" t="s">
        <v>2707</v>
      </c>
      <c r="C288" t="s">
        <v>3567</v>
      </c>
      <c r="D288" s="5" t="s">
        <v>3567</v>
      </c>
      <c r="E288" s="5" t="str">
        <f>VLOOKUP(H288, 'GeoData Source'!A:C, 2, FALSE)</f>
        <v>Asia</v>
      </c>
      <c r="F288" t="str">
        <f>VLOOKUP(H288, 'GeoData Source'!A:C, 3, FALSE)</f>
        <v>South East Asia</v>
      </c>
      <c r="H288" t="s">
        <v>3833</v>
      </c>
      <c r="I288" t="s">
        <v>3834</v>
      </c>
      <c r="J288" t="s">
        <v>3570</v>
      </c>
    </row>
    <row r="289" spans="1:10" x14ac:dyDescent="0.3">
      <c r="A289" s="1" t="s">
        <v>2566</v>
      </c>
      <c r="B289" s="1" t="s">
        <v>2713</v>
      </c>
      <c r="C289" t="e">
        <v>#N/A</v>
      </c>
      <c r="D289" s="5" t="e">
        <v>#N/A</v>
      </c>
      <c r="E289" s="5" t="str">
        <f>VLOOKUP(H289, 'GeoData Source'!A:C, 2, FALSE)</f>
        <v>Asia</v>
      </c>
      <c r="F289" t="str">
        <f>VLOOKUP(H289, 'GeoData Source'!A:C, 3, FALSE)</f>
        <v>South East Asia</v>
      </c>
      <c r="H289" t="s">
        <v>3833</v>
      </c>
      <c r="I289" t="s">
        <v>3834</v>
      </c>
      <c r="J289" t="s">
        <v>3570</v>
      </c>
    </row>
    <row r="290" spans="1:10" x14ac:dyDescent="0.3">
      <c r="A290" s="1" t="s">
        <v>2566</v>
      </c>
      <c r="B290" s="1" t="s">
        <v>2723</v>
      </c>
      <c r="C290" t="s">
        <v>3567</v>
      </c>
      <c r="D290" s="5" t="s">
        <v>3567</v>
      </c>
      <c r="E290" s="5" t="str">
        <f>VLOOKUP(H290, 'GeoData Source'!A:C, 2, FALSE)</f>
        <v>Asia</v>
      </c>
      <c r="F290" t="str">
        <f>VLOOKUP(H290, 'GeoData Source'!A:C, 3, FALSE)</f>
        <v>South East Asia</v>
      </c>
      <c r="G290" t="s">
        <v>3835</v>
      </c>
      <c r="H290" t="s">
        <v>3586</v>
      </c>
      <c r="I290" t="s">
        <v>3836</v>
      </c>
      <c r="J290" t="s">
        <v>3570</v>
      </c>
    </row>
    <row r="291" spans="1:10" x14ac:dyDescent="0.3">
      <c r="A291" s="1" t="s">
        <v>2566</v>
      </c>
      <c r="B291" s="1" t="s">
        <v>2729</v>
      </c>
      <c r="C291" t="s">
        <v>3567</v>
      </c>
      <c r="D291" s="5" t="s">
        <v>3567</v>
      </c>
      <c r="E291" s="5" t="str">
        <f>VLOOKUP(H291, 'GeoData Source'!A:C, 2, FALSE)</f>
        <v>Asia</v>
      </c>
      <c r="F291" t="str">
        <f>VLOOKUP(H291, 'GeoData Source'!A:C, 3, FALSE)</f>
        <v>South East Asia</v>
      </c>
      <c r="G291" t="s">
        <v>3837</v>
      </c>
      <c r="H291" t="s">
        <v>3586</v>
      </c>
      <c r="I291" t="s">
        <v>3838</v>
      </c>
      <c r="J291" t="s">
        <v>3570</v>
      </c>
    </row>
    <row r="292" spans="1:10" x14ac:dyDescent="0.3">
      <c r="A292" s="1" t="s">
        <v>2566</v>
      </c>
      <c r="B292" s="1" t="s">
        <v>2739</v>
      </c>
      <c r="C292" t="s">
        <v>3567</v>
      </c>
      <c r="D292" s="5" t="s">
        <v>3567</v>
      </c>
      <c r="E292" s="5" t="str">
        <f>VLOOKUP(H292, 'GeoData Source'!A:C, 2, FALSE)</f>
        <v>Asia</v>
      </c>
      <c r="F292" t="str">
        <f>VLOOKUP(H292, 'GeoData Source'!A:C, 3, FALSE)</f>
        <v>South East Asia</v>
      </c>
      <c r="G292" t="s">
        <v>3839</v>
      </c>
      <c r="H292" t="s">
        <v>3586</v>
      </c>
      <c r="I292" t="s">
        <v>3840</v>
      </c>
      <c r="J292" t="s">
        <v>3570</v>
      </c>
    </row>
    <row r="293" spans="1:10" x14ac:dyDescent="0.3">
      <c r="A293" s="1" t="s">
        <v>2566</v>
      </c>
      <c r="B293" s="1" t="s">
        <v>2745</v>
      </c>
      <c r="C293" t="s">
        <v>3567</v>
      </c>
      <c r="D293" s="5" t="s">
        <v>3567</v>
      </c>
      <c r="E293" s="5" t="str">
        <f>VLOOKUP(H293, 'GeoData Source'!A:C, 2, FALSE)</f>
        <v>Asia</v>
      </c>
      <c r="F293" t="str">
        <f>VLOOKUP(H293, 'GeoData Source'!A:C, 3, FALSE)</f>
        <v>South East Asia</v>
      </c>
      <c r="H293" t="s">
        <v>3833</v>
      </c>
      <c r="I293" t="s">
        <v>3834</v>
      </c>
      <c r="J293" t="s">
        <v>3570</v>
      </c>
    </row>
    <row r="294" spans="1:10" x14ac:dyDescent="0.3">
      <c r="A294" s="1" t="s">
        <v>2566</v>
      </c>
      <c r="B294" s="1" t="s">
        <v>2751</v>
      </c>
      <c r="C294" t="s">
        <v>3567</v>
      </c>
      <c r="D294" s="5" t="s">
        <v>3567</v>
      </c>
      <c r="E294" s="5" t="str">
        <f>VLOOKUP(H294, 'GeoData Source'!A:C, 2, FALSE)</f>
        <v>Asia</v>
      </c>
      <c r="F294" t="str">
        <f>VLOOKUP(H294, 'GeoData Source'!A:C, 3, FALSE)</f>
        <v>South East Asia</v>
      </c>
      <c r="G294" t="s">
        <v>2751</v>
      </c>
      <c r="H294" t="s">
        <v>3833</v>
      </c>
      <c r="I294" t="s">
        <v>3841</v>
      </c>
      <c r="J294" t="s">
        <v>3570</v>
      </c>
    </row>
    <row r="295" spans="1:10" x14ac:dyDescent="0.3">
      <c r="A295" s="1" t="s">
        <v>2566</v>
      </c>
      <c r="B295" s="1" t="s">
        <v>2757</v>
      </c>
      <c r="C295" t="s">
        <v>3567</v>
      </c>
      <c r="D295" s="5" t="s">
        <v>3567</v>
      </c>
      <c r="E295" s="5" t="str">
        <f>VLOOKUP(H295, 'GeoData Source'!A:C, 2, FALSE)</f>
        <v>Asia</v>
      </c>
      <c r="F295" t="str">
        <f>VLOOKUP(H295, 'GeoData Source'!A:C, 3, FALSE)</f>
        <v>South Asia</v>
      </c>
      <c r="G295" s="1" t="s">
        <v>3842</v>
      </c>
      <c r="H295" t="s">
        <v>3843</v>
      </c>
      <c r="I295" t="s">
        <v>3844</v>
      </c>
      <c r="J295" t="s">
        <v>3570</v>
      </c>
    </row>
    <row r="296" spans="1:10" x14ac:dyDescent="0.3">
      <c r="A296" s="1" t="s">
        <v>2767</v>
      </c>
      <c r="B296" s="1" t="s">
        <v>2769</v>
      </c>
      <c r="C296" t="s">
        <v>3567</v>
      </c>
      <c r="D296" s="5" t="s">
        <v>3567</v>
      </c>
      <c r="E296" s="5" t="str">
        <f>VLOOKUP(H296, 'GeoData Source'!A:C, 2, FALSE)</f>
        <v>Asia</v>
      </c>
      <c r="F296" t="str">
        <f>VLOOKUP(H296, 'GeoData Source'!A:C, 3, FALSE)</f>
        <v>East Asia</v>
      </c>
      <c r="H296" t="s">
        <v>3845</v>
      </c>
      <c r="I296" t="s">
        <v>3846</v>
      </c>
      <c r="J296" t="s">
        <v>3570</v>
      </c>
    </row>
    <row r="297" spans="1:10" x14ac:dyDescent="0.3">
      <c r="A297" s="1" t="s">
        <v>2767</v>
      </c>
      <c r="B297" s="1" t="s">
        <v>2783</v>
      </c>
      <c r="C297" t="s">
        <v>3567</v>
      </c>
      <c r="D297" s="5" t="s">
        <v>3567</v>
      </c>
      <c r="E297" s="5" t="str">
        <f>VLOOKUP(H297, 'GeoData Source'!A:C, 2, FALSE)</f>
        <v>Asia</v>
      </c>
      <c r="F297" t="str">
        <f>VLOOKUP(H297, 'GeoData Source'!A:C, 3, FALSE)</f>
        <v>East Asia</v>
      </c>
      <c r="H297" t="s">
        <v>3845</v>
      </c>
      <c r="I297" t="s">
        <v>3846</v>
      </c>
      <c r="J297" t="s">
        <v>3570</v>
      </c>
    </row>
    <row r="298" spans="1:10" x14ac:dyDescent="0.3">
      <c r="A298" s="1" t="s">
        <v>2767</v>
      </c>
      <c r="B298" s="1" t="s">
        <v>2793</v>
      </c>
      <c r="C298" t="s">
        <v>3567</v>
      </c>
      <c r="D298" s="5" t="s">
        <v>3567</v>
      </c>
      <c r="E298" s="5" t="str">
        <f>VLOOKUP(H298, 'GeoData Source'!A:C, 2, FALSE)</f>
        <v>Asia</v>
      </c>
      <c r="F298" t="str">
        <f>VLOOKUP(H298, 'GeoData Source'!A:C, 3, FALSE)</f>
        <v>East Asia</v>
      </c>
      <c r="H298" t="s">
        <v>3845</v>
      </c>
      <c r="I298" t="s">
        <v>3846</v>
      </c>
      <c r="J298" t="s">
        <v>3570</v>
      </c>
    </row>
    <row r="299" spans="1:10" x14ac:dyDescent="0.3">
      <c r="A299" s="1" t="s">
        <v>2767</v>
      </c>
      <c r="B299" s="1" t="s">
        <v>2803</v>
      </c>
      <c r="C299" t="e">
        <v>#N/A</v>
      </c>
      <c r="D299" s="5" t="e">
        <v>#N/A</v>
      </c>
      <c r="E299" s="5" t="str">
        <f>VLOOKUP(H299, 'GeoData Source'!A:C, 2, FALSE)</f>
        <v>Asia</v>
      </c>
      <c r="F299" t="str">
        <f>VLOOKUP(H299, 'GeoData Source'!A:C, 3, FALSE)</f>
        <v>East Asia</v>
      </c>
      <c r="H299" t="s">
        <v>3845</v>
      </c>
      <c r="I299" t="s">
        <v>3846</v>
      </c>
      <c r="J299" t="s">
        <v>3570</v>
      </c>
    </row>
    <row r="300" spans="1:10" x14ac:dyDescent="0.3">
      <c r="A300" s="1" t="s">
        <v>2767</v>
      </c>
      <c r="B300" s="1" t="s">
        <v>2809</v>
      </c>
      <c r="C300" t="s">
        <v>3567</v>
      </c>
      <c r="D300" s="5" t="s">
        <v>3567</v>
      </c>
      <c r="E300" s="5" t="str">
        <f>VLOOKUP(H300, 'GeoData Source'!A:C, 2, FALSE)</f>
        <v>Asia</v>
      </c>
      <c r="F300" t="str">
        <f>VLOOKUP(H300, 'GeoData Source'!A:C, 3, FALSE)</f>
        <v>East Asia</v>
      </c>
      <c r="H300" t="s">
        <v>3845</v>
      </c>
      <c r="I300" t="s">
        <v>3846</v>
      </c>
      <c r="J300" t="s">
        <v>3570</v>
      </c>
    </row>
    <row r="301" spans="1:10" x14ac:dyDescent="0.3">
      <c r="A301" s="1" t="s">
        <v>2767</v>
      </c>
      <c r="B301" s="1" t="s">
        <v>2815</v>
      </c>
      <c r="C301" t="s">
        <v>3567</v>
      </c>
      <c r="D301" s="5" t="s">
        <v>3567</v>
      </c>
      <c r="E301" s="5" t="str">
        <f>VLOOKUP(H301, 'GeoData Source'!A:C, 2, FALSE)</f>
        <v>Asia</v>
      </c>
      <c r="F301" t="str">
        <f>VLOOKUP(H301, 'GeoData Source'!A:C, 3, FALSE)</f>
        <v>South East Asia</v>
      </c>
      <c r="H301" t="s">
        <v>3847</v>
      </c>
      <c r="I301" t="s">
        <v>3848</v>
      </c>
      <c r="J301" t="s">
        <v>3570</v>
      </c>
    </row>
    <row r="302" spans="1:10" x14ac:dyDescent="0.3">
      <c r="A302" s="1" t="s">
        <v>2767</v>
      </c>
      <c r="B302" s="1" t="s">
        <v>2821</v>
      </c>
      <c r="C302" t="e">
        <v>#N/A</v>
      </c>
      <c r="D302" s="5" t="e">
        <v>#N/A</v>
      </c>
      <c r="E302" s="5" t="str">
        <f>VLOOKUP(H302, 'GeoData Source'!A:C, 2, FALSE)</f>
        <v>Asia</v>
      </c>
      <c r="F302" t="str">
        <f>VLOOKUP(H302, 'GeoData Source'!A:C, 3, FALSE)</f>
        <v>South East Asia</v>
      </c>
      <c r="H302" t="s">
        <v>3849</v>
      </c>
      <c r="I302" t="s">
        <v>3850</v>
      </c>
      <c r="J302" t="s">
        <v>3570</v>
      </c>
    </row>
    <row r="303" spans="1:10" x14ac:dyDescent="0.3">
      <c r="A303" s="1" t="s">
        <v>2767</v>
      </c>
      <c r="B303" s="1" t="s">
        <v>2831</v>
      </c>
      <c r="C303" t="s">
        <v>3567</v>
      </c>
      <c r="D303" s="5" t="s">
        <v>3567</v>
      </c>
      <c r="E303" s="5" t="str">
        <f>VLOOKUP(H303, 'GeoData Source'!A:C, 2, FALSE)</f>
        <v>Asia</v>
      </c>
      <c r="F303" t="str">
        <f>VLOOKUP(H303, 'GeoData Source'!A:C, 3, FALSE)</f>
        <v>East Asia</v>
      </c>
      <c r="H303" t="s">
        <v>3582</v>
      </c>
      <c r="I303" t="s">
        <v>3851</v>
      </c>
      <c r="J303" t="s">
        <v>3570</v>
      </c>
    </row>
    <row r="304" spans="1:10" x14ac:dyDescent="0.3">
      <c r="A304" s="1" t="s">
        <v>2767</v>
      </c>
      <c r="B304" s="1" t="s">
        <v>2837</v>
      </c>
      <c r="C304" t="s">
        <v>3567</v>
      </c>
      <c r="D304" s="5" t="s">
        <v>3567</v>
      </c>
      <c r="E304" s="5" t="str">
        <f>VLOOKUP(H304, 'GeoData Source'!A:C, 2, FALSE)</f>
        <v>Asia</v>
      </c>
      <c r="F304" t="str">
        <f>VLOOKUP(H304, 'GeoData Source'!A:C, 3, FALSE)</f>
        <v>East Asia</v>
      </c>
      <c r="G304" t="s">
        <v>3852</v>
      </c>
      <c r="H304" t="s">
        <v>3582</v>
      </c>
      <c r="I304" t="s">
        <v>3853</v>
      </c>
      <c r="J304" t="s">
        <v>3570</v>
      </c>
    </row>
    <row r="305" spans="1:10" x14ac:dyDescent="0.3">
      <c r="A305" s="1" t="s">
        <v>2767</v>
      </c>
      <c r="B305" s="1" t="s">
        <v>2843</v>
      </c>
      <c r="C305" t="s">
        <v>3567</v>
      </c>
      <c r="D305" s="5" t="s">
        <v>3567</v>
      </c>
      <c r="E305" s="5" t="str">
        <f>VLOOKUP(H305, 'GeoData Source'!A:C, 2, FALSE)</f>
        <v>Asia</v>
      </c>
      <c r="F305" t="str">
        <f>VLOOKUP(H305, 'GeoData Source'!A:C, 3, FALSE)</f>
        <v>South East Asia</v>
      </c>
      <c r="H305" t="s">
        <v>2865</v>
      </c>
      <c r="I305" t="s">
        <v>3854</v>
      </c>
      <c r="J305" t="s">
        <v>3570</v>
      </c>
    </row>
    <row r="306" spans="1:10" x14ac:dyDescent="0.3">
      <c r="A306" s="1" t="s">
        <v>2767</v>
      </c>
      <c r="B306" s="1" t="s">
        <v>2849</v>
      </c>
      <c r="C306" t="e">
        <v>#N/A</v>
      </c>
      <c r="D306" s="5" t="e">
        <v>#N/A</v>
      </c>
      <c r="E306" s="5" t="str">
        <f>VLOOKUP(H306, 'GeoData Source'!A:C, 2, FALSE)</f>
        <v>Asia</v>
      </c>
      <c r="F306" t="str">
        <f>VLOOKUP(H306, 'GeoData Source'!A:C, 3, FALSE)</f>
        <v>South East Asia</v>
      </c>
      <c r="H306" t="s">
        <v>3855</v>
      </c>
      <c r="I306" t="s">
        <v>3856</v>
      </c>
      <c r="J306" t="s">
        <v>3570</v>
      </c>
    </row>
    <row r="307" spans="1:10" x14ac:dyDescent="0.3">
      <c r="A307" s="1" t="s">
        <v>2767</v>
      </c>
      <c r="B307" s="1" t="s">
        <v>2859</v>
      </c>
      <c r="C307" t="s">
        <v>3567</v>
      </c>
      <c r="D307" s="5" t="s">
        <v>3567</v>
      </c>
      <c r="E307" s="5" t="str">
        <f>VLOOKUP(H307, 'GeoData Source'!A:C, 2, FALSE)</f>
        <v>Asia</v>
      </c>
      <c r="F307" t="str">
        <f>VLOOKUP(H307, 'GeoData Source'!A:C, 3, FALSE)</f>
        <v>South East Asia</v>
      </c>
      <c r="H307" t="s">
        <v>2865</v>
      </c>
      <c r="I307" t="s">
        <v>3854</v>
      </c>
      <c r="J307" t="s">
        <v>3570</v>
      </c>
    </row>
    <row r="308" spans="1:10" x14ac:dyDescent="0.3">
      <c r="A308" s="1" t="s">
        <v>2767</v>
      </c>
      <c r="B308" s="1" t="s">
        <v>2865</v>
      </c>
      <c r="C308" t="s">
        <v>3857</v>
      </c>
      <c r="D308" s="5" t="s">
        <v>3599</v>
      </c>
      <c r="E308" s="5" t="str">
        <f>VLOOKUP(H308, 'GeoData Source'!A:C, 2, FALSE)</f>
        <v>Asia</v>
      </c>
      <c r="F308" t="str">
        <f>VLOOKUP(H308, 'GeoData Source'!A:C, 3, FALSE)</f>
        <v>South East Asia</v>
      </c>
      <c r="H308" t="s">
        <v>2865</v>
      </c>
      <c r="I308" t="s">
        <v>3854</v>
      </c>
      <c r="J308" t="s">
        <v>3570</v>
      </c>
    </row>
    <row r="309" spans="1:10" x14ac:dyDescent="0.3">
      <c r="A309" s="1" t="s">
        <v>2767</v>
      </c>
      <c r="B309" s="1" t="s">
        <v>2871</v>
      </c>
      <c r="C309" t="s">
        <v>3567</v>
      </c>
      <c r="D309" s="5" t="s">
        <v>3567</v>
      </c>
      <c r="E309" s="5" t="e">
        <f>VLOOKUP(H309, 'GeoData Source'!A:C, 2, FALSE)</f>
        <v>#N/A</v>
      </c>
      <c r="F309" t="e">
        <f>VLOOKUP(H309, 'GeoData Source'!A:C, 3, FALSE)</f>
        <v>#N/A</v>
      </c>
      <c r="H309" t="s">
        <v>2871</v>
      </c>
    </row>
    <row r="310" spans="1:10" x14ac:dyDescent="0.3">
      <c r="A310" s="1" t="s">
        <v>2767</v>
      </c>
      <c r="B310" s="1" t="s">
        <v>2889</v>
      </c>
      <c r="C310" t="s">
        <v>3567</v>
      </c>
      <c r="D310" s="5" t="s">
        <v>3567</v>
      </c>
      <c r="E310" s="5" t="str">
        <f>VLOOKUP(H310, 'GeoData Source'!A:C, 2, FALSE)</f>
        <v>Asia</v>
      </c>
      <c r="F310" t="str">
        <f>VLOOKUP(H310, 'GeoData Source'!A:C, 3, FALSE)</f>
        <v>South East Asia</v>
      </c>
      <c r="G310" t="s">
        <v>3858</v>
      </c>
      <c r="H310" t="s">
        <v>3849</v>
      </c>
      <c r="I310" t="s">
        <v>3859</v>
      </c>
      <c r="J310" t="s">
        <v>3570</v>
      </c>
    </row>
    <row r="311" spans="1:10" x14ac:dyDescent="0.3">
      <c r="A311" s="1" t="s">
        <v>2767</v>
      </c>
      <c r="B311" s="1" t="s">
        <v>2895</v>
      </c>
      <c r="C311" t="s">
        <v>3567</v>
      </c>
      <c r="D311" s="5" t="s">
        <v>3567</v>
      </c>
      <c r="E311" s="5" t="str">
        <f>VLOOKUP(H311, 'GeoData Source'!A:C, 2, FALSE)</f>
        <v>Asia</v>
      </c>
      <c r="F311" t="str">
        <f>VLOOKUP(H311, 'GeoData Source'!A:C, 3, FALSE)</f>
        <v>East Asia</v>
      </c>
      <c r="G311" t="s">
        <v>3860</v>
      </c>
      <c r="H311" t="s">
        <v>3582</v>
      </c>
      <c r="I311" t="s">
        <v>3861</v>
      </c>
      <c r="J311" t="s">
        <v>3570</v>
      </c>
    </row>
    <row r="312" spans="1:10" x14ac:dyDescent="0.3">
      <c r="A312" s="1" t="s">
        <v>2767</v>
      </c>
      <c r="B312" s="1" t="s">
        <v>2901</v>
      </c>
      <c r="C312" t="e">
        <v>#N/A</v>
      </c>
      <c r="D312" s="5" t="e">
        <v>#N/A</v>
      </c>
      <c r="E312" s="5" t="str">
        <f>VLOOKUP(H312, 'GeoData Source'!A:C, 2, FALSE)</f>
        <v>Asia</v>
      </c>
      <c r="F312" t="str">
        <f>VLOOKUP(H312, 'GeoData Source'!A:C, 3, FALSE)</f>
        <v>East Asia</v>
      </c>
      <c r="G312" t="s">
        <v>3862</v>
      </c>
      <c r="H312" t="s">
        <v>3582</v>
      </c>
      <c r="I312" t="s">
        <v>3863</v>
      </c>
      <c r="J312" t="s">
        <v>3570</v>
      </c>
    </row>
    <row r="313" spans="1:10" x14ac:dyDescent="0.3">
      <c r="A313" s="1" t="s">
        <v>2767</v>
      </c>
      <c r="B313" s="1" t="s">
        <v>2907</v>
      </c>
      <c r="C313" t="s">
        <v>3567</v>
      </c>
      <c r="D313" s="5" t="s">
        <v>3567</v>
      </c>
      <c r="E313" s="5" t="str">
        <f>VLOOKUP(H313, 'GeoData Source'!A:C, 2, FALSE)</f>
        <v>Asia</v>
      </c>
      <c r="F313" t="str">
        <f>VLOOKUP(H313, 'GeoData Source'!A:C, 3, FALSE)</f>
        <v>South Asia</v>
      </c>
      <c r="G313" t="s">
        <v>3864</v>
      </c>
      <c r="H313" t="s">
        <v>3843</v>
      </c>
      <c r="I313" t="s">
        <v>3865</v>
      </c>
      <c r="J313" t="s">
        <v>3570</v>
      </c>
    </row>
    <row r="314" spans="1:10" x14ac:dyDescent="0.3">
      <c r="A314" s="1" t="s">
        <v>2767</v>
      </c>
      <c r="B314" s="1" t="s">
        <v>2913</v>
      </c>
      <c r="C314" t="e">
        <v>#N/A</v>
      </c>
      <c r="D314" s="5" t="e">
        <v>#N/A</v>
      </c>
      <c r="E314" s="5" t="str">
        <f>VLOOKUP(H314, 'GeoData Source'!A:C, 2, FALSE)</f>
        <v>Asia</v>
      </c>
      <c r="F314" t="str">
        <f>VLOOKUP(H314, 'GeoData Source'!A:C, 3, FALSE)</f>
        <v>South East Asia</v>
      </c>
      <c r="G314" t="s">
        <v>3866</v>
      </c>
      <c r="H314" t="s">
        <v>3849</v>
      </c>
      <c r="I314" t="s">
        <v>3867</v>
      </c>
      <c r="J314" t="s">
        <v>3570</v>
      </c>
    </row>
    <row r="315" spans="1:10" x14ac:dyDescent="0.3">
      <c r="A315" s="1" t="s">
        <v>2767</v>
      </c>
      <c r="B315" s="1" t="s">
        <v>2919</v>
      </c>
      <c r="C315" t="s">
        <v>3567</v>
      </c>
      <c r="D315" s="5" t="s">
        <v>3567</v>
      </c>
      <c r="E315" s="5" t="str">
        <f>VLOOKUP(H315, 'GeoData Source'!A:C, 2, FALSE)</f>
        <v>Asia</v>
      </c>
      <c r="F315" t="str">
        <f>VLOOKUP(H315, 'GeoData Source'!A:C, 3, FALSE)</f>
        <v>East Asia</v>
      </c>
      <c r="H315" t="s">
        <v>3582</v>
      </c>
      <c r="I315" t="s">
        <v>3851</v>
      </c>
      <c r="J315" t="s">
        <v>3570</v>
      </c>
    </row>
    <row r="316" spans="1:10" x14ac:dyDescent="0.3">
      <c r="A316" s="1" t="s">
        <v>2767</v>
      </c>
      <c r="B316" s="1" t="s">
        <v>2929</v>
      </c>
      <c r="C316" t="e">
        <v>#N/A</v>
      </c>
      <c r="D316" s="5" t="e">
        <v>#N/A</v>
      </c>
      <c r="E316" s="5" t="str">
        <f>VLOOKUP(H316, 'GeoData Source'!A:C, 2, FALSE)</f>
        <v>Asia</v>
      </c>
      <c r="F316" t="str">
        <f>VLOOKUP(H316, 'GeoData Source'!A:C, 3, FALSE)</f>
        <v>East Asia</v>
      </c>
      <c r="G316" t="s">
        <v>3868</v>
      </c>
      <c r="H316" t="s">
        <v>3582</v>
      </c>
    </row>
    <row r="317" spans="1:10" x14ac:dyDescent="0.3">
      <c r="A317" s="1" t="s">
        <v>2767</v>
      </c>
      <c r="B317" s="1" t="s">
        <v>2947</v>
      </c>
      <c r="C317" t="s">
        <v>3567</v>
      </c>
      <c r="D317" s="5" t="s">
        <v>3567</v>
      </c>
      <c r="E317" s="5" t="str">
        <f>VLOOKUP(H317, 'GeoData Source'!A:C, 2, FALSE)</f>
        <v>Asia</v>
      </c>
      <c r="F317" t="str">
        <f>VLOOKUP(H317, 'GeoData Source'!A:C, 3, FALSE)</f>
        <v>East Asia</v>
      </c>
      <c r="G317" t="s">
        <v>3869</v>
      </c>
      <c r="H317" t="s">
        <v>3582</v>
      </c>
      <c r="I317" t="s">
        <v>3870</v>
      </c>
      <c r="J317" t="s">
        <v>3570</v>
      </c>
    </row>
    <row r="318" spans="1:10" x14ac:dyDescent="0.3">
      <c r="A318" s="1" t="s">
        <v>2965</v>
      </c>
      <c r="B318" s="1" t="s">
        <v>2967</v>
      </c>
      <c r="C318" t="s">
        <v>3567</v>
      </c>
      <c r="D318" s="5" t="s">
        <v>3567</v>
      </c>
      <c r="E318" s="5" t="str">
        <f>VLOOKUP(H318, 'GeoData Source'!A:C, 2, FALSE)</f>
        <v>Asia</v>
      </c>
      <c r="F318" t="str">
        <f>VLOOKUP(H318, 'GeoData Source'!A:C, 3, FALSE)</f>
        <v>South Asia</v>
      </c>
      <c r="G318" t="s">
        <v>3871</v>
      </c>
      <c r="H318" t="s">
        <v>3843</v>
      </c>
      <c r="I318" t="s">
        <v>3872</v>
      </c>
      <c r="J318" t="s">
        <v>3570</v>
      </c>
    </row>
    <row r="319" spans="1:10" x14ac:dyDescent="0.3">
      <c r="A319" s="1" t="s">
        <v>2965</v>
      </c>
      <c r="B319" s="1" t="s">
        <v>2981</v>
      </c>
      <c r="C319" t="s">
        <v>3567</v>
      </c>
      <c r="D319" s="5" t="s">
        <v>3567</v>
      </c>
      <c r="E319" s="5" t="str">
        <f>VLOOKUP(H319, 'GeoData Source'!A:C, 2, FALSE)</f>
        <v>Asia</v>
      </c>
      <c r="F319" t="str">
        <f>VLOOKUP(H319, 'GeoData Source'!A:C, 3, FALSE)</f>
        <v>South West Asia</v>
      </c>
      <c r="G319" t="s">
        <v>2981</v>
      </c>
      <c r="H319" t="s">
        <v>189</v>
      </c>
      <c r="I319" t="s">
        <v>3873</v>
      </c>
      <c r="J319" t="s">
        <v>3570</v>
      </c>
    </row>
    <row r="320" spans="1:10" x14ac:dyDescent="0.3">
      <c r="A320" s="1" t="s">
        <v>2965</v>
      </c>
      <c r="B320" s="1" t="s">
        <v>2991</v>
      </c>
      <c r="C320" t="s">
        <v>3567</v>
      </c>
      <c r="D320" s="5" t="s">
        <v>3567</v>
      </c>
      <c r="E320" s="5" t="str">
        <f>VLOOKUP(H320, 'GeoData Source'!A:C, 2, FALSE)</f>
        <v>Asia</v>
      </c>
      <c r="F320" t="str">
        <f>VLOOKUP(H320, 'GeoData Source'!A:C, 3, FALSE)</f>
        <v>South Asia</v>
      </c>
      <c r="G320" t="s">
        <v>3874</v>
      </c>
      <c r="H320" t="s">
        <v>3843</v>
      </c>
    </row>
    <row r="321" spans="1:10" x14ac:dyDescent="0.3">
      <c r="A321" s="1" t="s">
        <v>2965</v>
      </c>
      <c r="B321" s="1" t="s">
        <v>2997</v>
      </c>
      <c r="C321" t="s">
        <v>3567</v>
      </c>
      <c r="D321" s="5" t="s">
        <v>3567</v>
      </c>
      <c r="E321" s="5" t="str">
        <f>VLOOKUP(H321, 'GeoData Source'!A:C, 2, FALSE)</f>
        <v>Asia</v>
      </c>
      <c r="F321" t="str">
        <f>VLOOKUP(H321, 'GeoData Source'!A:C, 3, FALSE)</f>
        <v>South Asia</v>
      </c>
      <c r="G321" t="s">
        <v>3875</v>
      </c>
      <c r="H321" t="s">
        <v>3843</v>
      </c>
    </row>
    <row r="322" spans="1:10" x14ac:dyDescent="0.3">
      <c r="A322" s="1" t="s">
        <v>2965</v>
      </c>
      <c r="B322" s="1" t="s">
        <v>3015</v>
      </c>
      <c r="C322" t="s">
        <v>3567</v>
      </c>
      <c r="D322" s="5" t="s">
        <v>3567</v>
      </c>
      <c r="E322" s="5" t="str">
        <f>VLOOKUP(H322, 'GeoData Source'!A:C, 2, FALSE)</f>
        <v>Asia</v>
      </c>
      <c r="F322" t="str">
        <f>VLOOKUP(H322, 'GeoData Source'!A:C, 3, FALSE)</f>
        <v>South Asia</v>
      </c>
      <c r="H322" t="s">
        <v>3843</v>
      </c>
      <c r="I322" t="s">
        <v>3876</v>
      </c>
    </row>
    <row r="323" spans="1:10" x14ac:dyDescent="0.3">
      <c r="A323" s="1" t="s">
        <v>2965</v>
      </c>
      <c r="B323" s="1" t="s">
        <v>3021</v>
      </c>
      <c r="C323" t="s">
        <v>3567</v>
      </c>
      <c r="D323" s="5" t="s">
        <v>3567</v>
      </c>
      <c r="E323" s="5" t="str">
        <f>VLOOKUP(H323, 'GeoData Source'!A:C, 2, FALSE)</f>
        <v>Asia</v>
      </c>
      <c r="F323" t="str">
        <f>VLOOKUP(H323, 'GeoData Source'!A:C, 3, FALSE)</f>
        <v>South Asia</v>
      </c>
      <c r="H323" t="s">
        <v>3843</v>
      </c>
      <c r="I323" t="s">
        <v>3877</v>
      </c>
      <c r="J323" t="s">
        <v>3570</v>
      </c>
    </row>
    <row r="324" spans="1:10" x14ac:dyDescent="0.3">
      <c r="A324" s="1" t="s">
        <v>2965</v>
      </c>
      <c r="B324" s="1" t="s">
        <v>3027</v>
      </c>
      <c r="C324" t="s">
        <v>3567</v>
      </c>
      <c r="D324" s="5" t="s">
        <v>3567</v>
      </c>
      <c r="E324" s="5" t="str">
        <f>VLOOKUP(H324, 'GeoData Source'!A:C, 2, FALSE)</f>
        <v>Asia</v>
      </c>
      <c r="F324" t="str">
        <f>VLOOKUP(H324, 'GeoData Source'!A:C, 3, FALSE)</f>
        <v>South East Asia</v>
      </c>
      <c r="G324" t="s">
        <v>3866</v>
      </c>
      <c r="H324" t="s">
        <v>3849</v>
      </c>
      <c r="I324" t="s">
        <v>3867</v>
      </c>
      <c r="J324" t="s">
        <v>3570</v>
      </c>
    </row>
    <row r="325" spans="1:10" x14ac:dyDescent="0.3">
      <c r="A325" s="1" t="s">
        <v>2965</v>
      </c>
      <c r="B325" s="1" t="s">
        <v>3036</v>
      </c>
      <c r="C325" t="s">
        <v>3567</v>
      </c>
      <c r="D325" s="5" t="s">
        <v>3567</v>
      </c>
      <c r="E325" s="5" t="str">
        <f>VLOOKUP(H325, 'GeoData Source'!A:C, 2, FALSE)</f>
        <v>Asia</v>
      </c>
      <c r="F325" t="str">
        <f>VLOOKUP(H325, 'GeoData Source'!A:C, 3, FALSE)</f>
        <v>South Asia</v>
      </c>
      <c r="H325" t="s">
        <v>3878</v>
      </c>
      <c r="I325" t="s">
        <v>3879</v>
      </c>
      <c r="J325" t="s">
        <v>3570</v>
      </c>
    </row>
    <row r="326" spans="1:10" x14ac:dyDescent="0.3">
      <c r="A326" s="1" t="s">
        <v>2965</v>
      </c>
      <c r="B326" s="1" t="s">
        <v>3042</v>
      </c>
      <c r="C326" t="s">
        <v>3567</v>
      </c>
      <c r="D326" s="5" t="s">
        <v>3567</v>
      </c>
      <c r="E326" s="5" t="str">
        <f>VLOOKUP(H326, 'GeoData Source'!A:C, 2, FALSE)</f>
        <v>Asia</v>
      </c>
      <c r="F326" t="str">
        <f>VLOOKUP(H326, 'GeoData Source'!A:C, 3, FALSE)</f>
        <v>South Asia</v>
      </c>
      <c r="G326" t="s">
        <v>3880</v>
      </c>
      <c r="H326" t="s">
        <v>3843</v>
      </c>
    </row>
    <row r="327" spans="1:10" x14ac:dyDescent="0.3">
      <c r="A327" s="1" t="s">
        <v>2965</v>
      </c>
      <c r="B327" s="1" t="s">
        <v>3047</v>
      </c>
      <c r="C327" t="s">
        <v>3567</v>
      </c>
      <c r="D327" s="5" t="s">
        <v>3567</v>
      </c>
      <c r="E327" s="5" t="str">
        <f>VLOOKUP(H327, 'GeoData Source'!A:C, 2, FALSE)</f>
        <v>Asia</v>
      </c>
      <c r="F327" t="str">
        <f>VLOOKUP(H327, 'GeoData Source'!A:C, 3, FALSE)</f>
        <v>East Asia</v>
      </c>
      <c r="G327" t="s">
        <v>3047</v>
      </c>
      <c r="H327" t="s">
        <v>3582</v>
      </c>
      <c r="I327" t="s">
        <v>3881</v>
      </c>
      <c r="J327" t="s">
        <v>3570</v>
      </c>
    </row>
    <row r="328" spans="1:10" x14ac:dyDescent="0.3">
      <c r="A328" s="1" t="s">
        <v>2965</v>
      </c>
      <c r="B328" s="1" t="s">
        <v>3052</v>
      </c>
      <c r="C328" t="s">
        <v>3567</v>
      </c>
      <c r="D328" s="5" t="s">
        <v>3567</v>
      </c>
      <c r="E328" s="5" t="str">
        <f>VLOOKUP(H328, 'GeoData Source'!A:C, 2, FALSE)</f>
        <v>Asia</v>
      </c>
      <c r="F328" t="str">
        <f>VLOOKUP(H328, 'GeoData Source'!A:C, 3, FALSE)</f>
        <v>South Asia</v>
      </c>
      <c r="H328" t="s">
        <v>3843</v>
      </c>
      <c r="I328" t="s">
        <v>3882</v>
      </c>
      <c r="J328" t="s">
        <v>3570</v>
      </c>
    </row>
    <row r="329" spans="1:10" x14ac:dyDescent="0.3">
      <c r="A329" s="1" t="s">
        <v>2965</v>
      </c>
      <c r="B329" s="1" t="s">
        <v>3062</v>
      </c>
      <c r="C329" t="s">
        <v>3567</v>
      </c>
      <c r="D329" s="5" t="s">
        <v>3567</v>
      </c>
      <c r="E329" s="5" t="str">
        <f>VLOOKUP(H329, 'GeoData Source'!A:C, 2, FALSE)</f>
        <v>Asia</v>
      </c>
      <c r="F329" t="str">
        <f>VLOOKUP(H329, 'GeoData Source'!A:C, 3, FALSE)</f>
        <v>Central Asia</v>
      </c>
      <c r="G329" t="s">
        <v>3062</v>
      </c>
      <c r="H329" t="s">
        <v>3883</v>
      </c>
      <c r="I329" t="s">
        <v>3884</v>
      </c>
      <c r="J329" t="s">
        <v>3570</v>
      </c>
    </row>
    <row r="330" spans="1:10" x14ac:dyDescent="0.3">
      <c r="A330" s="1" t="s">
        <v>2965</v>
      </c>
      <c r="B330" s="1" t="s">
        <v>3067</v>
      </c>
      <c r="C330" t="s">
        <v>3567</v>
      </c>
      <c r="D330" s="5" t="s">
        <v>3567</v>
      </c>
      <c r="E330" s="5" t="str">
        <f>VLOOKUP(H330, 'GeoData Source'!A:C, 2, FALSE)</f>
        <v>Asia</v>
      </c>
      <c r="F330" t="str">
        <f>VLOOKUP(H330, 'GeoData Source'!A:C, 3, FALSE)</f>
        <v>South Asia</v>
      </c>
      <c r="G330" t="s">
        <v>3885</v>
      </c>
      <c r="H330" t="s">
        <v>3843</v>
      </c>
    </row>
    <row r="331" spans="1:10" x14ac:dyDescent="0.3">
      <c r="A331" s="1" t="s">
        <v>2965</v>
      </c>
      <c r="B331" s="1" t="s">
        <v>3073</v>
      </c>
      <c r="C331" t="s">
        <v>3567</v>
      </c>
      <c r="D331" s="5" t="s">
        <v>3567</v>
      </c>
      <c r="E331" s="5" t="str">
        <f>VLOOKUP(H331, 'GeoData Source'!A:C, 2, FALSE)</f>
        <v>Asia</v>
      </c>
      <c r="F331" t="str">
        <f>VLOOKUP(H331, 'GeoData Source'!A:C, 3, FALSE)</f>
        <v>South Asia</v>
      </c>
      <c r="G331" t="s">
        <v>3886</v>
      </c>
      <c r="H331" t="s">
        <v>3843</v>
      </c>
      <c r="I331" t="s">
        <v>3887</v>
      </c>
      <c r="J331" t="s">
        <v>3570</v>
      </c>
    </row>
    <row r="332" spans="1:10" x14ac:dyDescent="0.3">
      <c r="A332" s="1" t="s">
        <v>2965</v>
      </c>
      <c r="B332" s="1" t="s">
        <v>99</v>
      </c>
      <c r="C332" t="s">
        <v>3567</v>
      </c>
      <c r="D332" s="5" t="s">
        <v>3567</v>
      </c>
      <c r="E332" s="5" t="str">
        <f>VLOOKUP(H332, 'GeoData Source'!A:C, 2, FALSE)</f>
        <v>Asia</v>
      </c>
      <c r="F332" t="str">
        <f>VLOOKUP(H332, 'GeoData Source'!A:C, 3, FALSE)</f>
        <v>South Asia</v>
      </c>
      <c r="H332" t="s">
        <v>3843</v>
      </c>
      <c r="I332" t="s">
        <v>3888</v>
      </c>
      <c r="J332" t="s">
        <v>3570</v>
      </c>
    </row>
    <row r="333" spans="1:10" x14ac:dyDescent="0.3">
      <c r="A333" s="1" t="s">
        <v>3140</v>
      </c>
      <c r="B333" s="1" t="s">
        <v>3142</v>
      </c>
      <c r="C333" t="s">
        <v>3567</v>
      </c>
      <c r="D333" s="5" t="s">
        <v>3567</v>
      </c>
      <c r="E333" s="5" t="str">
        <f>VLOOKUP(H333, 'GeoData Source'!A:C, 2, FALSE)</f>
        <v>Asia</v>
      </c>
      <c r="F333" t="str">
        <f>VLOOKUP(H333, 'GeoData Source'!A:C, 3, FALSE)</f>
        <v>Northern Asia</v>
      </c>
      <c r="G333" t="s">
        <v>3889</v>
      </c>
      <c r="H333" t="s">
        <v>125</v>
      </c>
      <c r="I333" t="s">
        <v>3890</v>
      </c>
      <c r="J333" t="s">
        <v>3570</v>
      </c>
    </row>
    <row r="334" spans="1:10" x14ac:dyDescent="0.3">
      <c r="A334" s="1" t="s">
        <v>3140</v>
      </c>
      <c r="B334" s="1" t="s">
        <v>3148</v>
      </c>
      <c r="C334" t="s">
        <v>3891</v>
      </c>
      <c r="D334" s="5" t="s">
        <v>3599</v>
      </c>
      <c r="E334" s="5" t="str">
        <f>VLOOKUP(H334, 'GeoData Source'!A:C, 2, FALSE)</f>
        <v>Asia</v>
      </c>
      <c r="F334" t="str">
        <f>VLOOKUP(H334, 'GeoData Source'!A:C, 3, FALSE)</f>
        <v>Northern Asia</v>
      </c>
      <c r="H334" t="s">
        <v>3148</v>
      </c>
      <c r="I334" t="s">
        <v>3892</v>
      </c>
      <c r="J334" t="s">
        <v>3570</v>
      </c>
    </row>
    <row r="335" spans="1:10" x14ac:dyDescent="0.3">
      <c r="A335" s="1" t="s">
        <v>3140</v>
      </c>
      <c r="B335" s="1" t="s">
        <v>3154</v>
      </c>
      <c r="C335" t="e">
        <v>#N/A</v>
      </c>
      <c r="D335" s="5" t="e">
        <v>#N/A</v>
      </c>
      <c r="E335" s="5" t="str">
        <f>VLOOKUP(H335, 'GeoData Source'!A:C, 2, FALSE)</f>
        <v>Asia</v>
      </c>
      <c r="F335" t="str">
        <f>VLOOKUP(H335, 'GeoData Source'!A:C, 3, FALSE)</f>
        <v>Northern Asia</v>
      </c>
      <c r="G335" t="s">
        <v>3893</v>
      </c>
      <c r="H335" t="s">
        <v>125</v>
      </c>
      <c r="I335" t="s">
        <v>3894</v>
      </c>
      <c r="J335" t="s">
        <v>3570</v>
      </c>
    </row>
    <row r="336" spans="1:10" x14ac:dyDescent="0.3">
      <c r="A336" s="1" t="s">
        <v>3140</v>
      </c>
      <c r="B336" s="1" t="s">
        <v>3160</v>
      </c>
      <c r="C336" t="s">
        <v>3567</v>
      </c>
      <c r="D336" s="5" t="s">
        <v>3567</v>
      </c>
      <c r="E336" s="5" t="str">
        <f>VLOOKUP(H336, 'GeoData Source'!A:C, 2, FALSE)</f>
        <v>Asia</v>
      </c>
      <c r="F336" t="str">
        <f>VLOOKUP(H336, 'GeoData Source'!A:C, 3, FALSE)</f>
        <v>Northern Asia</v>
      </c>
      <c r="H336" t="s">
        <v>125</v>
      </c>
      <c r="I336" t="s">
        <v>3895</v>
      </c>
      <c r="J336" t="s">
        <v>3570</v>
      </c>
    </row>
    <row r="337" spans="1:10" x14ac:dyDescent="0.3">
      <c r="A337" s="1" t="s">
        <v>3140</v>
      </c>
      <c r="B337" s="1" t="s">
        <v>3166</v>
      </c>
      <c r="C337" t="s">
        <v>3567</v>
      </c>
      <c r="D337" s="5" t="s">
        <v>3567</v>
      </c>
      <c r="E337" s="5" t="str">
        <f>VLOOKUP(H337, 'GeoData Source'!A:C, 2, FALSE)</f>
        <v>Asia</v>
      </c>
      <c r="F337" t="str">
        <f>VLOOKUP(H337, 'GeoData Source'!A:C, 3, FALSE)</f>
        <v>Northern Asia</v>
      </c>
      <c r="G337" t="s">
        <v>3896</v>
      </c>
      <c r="H337" t="s">
        <v>125</v>
      </c>
      <c r="I337" t="s">
        <v>3897</v>
      </c>
      <c r="J337" t="s">
        <v>3570</v>
      </c>
    </row>
    <row r="338" spans="1:10" x14ac:dyDescent="0.3">
      <c r="A338" s="1" t="s">
        <v>3140</v>
      </c>
      <c r="B338" s="1" t="s">
        <v>3172</v>
      </c>
      <c r="C338" t="e">
        <v>#N/A</v>
      </c>
      <c r="D338" s="5" t="e">
        <v>#N/A</v>
      </c>
      <c r="E338" s="5" t="str">
        <f>VLOOKUP(H338, 'GeoData Source'!A:C, 2, FALSE)</f>
        <v>Asia</v>
      </c>
      <c r="F338" t="str">
        <f>VLOOKUP(H338, 'GeoData Source'!A:C, 3, FALSE)</f>
        <v>Northern Asia</v>
      </c>
      <c r="G338" t="s">
        <v>3898</v>
      </c>
      <c r="H338" t="s">
        <v>125</v>
      </c>
      <c r="I338" t="s">
        <v>3899</v>
      </c>
      <c r="J338" t="s">
        <v>3570</v>
      </c>
    </row>
    <row r="339" spans="1:10" x14ac:dyDescent="0.3">
      <c r="A339" s="1" t="s">
        <v>3201</v>
      </c>
      <c r="B339" s="1" t="s">
        <v>3203</v>
      </c>
      <c r="C339" t="s">
        <v>3567</v>
      </c>
      <c r="D339" s="5" t="s">
        <v>3567</v>
      </c>
      <c r="E339" s="5" t="str">
        <f>VLOOKUP(H339, 'GeoData Source'!A:C, 2, FALSE)</f>
        <v>Africa</v>
      </c>
      <c r="F339" t="str">
        <f>VLOOKUP(H339, 'GeoData Source'!A:C, 3, FALSE)</f>
        <v>Indian Ocean</v>
      </c>
      <c r="H339" t="s">
        <v>3900</v>
      </c>
      <c r="I339" t="s">
        <v>3901</v>
      </c>
      <c r="J339" t="s">
        <v>3570</v>
      </c>
    </row>
    <row r="340" spans="1:10" x14ac:dyDescent="0.3">
      <c r="A340" s="1" t="s">
        <v>3201</v>
      </c>
      <c r="B340" s="1" t="s">
        <v>3209</v>
      </c>
      <c r="C340" t="s">
        <v>3567</v>
      </c>
      <c r="D340" s="5" t="s">
        <v>3567</v>
      </c>
      <c r="E340" s="5" t="str">
        <f>VLOOKUP(H340, 'GeoData Source'!A:C, 2, FALSE)</f>
        <v>Africa</v>
      </c>
      <c r="F340" t="str">
        <f>VLOOKUP(H340, 'GeoData Source'!A:C, 3, FALSE)</f>
        <v>Western Africa</v>
      </c>
      <c r="H340" t="s">
        <v>3902</v>
      </c>
      <c r="I340" t="s">
        <v>3903</v>
      </c>
      <c r="J340" t="s">
        <v>3570</v>
      </c>
    </row>
    <row r="341" spans="1:10" x14ac:dyDescent="0.3">
      <c r="A341" s="1" t="s">
        <v>3201</v>
      </c>
      <c r="B341" s="1" t="s">
        <v>3215</v>
      </c>
      <c r="C341" t="s">
        <v>3567</v>
      </c>
      <c r="D341" s="5" t="s">
        <v>3567</v>
      </c>
      <c r="E341" s="5" t="e">
        <f>VLOOKUP(H341, 'GeoData Source'!A:C, 2, FALSE)</f>
        <v>#N/A</v>
      </c>
      <c r="F341" t="e">
        <f>VLOOKUP(H341, 'GeoData Source'!A:C, 3, FALSE)</f>
        <v>#N/A</v>
      </c>
      <c r="H341" t="s">
        <v>3904</v>
      </c>
      <c r="I341" t="s">
        <v>3905</v>
      </c>
      <c r="J341" t="s">
        <v>3570</v>
      </c>
    </row>
    <row r="342" spans="1:10" x14ac:dyDescent="0.3">
      <c r="A342" s="1" t="s">
        <v>3201</v>
      </c>
      <c r="B342" s="1" t="s">
        <v>3221</v>
      </c>
      <c r="C342" t="s">
        <v>3567</v>
      </c>
      <c r="D342" s="5" t="s">
        <v>3567</v>
      </c>
      <c r="E342" s="5" t="str">
        <f>VLOOKUP(H342, 'GeoData Source'!A:C, 2, FALSE)</f>
        <v>Africa</v>
      </c>
      <c r="F342" t="str">
        <f>VLOOKUP(H342, 'GeoData Source'!A:C, 3, FALSE)</f>
        <v>Eastern Africa</v>
      </c>
      <c r="H342" t="s">
        <v>3906</v>
      </c>
      <c r="I342" t="s">
        <v>3907</v>
      </c>
      <c r="J342" t="s">
        <v>3570</v>
      </c>
    </row>
    <row r="343" spans="1:10" x14ac:dyDescent="0.3">
      <c r="A343" s="1" t="s">
        <v>3201</v>
      </c>
      <c r="B343" s="1" t="s">
        <v>3227</v>
      </c>
      <c r="C343" t="s">
        <v>3567</v>
      </c>
      <c r="D343" s="5" t="s">
        <v>3567</v>
      </c>
      <c r="E343" s="5" t="str">
        <f>VLOOKUP(H343, 'GeoData Source'!A:C, 2, FALSE)</f>
        <v>Africa</v>
      </c>
      <c r="F343" t="str">
        <f>VLOOKUP(H343, 'GeoData Source'!A:C, 3, FALSE)</f>
        <v>Central Africa</v>
      </c>
      <c r="H343" t="s">
        <v>3908</v>
      </c>
      <c r="I343" t="s">
        <v>3909</v>
      </c>
      <c r="J343" t="s">
        <v>3570</v>
      </c>
    </row>
    <row r="344" spans="1:10" x14ac:dyDescent="0.3">
      <c r="A344" s="1" t="s">
        <v>3201</v>
      </c>
      <c r="B344" s="1" t="s">
        <v>3233</v>
      </c>
      <c r="C344" t="s">
        <v>3567</v>
      </c>
      <c r="D344" s="5" t="s">
        <v>3567</v>
      </c>
      <c r="E344" s="5" t="e">
        <f>VLOOKUP(H344, 'GeoData Source'!A:C, 2, FALSE)</f>
        <v>#N/A</v>
      </c>
      <c r="F344" t="e">
        <f>VLOOKUP(H344, 'GeoData Source'!A:C, 3, FALSE)</f>
        <v>#N/A</v>
      </c>
      <c r="H344" t="s">
        <v>3910</v>
      </c>
      <c r="I344" t="s">
        <v>3911</v>
      </c>
      <c r="J344" t="s">
        <v>3570</v>
      </c>
    </row>
    <row r="345" spans="1:10" x14ac:dyDescent="0.3">
      <c r="A345" s="1" t="s">
        <v>3201</v>
      </c>
      <c r="B345" s="1" t="s">
        <v>3243</v>
      </c>
      <c r="C345" t="e">
        <v>#N/A</v>
      </c>
      <c r="D345" s="5" t="e">
        <v>#N/A</v>
      </c>
      <c r="E345" s="5" t="str">
        <f>VLOOKUP(H345, 'GeoData Source'!A:C, 2, FALSE)</f>
        <v>Africa</v>
      </c>
      <c r="F345" t="str">
        <f>VLOOKUP(H345, 'GeoData Source'!A:C, 3, FALSE)</f>
        <v>Central Africa</v>
      </c>
      <c r="H345" t="s">
        <v>3908</v>
      </c>
      <c r="I345" t="s">
        <v>3909</v>
      </c>
      <c r="J345" t="s">
        <v>3570</v>
      </c>
    </row>
    <row r="346" spans="1:10" x14ac:dyDescent="0.3">
      <c r="A346" s="1" t="s">
        <v>3201</v>
      </c>
      <c r="B346" s="1" t="s">
        <v>3249</v>
      </c>
      <c r="C346" t="s">
        <v>3567</v>
      </c>
      <c r="D346" s="5" t="s">
        <v>3567</v>
      </c>
      <c r="E346" s="5" t="str">
        <f>VLOOKUP(H346, 'GeoData Source'!A:C, 2, FALSE)</f>
        <v>Africa</v>
      </c>
      <c r="F346" t="str">
        <f>VLOOKUP(H346, 'GeoData Source'!A:C, 3, FALSE)</f>
        <v>Central Africa</v>
      </c>
      <c r="H346" t="s">
        <v>3908</v>
      </c>
      <c r="I346" t="s">
        <v>3909</v>
      </c>
      <c r="J346" t="s">
        <v>3570</v>
      </c>
    </row>
    <row r="347" spans="1:10" x14ac:dyDescent="0.3">
      <c r="A347" s="1" t="s">
        <v>3201</v>
      </c>
      <c r="B347" s="1" t="s">
        <v>3255</v>
      </c>
      <c r="C347" t="s">
        <v>3567</v>
      </c>
      <c r="D347" s="5" t="s">
        <v>3567</v>
      </c>
      <c r="E347" s="5" t="str">
        <f>VLOOKUP(H347, 'GeoData Source'!A:C, 2, FALSE)</f>
        <v>Africa</v>
      </c>
      <c r="F347" t="str">
        <f>VLOOKUP(H347, 'GeoData Source'!A:C, 3, FALSE)</f>
        <v>Central Africa</v>
      </c>
      <c r="H347" t="s">
        <v>3908</v>
      </c>
      <c r="I347" t="s">
        <v>3909</v>
      </c>
      <c r="J347" t="s">
        <v>3570</v>
      </c>
    </row>
    <row r="348" spans="1:10" x14ac:dyDescent="0.3">
      <c r="A348" s="1" t="s">
        <v>3201</v>
      </c>
      <c r="B348" s="1" t="s">
        <v>3261</v>
      </c>
      <c r="C348" t="s">
        <v>3567</v>
      </c>
      <c r="D348" s="5" t="s">
        <v>3567</v>
      </c>
      <c r="E348" s="5" t="str">
        <f>VLOOKUP(H348, 'GeoData Source'!A:C, 2, FALSE)</f>
        <v>Africa</v>
      </c>
      <c r="F348" t="str">
        <f>VLOOKUP(H348, 'GeoData Source'!A:C, 3, FALSE)</f>
        <v>Central Africa</v>
      </c>
      <c r="H348" t="s">
        <v>3908</v>
      </c>
      <c r="I348" t="s">
        <v>3909</v>
      </c>
      <c r="J348" t="s">
        <v>3570</v>
      </c>
    </row>
    <row r="349" spans="1:10" x14ac:dyDescent="0.3">
      <c r="A349" s="1" t="s">
        <v>3201</v>
      </c>
      <c r="B349" s="1" t="s">
        <v>3267</v>
      </c>
      <c r="C349" t="e">
        <v>#N/A</v>
      </c>
      <c r="D349" s="5" t="e">
        <v>#N/A</v>
      </c>
      <c r="E349" s="5" t="str">
        <f>VLOOKUP(H349, 'GeoData Source'!A:C, 2, FALSE)</f>
        <v>Africa</v>
      </c>
      <c r="F349" t="str">
        <f>VLOOKUP(H349, 'GeoData Source'!A:C, 3, FALSE)</f>
        <v>Central Africa</v>
      </c>
      <c r="H349" t="s">
        <v>3908</v>
      </c>
      <c r="I349" t="s">
        <v>3909</v>
      </c>
      <c r="J349" t="s">
        <v>3570</v>
      </c>
    </row>
    <row r="350" spans="1:10" x14ac:dyDescent="0.3">
      <c r="A350" s="1" t="s">
        <v>3201</v>
      </c>
      <c r="B350" s="1" t="s">
        <v>3273</v>
      </c>
      <c r="C350" t="s">
        <v>3567</v>
      </c>
      <c r="D350" s="5" t="s">
        <v>3567</v>
      </c>
      <c r="E350" s="5" t="str">
        <f>VLOOKUP(H350, 'GeoData Source'!A:C, 2, FALSE)</f>
        <v>Africa</v>
      </c>
      <c r="F350" t="str">
        <f>VLOOKUP(H350, 'GeoData Source'!A:C, 3, FALSE)</f>
        <v>Central Africa</v>
      </c>
      <c r="H350" t="s">
        <v>3908</v>
      </c>
      <c r="I350" t="s">
        <v>3909</v>
      </c>
      <c r="J350" t="s">
        <v>3570</v>
      </c>
    </row>
    <row r="351" spans="1:10" x14ac:dyDescent="0.3">
      <c r="A351" s="1" t="s">
        <v>3201</v>
      </c>
      <c r="B351" s="1" t="s">
        <v>3278</v>
      </c>
      <c r="C351" t="s">
        <v>3567</v>
      </c>
      <c r="D351" s="5" t="s">
        <v>3567</v>
      </c>
      <c r="E351" s="5" t="e">
        <f>VLOOKUP(H351, 'GeoData Source'!A:C, 2, FALSE)</f>
        <v>#N/A</v>
      </c>
      <c r="F351" t="e">
        <f>VLOOKUP(H351, 'GeoData Source'!A:C, 3, FALSE)</f>
        <v>#N/A</v>
      </c>
      <c r="G351" t="s">
        <v>3912</v>
      </c>
      <c r="H351" t="s">
        <v>3201</v>
      </c>
    </row>
    <row r="352" spans="1:10" x14ac:dyDescent="0.3">
      <c r="A352" s="1" t="s">
        <v>3201</v>
      </c>
      <c r="B352" s="1" t="s">
        <v>3284</v>
      </c>
      <c r="C352" t="s">
        <v>3567</v>
      </c>
      <c r="D352" s="5" t="s">
        <v>3567</v>
      </c>
      <c r="E352" s="5" t="e">
        <f>VLOOKUP(H352, 'GeoData Source'!A:C, 2, FALSE)</f>
        <v>#N/A</v>
      </c>
      <c r="F352" t="e">
        <f>VLOOKUP(H352, 'GeoData Source'!A:C, 3, FALSE)</f>
        <v>#N/A</v>
      </c>
      <c r="G352" t="s">
        <v>3912</v>
      </c>
    </row>
    <row r="353" spans="1:10" x14ac:dyDescent="0.3">
      <c r="A353" s="1" t="s">
        <v>3201</v>
      </c>
      <c r="B353" s="1" t="s">
        <v>3290</v>
      </c>
      <c r="C353" t="s">
        <v>3567</v>
      </c>
      <c r="D353" s="5" t="s">
        <v>3567</v>
      </c>
      <c r="E353" s="5" t="e">
        <f>VLOOKUP(H353, 'GeoData Source'!A:C, 2, FALSE)</f>
        <v>#N/A</v>
      </c>
      <c r="F353" t="e">
        <f>VLOOKUP(H353, 'GeoData Source'!A:C, 3, FALSE)</f>
        <v>#N/A</v>
      </c>
      <c r="G353" t="s">
        <v>3913</v>
      </c>
    </row>
    <row r="354" spans="1:10" x14ac:dyDescent="0.3">
      <c r="A354" s="1" t="s">
        <v>3201</v>
      </c>
      <c r="B354" s="1" t="s">
        <v>3303</v>
      </c>
      <c r="C354" t="s">
        <v>3567</v>
      </c>
      <c r="D354" s="5" t="s">
        <v>3567</v>
      </c>
      <c r="E354" s="5" t="e">
        <f>VLOOKUP(H354, 'GeoData Source'!A:C, 2, FALSE)</f>
        <v>#N/A</v>
      </c>
      <c r="F354" t="e">
        <f>VLOOKUP(H354, 'GeoData Source'!A:C, 3, FALSE)</f>
        <v>#N/A</v>
      </c>
      <c r="G354" t="s">
        <v>3914</v>
      </c>
    </row>
    <row r="355" spans="1:10" x14ac:dyDescent="0.3">
      <c r="A355" s="1" t="s">
        <v>3201</v>
      </c>
      <c r="B355" s="1" t="s">
        <v>3309</v>
      </c>
      <c r="C355" t="s">
        <v>3567</v>
      </c>
      <c r="D355" s="5" t="s">
        <v>3567</v>
      </c>
      <c r="E355" s="5" t="str">
        <f>VLOOKUP(H355, 'GeoData Source'!A:C, 2, FALSE)</f>
        <v>Africa</v>
      </c>
      <c r="F355" t="str">
        <f>VLOOKUP(H355, 'GeoData Source'!A:C, 3, FALSE)</f>
        <v>Central Africa</v>
      </c>
      <c r="G355" t="s">
        <v>3915</v>
      </c>
      <c r="H355" t="s">
        <v>3916</v>
      </c>
      <c r="I355" t="s">
        <v>3917</v>
      </c>
      <c r="J355" t="s">
        <v>3570</v>
      </c>
    </row>
    <row r="356" spans="1:10" x14ac:dyDescent="0.3">
      <c r="A356" s="1" t="s">
        <v>3201</v>
      </c>
      <c r="B356" s="1" t="s">
        <v>3315</v>
      </c>
      <c r="C356" t="s">
        <v>3918</v>
      </c>
      <c r="D356" s="5" t="s">
        <v>3919</v>
      </c>
      <c r="E356" s="5" t="e">
        <f>VLOOKUP(H356, 'GeoData Source'!A:C, 2, FALSE)</f>
        <v>#N/A</v>
      </c>
      <c r="F356" t="e">
        <f>VLOOKUP(H356, 'GeoData Source'!A:C, 3, FALSE)</f>
        <v>#N/A</v>
      </c>
      <c r="H356" t="s">
        <v>3920</v>
      </c>
      <c r="I356" t="s">
        <v>3921</v>
      </c>
      <c r="J356" t="s">
        <v>3570</v>
      </c>
    </row>
    <row r="357" spans="1:10" x14ac:dyDescent="0.3">
      <c r="A357" s="1" t="s">
        <v>3329</v>
      </c>
      <c r="B357" s="1" t="s">
        <v>3331</v>
      </c>
      <c r="C357" t="s">
        <v>3567</v>
      </c>
      <c r="D357" s="5" t="s">
        <v>3567</v>
      </c>
      <c r="E357" s="5" t="str">
        <f>VLOOKUP(H357, 'GeoData Source'!A:C, 2, FALSE)</f>
        <v>Asia</v>
      </c>
      <c r="F357" t="str">
        <f>VLOOKUP(H357, 'GeoData Source'!A:C, 3, FALSE)</f>
        <v>South West Asia</v>
      </c>
      <c r="G357" t="s">
        <v>3922</v>
      </c>
      <c r="H357" t="s">
        <v>3923</v>
      </c>
      <c r="I357" t="s">
        <v>3924</v>
      </c>
      <c r="J357" t="s">
        <v>3570</v>
      </c>
    </row>
    <row r="358" spans="1:10" x14ac:dyDescent="0.3">
      <c r="A358" s="1" t="s">
        <v>3329</v>
      </c>
      <c r="B358" s="1" t="s">
        <v>3337</v>
      </c>
      <c r="C358" t="s">
        <v>3567</v>
      </c>
      <c r="D358" s="5" t="s">
        <v>3567</v>
      </c>
      <c r="E358" s="5" t="str">
        <f>VLOOKUP(H358, 'GeoData Source'!A:C, 2, FALSE)</f>
        <v>Asia</v>
      </c>
      <c r="F358" t="str">
        <f>VLOOKUP(H358, 'GeoData Source'!A:C, 3, FALSE)</f>
        <v>South West Asia</v>
      </c>
      <c r="G358" t="s">
        <v>3922</v>
      </c>
      <c r="H358" t="s">
        <v>3923</v>
      </c>
      <c r="I358" t="s">
        <v>3924</v>
      </c>
      <c r="J358" t="s">
        <v>3570</v>
      </c>
    </row>
    <row r="359" spans="1:10" x14ac:dyDescent="0.3">
      <c r="A359" s="1" t="s">
        <v>3329</v>
      </c>
      <c r="B359" s="1" t="s">
        <v>3347</v>
      </c>
      <c r="C359" t="s">
        <v>3567</v>
      </c>
      <c r="D359" s="5" t="s">
        <v>3567</v>
      </c>
      <c r="E359" s="5" t="e">
        <f>VLOOKUP(H359, 'GeoData Source'!A:C, 2, FALSE)</f>
        <v>#N/A</v>
      </c>
      <c r="F359" t="e">
        <f>VLOOKUP(H359, 'GeoData Source'!A:C, 3, FALSE)</f>
        <v>#N/A</v>
      </c>
      <c r="H359" t="s">
        <v>3329</v>
      </c>
    </row>
    <row r="360" spans="1:10" x14ac:dyDescent="0.3">
      <c r="A360" s="1" t="s">
        <v>3329</v>
      </c>
      <c r="B360" s="1" t="s">
        <v>3353</v>
      </c>
      <c r="C360" t="s">
        <v>3567</v>
      </c>
      <c r="D360" s="5" t="s">
        <v>3567</v>
      </c>
      <c r="E360" s="5" t="e">
        <f>VLOOKUP(H360, 'GeoData Source'!A:C, 2, FALSE)</f>
        <v>#N/A</v>
      </c>
      <c r="F360" t="e">
        <f>VLOOKUP(H360, 'GeoData Source'!A:C, 3, FALSE)</f>
        <v>#N/A</v>
      </c>
      <c r="H360" t="s">
        <v>3329</v>
      </c>
    </row>
    <row r="361" spans="1:10" x14ac:dyDescent="0.3">
      <c r="A361" s="1" t="s">
        <v>3329</v>
      </c>
      <c r="B361" s="1" t="s">
        <v>3367</v>
      </c>
      <c r="C361" t="s">
        <v>3567</v>
      </c>
      <c r="D361" s="5" t="s">
        <v>3567</v>
      </c>
      <c r="E361" s="5" t="e">
        <f>VLOOKUP(H361, 'GeoData Source'!A:C, 2, FALSE)</f>
        <v>#N/A</v>
      </c>
      <c r="F361" t="e">
        <f>VLOOKUP(H361, 'GeoData Source'!A:C, 3, FALSE)</f>
        <v>#N/A</v>
      </c>
      <c r="G361" t="s">
        <v>3925</v>
      </c>
    </row>
    <row r="362" spans="1:10" x14ac:dyDescent="0.3">
      <c r="A362" s="1" t="s">
        <v>3329</v>
      </c>
      <c r="B362" s="1" t="s">
        <v>3383</v>
      </c>
      <c r="C362" t="s">
        <v>3567</v>
      </c>
      <c r="D362" s="5" t="s">
        <v>3567</v>
      </c>
      <c r="E362" s="5" t="e">
        <f>VLOOKUP(H362, 'GeoData Source'!A:C, 2, FALSE)</f>
        <v>#N/A</v>
      </c>
      <c r="F362" t="e">
        <f>VLOOKUP(H362, 'GeoData Source'!A:C, 3, FALSE)</f>
        <v>#N/A</v>
      </c>
      <c r="G362" t="s">
        <v>3925</v>
      </c>
    </row>
    <row r="363" spans="1:10" x14ac:dyDescent="0.3">
      <c r="A363" s="1" t="s">
        <v>3329</v>
      </c>
      <c r="B363" s="1" t="s">
        <v>3389</v>
      </c>
      <c r="C363" t="s">
        <v>3567</v>
      </c>
      <c r="D363" s="5" t="s">
        <v>3567</v>
      </c>
      <c r="E363" s="5" t="str">
        <f>VLOOKUP(H363, 'GeoData Source'!A:C, 2, FALSE)</f>
        <v>Asia</v>
      </c>
      <c r="F363" t="str">
        <f>VLOOKUP(H363, 'GeoData Source'!A:C, 3, FALSE)</f>
        <v>South West Asia</v>
      </c>
      <c r="H363" t="s">
        <v>3926</v>
      </c>
      <c r="I363" t="s">
        <v>3927</v>
      </c>
      <c r="J363" t="s">
        <v>3570</v>
      </c>
    </row>
    <row r="364" spans="1:10" x14ac:dyDescent="0.3">
      <c r="A364" s="1" t="s">
        <v>3329</v>
      </c>
      <c r="B364" s="1" t="s">
        <v>3403</v>
      </c>
      <c r="C364" t="s">
        <v>3567</v>
      </c>
      <c r="D364" s="5" t="s">
        <v>3567</v>
      </c>
      <c r="E364" s="5" t="str">
        <f>VLOOKUP(H364, 'GeoData Source'!A:C, 2, FALSE)</f>
        <v>Asia</v>
      </c>
      <c r="F364" t="str">
        <f>VLOOKUP(H364, 'GeoData Source'!A:C, 3, FALSE)</f>
        <v>South West Asia</v>
      </c>
      <c r="H364" t="s">
        <v>3926</v>
      </c>
      <c r="I364" t="s">
        <v>3927</v>
      </c>
      <c r="J364" t="s">
        <v>3570</v>
      </c>
    </row>
    <row r="365" spans="1:10" x14ac:dyDescent="0.3">
      <c r="A365" s="1" t="s">
        <v>3416</v>
      </c>
      <c r="B365" s="1" t="s">
        <v>3418</v>
      </c>
      <c r="C365" t="s">
        <v>3928</v>
      </c>
      <c r="D365" s="5" t="s">
        <v>3599</v>
      </c>
      <c r="E365" s="5" t="str">
        <f>VLOOKUP(H365, 'GeoData Source'!A:C, 2, FALSE)</f>
        <v>Asia</v>
      </c>
      <c r="F365" t="str">
        <f>VLOOKUP(H365, 'GeoData Source'!A:C, 3, FALSE)</f>
        <v>South West Asia</v>
      </c>
      <c r="H365" t="s">
        <v>3418</v>
      </c>
      <c r="I365" t="s">
        <v>3929</v>
      </c>
      <c r="J365" t="s">
        <v>3570</v>
      </c>
    </row>
    <row r="366" spans="1:10" x14ac:dyDescent="0.3">
      <c r="A366" s="1" t="s">
        <v>3416</v>
      </c>
      <c r="B366" s="1" t="s">
        <v>3424</v>
      </c>
      <c r="C366" t="s">
        <v>3567</v>
      </c>
      <c r="D366" s="5" t="s">
        <v>3567</v>
      </c>
      <c r="E366" s="5" t="str">
        <f>VLOOKUP(H366, 'GeoData Source'!A:C, 2, FALSE)</f>
        <v>Asia</v>
      </c>
      <c r="F366" t="str">
        <f>VLOOKUP(H366, 'GeoData Source'!A:C, 3, FALSE)</f>
        <v>South West Asia</v>
      </c>
      <c r="H366" t="s">
        <v>3418</v>
      </c>
      <c r="I366" t="s">
        <v>3929</v>
      </c>
      <c r="J366" t="s">
        <v>3570</v>
      </c>
    </row>
    <row r="367" spans="1:10" x14ac:dyDescent="0.3">
      <c r="A367" s="1" t="s">
        <v>3416</v>
      </c>
      <c r="B367" s="1" t="s">
        <v>3434</v>
      </c>
      <c r="C367" t="s">
        <v>3930</v>
      </c>
      <c r="D367" s="5" t="s">
        <v>3591</v>
      </c>
      <c r="E367" s="5" t="str">
        <f>VLOOKUP(H367, 'GeoData Source'!A:C, 2, FALSE)</f>
        <v>Europe</v>
      </c>
      <c r="F367" t="str">
        <f>VLOOKUP(H367, 'GeoData Source'!A:C, 3, FALSE)</f>
        <v>South East Europe</v>
      </c>
      <c r="H367" t="s">
        <v>3434</v>
      </c>
      <c r="I367" t="s">
        <v>3931</v>
      </c>
      <c r="J367" t="s">
        <v>3570</v>
      </c>
    </row>
    <row r="368" spans="1:10" x14ac:dyDescent="0.3">
      <c r="A368" s="1" t="s">
        <v>3416</v>
      </c>
      <c r="B368" s="1" t="s">
        <v>3476</v>
      </c>
      <c r="C368" t="s">
        <v>3567</v>
      </c>
      <c r="D368" s="5" t="s">
        <v>3567</v>
      </c>
      <c r="E368" s="5" t="str">
        <f>VLOOKUP(H368, 'GeoData Source'!A:C, 2, FALSE)</f>
        <v>Europe</v>
      </c>
      <c r="F368" t="str">
        <f>VLOOKUP(H368, 'GeoData Source'!A:C, 3, FALSE)</f>
        <v>Southern Europe</v>
      </c>
      <c r="G368" t="s">
        <v>3476</v>
      </c>
      <c r="H368" t="s">
        <v>3932</v>
      </c>
      <c r="I368" t="s">
        <v>3933</v>
      </c>
      <c r="J368" t="s">
        <v>3570</v>
      </c>
    </row>
    <row r="369" spans="1:10" x14ac:dyDescent="0.3">
      <c r="A369" s="1" t="s">
        <v>3416</v>
      </c>
      <c r="B369" s="1" t="s">
        <v>3486</v>
      </c>
      <c r="C369" t="s">
        <v>3567</v>
      </c>
      <c r="D369" s="5" t="s">
        <v>3567</v>
      </c>
      <c r="E369" s="5" t="str">
        <f>VLOOKUP(H369, 'GeoData Source'!A:C, 2, FALSE)</f>
        <v>Europe</v>
      </c>
      <c r="F369" t="str">
        <f>VLOOKUP(H369, 'GeoData Source'!A:C, 3, FALSE)</f>
        <v>South East Europe</v>
      </c>
      <c r="H369" t="s">
        <v>131</v>
      </c>
      <c r="I369" t="s">
        <v>3934</v>
      </c>
      <c r="J369" t="s">
        <v>3570</v>
      </c>
    </row>
    <row r="370" spans="1:10" x14ac:dyDescent="0.3">
      <c r="A370" s="1" t="s">
        <v>3416</v>
      </c>
      <c r="B370" s="1" t="s">
        <v>3492</v>
      </c>
      <c r="C370" t="s">
        <v>3567</v>
      </c>
      <c r="D370" s="5" t="s">
        <v>3567</v>
      </c>
      <c r="E370" s="5" t="str">
        <f>VLOOKUP(H370, 'GeoData Source'!A:C, 2, FALSE)</f>
        <v>Europe</v>
      </c>
      <c r="F370" t="str">
        <f>VLOOKUP(H370, 'GeoData Source'!A:C, 3, FALSE)</f>
        <v>Western Europe</v>
      </c>
      <c r="H370" t="s">
        <v>3935</v>
      </c>
      <c r="I370" t="s">
        <v>3936</v>
      </c>
      <c r="J370" t="s">
        <v>3570</v>
      </c>
    </row>
    <row r="371" spans="1:10" x14ac:dyDescent="0.3">
      <c r="A371" s="1" t="s">
        <v>3416</v>
      </c>
      <c r="B371" s="1" t="s">
        <v>3501</v>
      </c>
      <c r="C371" t="s">
        <v>3937</v>
      </c>
      <c r="D371" s="5" t="s">
        <v>3591</v>
      </c>
      <c r="E371" s="5" t="str">
        <f>VLOOKUP(H371, 'GeoData Source'!A:C, 2, FALSE)</f>
        <v>Europe</v>
      </c>
      <c r="F371" t="str">
        <f>VLOOKUP(H371, 'GeoData Source'!A:C, 3, FALSE)</f>
        <v>Eastern Europe</v>
      </c>
      <c r="H371" t="s">
        <v>3501</v>
      </c>
      <c r="I371" t="s">
        <v>3938</v>
      </c>
      <c r="J371" t="s">
        <v>3570</v>
      </c>
    </row>
    <row r="372" spans="1:10" x14ac:dyDescent="0.3">
      <c r="A372" s="1" t="s">
        <v>3416</v>
      </c>
      <c r="B372" s="1" t="s">
        <v>3511</v>
      </c>
      <c r="C372" t="s">
        <v>3567</v>
      </c>
      <c r="D372" s="5" t="s">
        <v>3567</v>
      </c>
      <c r="E372" s="5" t="e">
        <f>VLOOKUP(H372, 'GeoData Source'!A:C, 2, FALSE)</f>
        <v>#N/A</v>
      </c>
      <c r="F372" t="e">
        <f>VLOOKUP(H372, 'GeoData Source'!A:C, 3, FALSE)</f>
        <v>#N/A</v>
      </c>
      <c r="G372" t="s">
        <v>3939</v>
      </c>
    </row>
    <row r="373" spans="1:10" x14ac:dyDescent="0.3">
      <c r="A373" s="1" t="s">
        <v>3416</v>
      </c>
      <c r="B373" s="1" t="s">
        <v>3521</v>
      </c>
      <c r="C373" t="s">
        <v>3567</v>
      </c>
      <c r="D373" s="5" t="s">
        <v>3567</v>
      </c>
      <c r="E373" s="5" t="str">
        <f>VLOOKUP(H373, 'GeoData Source'!A:C, 2, FALSE)</f>
        <v>Europe</v>
      </c>
      <c r="F373" t="str">
        <f>VLOOKUP(H373, 'GeoData Source'!A:C, 3, FALSE)</f>
        <v>Western Europe</v>
      </c>
      <c r="H373" t="s">
        <v>3594</v>
      </c>
      <c r="I373" t="s">
        <v>3940</v>
      </c>
      <c r="J373" t="s">
        <v>3570</v>
      </c>
    </row>
    <row r="374" spans="1:10" x14ac:dyDescent="0.3">
      <c r="A374" s="1" t="s">
        <v>3416</v>
      </c>
      <c r="B374" s="1" t="s">
        <v>3547</v>
      </c>
      <c r="C374" t="e">
        <v>#N/A</v>
      </c>
      <c r="D374" s="5" t="e">
        <v>#N/A</v>
      </c>
      <c r="E374" s="5" t="e">
        <f>VLOOKUP(H374, 'GeoData Source'!A:C, 2, FALSE)</f>
        <v>#N/A</v>
      </c>
      <c r="F374" t="e">
        <f>VLOOKUP(H374, 'GeoData Source'!A:C, 3, FALSE)</f>
        <v>#N/A</v>
      </c>
      <c r="G374" t="s">
        <v>3941</v>
      </c>
    </row>
    <row r="375" spans="1:10" x14ac:dyDescent="0.3">
      <c r="A375" s="1" t="s">
        <v>3416</v>
      </c>
      <c r="B375" s="1" t="s">
        <v>3553</v>
      </c>
      <c r="C375" t="s">
        <v>3567</v>
      </c>
      <c r="D375" s="5" t="s">
        <v>3567</v>
      </c>
      <c r="E375" s="5" t="e">
        <f>VLOOKUP(H375, 'GeoData Source'!A:C, 2, FALSE)</f>
        <v>#N/A</v>
      </c>
      <c r="F375" t="e">
        <f>VLOOKUP(H375, 'GeoData Source'!A:C, 3, FALSE)</f>
        <v>#N/A</v>
      </c>
      <c r="H375" t="s">
        <v>3942</v>
      </c>
      <c r="I375" t="s">
        <v>3943</v>
      </c>
      <c r="J375" t="s">
        <v>3570</v>
      </c>
    </row>
  </sheetData>
  <autoFilter ref="A1:J587" xr:uid="{0A1716DB-2FA4-40A6-8D7A-D483338E3D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3976-FF61-4F2A-A19F-D4A5DE5F8226}">
  <dimension ref="A1:E234"/>
  <sheetViews>
    <sheetView topLeftCell="A39" workbookViewId="0">
      <selection activeCell="D27" sqref="D27"/>
    </sheetView>
  </sheetViews>
  <sheetFormatPr defaultRowHeight="14.4" x14ac:dyDescent="0.3"/>
  <cols>
    <col min="3" max="3" width="14.88671875" bestFit="1" customWidth="1"/>
  </cols>
  <sheetData>
    <row r="1" spans="1:5" x14ac:dyDescent="0.3">
      <c r="A1" t="s">
        <v>3944</v>
      </c>
      <c r="B1" t="s">
        <v>17</v>
      </c>
      <c r="C1" t="s">
        <v>16</v>
      </c>
      <c r="D1" t="s">
        <v>3944</v>
      </c>
      <c r="E1" t="s">
        <v>3945</v>
      </c>
    </row>
    <row r="2" spans="1:5" x14ac:dyDescent="0.3">
      <c r="A2" s="3" t="s">
        <v>3946</v>
      </c>
      <c r="B2" t="s">
        <v>3201</v>
      </c>
      <c r="C2" t="s">
        <v>3947</v>
      </c>
      <c r="D2" s="3" t="s">
        <v>3946</v>
      </c>
    </row>
    <row r="3" spans="1:5" x14ac:dyDescent="0.3">
      <c r="A3" s="3" t="s">
        <v>3948</v>
      </c>
      <c r="B3" t="s">
        <v>3201</v>
      </c>
      <c r="C3" t="s">
        <v>3947</v>
      </c>
      <c r="D3" s="3" t="s">
        <v>3948</v>
      </c>
    </row>
    <row r="4" spans="1:5" x14ac:dyDescent="0.3">
      <c r="A4" s="3" t="s">
        <v>3949</v>
      </c>
      <c r="B4" t="s">
        <v>3201</v>
      </c>
      <c r="C4" t="s">
        <v>3947</v>
      </c>
      <c r="D4" s="3" t="s">
        <v>3949</v>
      </c>
      <c r="E4" s="4"/>
    </row>
    <row r="5" spans="1:5" x14ac:dyDescent="0.3">
      <c r="A5" s="3" t="s">
        <v>3908</v>
      </c>
      <c r="B5" t="s">
        <v>3201</v>
      </c>
      <c r="C5" t="s">
        <v>3947</v>
      </c>
      <c r="D5" s="3" t="s">
        <v>3908</v>
      </c>
      <c r="E5" s="4"/>
    </row>
    <row r="6" spans="1:5" x14ac:dyDescent="0.3">
      <c r="A6" s="3" t="s">
        <v>3916</v>
      </c>
      <c r="B6" t="s">
        <v>3201</v>
      </c>
      <c r="C6" t="s">
        <v>3947</v>
      </c>
      <c r="D6" s="3" t="s">
        <v>3916</v>
      </c>
      <c r="E6" s="4"/>
    </row>
    <row r="7" spans="1:5" x14ac:dyDescent="0.3">
      <c r="A7" s="3" t="s">
        <v>3950</v>
      </c>
      <c r="B7" t="s">
        <v>3201</v>
      </c>
      <c r="C7" t="s">
        <v>3947</v>
      </c>
      <c r="D7" s="3" t="s">
        <v>3950</v>
      </c>
      <c r="E7" s="4"/>
    </row>
    <row r="8" spans="1:5" x14ac:dyDescent="0.3">
      <c r="A8" s="3" t="s">
        <v>3951</v>
      </c>
      <c r="B8" t="s">
        <v>3201</v>
      </c>
      <c r="C8" t="s">
        <v>3952</v>
      </c>
      <c r="D8" s="3" t="s">
        <v>3951</v>
      </c>
      <c r="E8" s="4"/>
    </row>
    <row r="9" spans="1:5" x14ac:dyDescent="0.3">
      <c r="A9" s="3" t="s">
        <v>3953</v>
      </c>
      <c r="B9" t="s">
        <v>3201</v>
      </c>
      <c r="C9" t="s">
        <v>3952</v>
      </c>
      <c r="D9" s="3" t="s">
        <v>3953</v>
      </c>
      <c r="E9" s="4"/>
    </row>
    <row r="10" spans="1:5" x14ac:dyDescent="0.3">
      <c r="A10" s="3" t="s">
        <v>3954</v>
      </c>
      <c r="B10" t="s">
        <v>3201</v>
      </c>
      <c r="C10" t="s">
        <v>3952</v>
      </c>
      <c r="D10" s="3" t="s">
        <v>3954</v>
      </c>
      <c r="E10" s="4"/>
    </row>
    <row r="11" spans="1:5" x14ac:dyDescent="0.3">
      <c r="A11" s="3" t="s">
        <v>3906</v>
      </c>
      <c r="B11" t="s">
        <v>3201</v>
      </c>
      <c r="C11" t="s">
        <v>3952</v>
      </c>
      <c r="D11" s="3" t="s">
        <v>3906</v>
      </c>
      <c r="E11" s="4"/>
    </row>
    <row r="12" spans="1:5" x14ac:dyDescent="0.3">
      <c r="A12" s="3" t="s">
        <v>3955</v>
      </c>
      <c r="B12" t="s">
        <v>3201</v>
      </c>
      <c r="C12" t="s">
        <v>3952</v>
      </c>
      <c r="D12" s="3" t="s">
        <v>3955</v>
      </c>
      <c r="E12" s="4"/>
    </row>
    <row r="13" spans="1:5" x14ac:dyDescent="0.3">
      <c r="A13" s="3" t="s">
        <v>3956</v>
      </c>
      <c r="B13" t="s">
        <v>3201</v>
      </c>
      <c r="C13" t="s">
        <v>3952</v>
      </c>
      <c r="D13" s="3" t="s">
        <v>3956</v>
      </c>
      <c r="E13" s="4"/>
    </row>
    <row r="14" spans="1:5" x14ac:dyDescent="0.3">
      <c r="A14" s="3" t="s">
        <v>3957</v>
      </c>
      <c r="B14" t="s">
        <v>3201</v>
      </c>
      <c r="C14" t="s">
        <v>3952</v>
      </c>
      <c r="D14" s="3" t="s">
        <v>3957</v>
      </c>
      <c r="E14" s="4"/>
    </row>
    <row r="15" spans="1:5" x14ac:dyDescent="0.3">
      <c r="A15" s="3" t="s">
        <v>3958</v>
      </c>
      <c r="B15" t="s">
        <v>3201</v>
      </c>
      <c r="C15" t="s">
        <v>3952</v>
      </c>
      <c r="D15" s="3" t="s">
        <v>3958</v>
      </c>
      <c r="E15" s="4"/>
    </row>
    <row r="16" spans="1:5" x14ac:dyDescent="0.3">
      <c r="A16" s="3" t="s">
        <v>3959</v>
      </c>
      <c r="B16" t="s">
        <v>3201</v>
      </c>
      <c r="C16" t="s">
        <v>3960</v>
      </c>
      <c r="D16" s="3" t="s">
        <v>3959</v>
      </c>
      <c r="E16" s="4"/>
    </row>
    <row r="17" spans="1:5" x14ac:dyDescent="0.3">
      <c r="A17" s="3" t="s">
        <v>3900</v>
      </c>
      <c r="B17" t="s">
        <v>3201</v>
      </c>
      <c r="C17" t="s">
        <v>3960</v>
      </c>
      <c r="D17" s="3" t="s">
        <v>3900</v>
      </c>
      <c r="E17" s="4"/>
    </row>
    <row r="18" spans="1:5" x14ac:dyDescent="0.3">
      <c r="A18" s="3" t="s">
        <v>3961</v>
      </c>
      <c r="B18" t="s">
        <v>3201</v>
      </c>
      <c r="C18" t="s">
        <v>3960</v>
      </c>
      <c r="D18" s="3" t="s">
        <v>3961</v>
      </c>
      <c r="E18" s="4"/>
    </row>
    <row r="19" spans="1:5" x14ac:dyDescent="0.3">
      <c r="A19" s="3" t="s">
        <v>3962</v>
      </c>
      <c r="B19" t="s">
        <v>3201</v>
      </c>
      <c r="C19" t="s">
        <v>3960</v>
      </c>
      <c r="D19" s="3" t="s">
        <v>3962</v>
      </c>
      <c r="E19" s="4"/>
    </row>
    <row r="20" spans="1:5" x14ac:dyDescent="0.3">
      <c r="A20" s="3" t="s">
        <v>3963</v>
      </c>
      <c r="B20" t="s">
        <v>3201</v>
      </c>
      <c r="C20" t="s">
        <v>3960</v>
      </c>
      <c r="D20" s="3" t="s">
        <v>3963</v>
      </c>
      <c r="E20" s="4"/>
    </row>
    <row r="21" spans="1:5" x14ac:dyDescent="0.3">
      <c r="A21" s="3" t="s">
        <v>3964</v>
      </c>
      <c r="B21" t="s">
        <v>3201</v>
      </c>
      <c r="C21" t="s">
        <v>3960</v>
      </c>
      <c r="D21" s="3" t="s">
        <v>3964</v>
      </c>
      <c r="E21" s="4"/>
    </row>
    <row r="22" spans="1:5" x14ac:dyDescent="0.3">
      <c r="A22" s="3" t="s">
        <v>3965</v>
      </c>
      <c r="B22" t="s">
        <v>3201</v>
      </c>
      <c r="C22" t="s">
        <v>3966</v>
      </c>
      <c r="D22" s="3" t="s">
        <v>3965</v>
      </c>
      <c r="E22" s="4"/>
    </row>
    <row r="23" spans="1:5" x14ac:dyDescent="0.3">
      <c r="A23" s="3" t="s">
        <v>3315</v>
      </c>
      <c r="B23" t="s">
        <v>3201</v>
      </c>
      <c r="C23" t="s">
        <v>3966</v>
      </c>
      <c r="D23" s="3" t="s">
        <v>3315</v>
      </c>
      <c r="E23" s="4"/>
    </row>
    <row r="24" spans="1:5" x14ac:dyDescent="0.3">
      <c r="A24" s="3" t="s">
        <v>3967</v>
      </c>
      <c r="B24" t="s">
        <v>3201</v>
      </c>
      <c r="C24" t="s">
        <v>3966</v>
      </c>
      <c r="D24" s="3" t="s">
        <v>3967</v>
      </c>
      <c r="E24" s="4"/>
    </row>
    <row r="25" spans="1:5" x14ac:dyDescent="0.3">
      <c r="A25" s="3" t="s">
        <v>3968</v>
      </c>
      <c r="B25" t="s">
        <v>3201</v>
      </c>
      <c r="C25" t="s">
        <v>3966</v>
      </c>
      <c r="D25" s="3" t="s">
        <v>3968</v>
      </c>
      <c r="E25" s="4"/>
    </row>
    <row r="26" spans="1:5" x14ac:dyDescent="0.3">
      <c r="A26" s="3" t="s">
        <v>3969</v>
      </c>
      <c r="B26" t="s">
        <v>3201</v>
      </c>
      <c r="C26" t="s">
        <v>3966</v>
      </c>
      <c r="D26" s="3" t="s">
        <v>3969</v>
      </c>
      <c r="E26" s="4"/>
    </row>
    <row r="27" spans="1:5" x14ac:dyDescent="0.3">
      <c r="A27" s="3" t="s">
        <v>3970</v>
      </c>
      <c r="B27" t="s">
        <v>3201</v>
      </c>
      <c r="C27" t="s">
        <v>3966</v>
      </c>
      <c r="D27" s="3" t="s">
        <v>3970</v>
      </c>
      <c r="E27" s="4"/>
    </row>
    <row r="28" spans="1:5" x14ac:dyDescent="0.3">
      <c r="A28" s="3" t="s">
        <v>3971</v>
      </c>
      <c r="B28" t="s">
        <v>3201</v>
      </c>
      <c r="C28" t="s">
        <v>3966</v>
      </c>
      <c r="D28" s="3" t="s">
        <v>3971</v>
      </c>
      <c r="E28" s="4"/>
    </row>
    <row r="29" spans="1:5" x14ac:dyDescent="0.3">
      <c r="A29" s="3" t="s">
        <v>3972</v>
      </c>
      <c r="B29" t="s">
        <v>3201</v>
      </c>
      <c r="C29" t="s">
        <v>3973</v>
      </c>
      <c r="D29" s="3" t="s">
        <v>3972</v>
      </c>
      <c r="E29" s="4"/>
    </row>
    <row r="30" spans="1:5" x14ac:dyDescent="0.3">
      <c r="A30" s="3" t="s">
        <v>3974</v>
      </c>
      <c r="B30" t="s">
        <v>3201</v>
      </c>
      <c r="C30" t="s">
        <v>3973</v>
      </c>
      <c r="D30" s="3" t="s">
        <v>3974</v>
      </c>
      <c r="E30" s="4"/>
    </row>
    <row r="31" spans="1:5" x14ac:dyDescent="0.3">
      <c r="A31" s="3" t="s">
        <v>3975</v>
      </c>
      <c r="B31" t="s">
        <v>3201</v>
      </c>
      <c r="C31" t="s">
        <v>3973</v>
      </c>
      <c r="D31" s="3" t="s">
        <v>3975</v>
      </c>
      <c r="E31" s="4"/>
    </row>
    <row r="32" spans="1:5" x14ac:dyDescent="0.3">
      <c r="A32" s="3" t="s">
        <v>3976</v>
      </c>
      <c r="B32" t="s">
        <v>3201</v>
      </c>
      <c r="C32" t="s">
        <v>3973</v>
      </c>
      <c r="D32" s="3" t="s">
        <v>3976</v>
      </c>
      <c r="E32" s="4"/>
    </row>
    <row r="33" spans="1:5" x14ac:dyDescent="0.3">
      <c r="A33" s="3" t="s">
        <v>3977</v>
      </c>
      <c r="B33" t="s">
        <v>3201</v>
      </c>
      <c r="C33" t="s">
        <v>3973</v>
      </c>
      <c r="D33" s="3" t="s">
        <v>3977</v>
      </c>
      <c r="E33" s="4"/>
    </row>
    <row r="34" spans="1:5" x14ac:dyDescent="0.3">
      <c r="A34" s="3" t="s">
        <v>3978</v>
      </c>
      <c r="B34" t="s">
        <v>3201</v>
      </c>
      <c r="C34" t="s">
        <v>3973</v>
      </c>
      <c r="D34" s="3" t="s">
        <v>3978</v>
      </c>
      <c r="E34" s="4"/>
    </row>
    <row r="35" spans="1:5" x14ac:dyDescent="0.3">
      <c r="A35" s="3" t="s">
        <v>3979</v>
      </c>
      <c r="B35" t="s">
        <v>3201</v>
      </c>
      <c r="C35" t="s">
        <v>3973</v>
      </c>
      <c r="D35" s="3" t="s">
        <v>3979</v>
      </c>
      <c r="E35" s="4"/>
    </row>
    <row r="36" spans="1:5" x14ac:dyDescent="0.3">
      <c r="A36" s="3" t="s">
        <v>3980</v>
      </c>
      <c r="B36" t="s">
        <v>3201</v>
      </c>
      <c r="C36" t="s">
        <v>3973</v>
      </c>
      <c r="D36" s="3" t="s">
        <v>3980</v>
      </c>
      <c r="E36" s="4"/>
    </row>
    <row r="37" spans="1:5" x14ac:dyDescent="0.3">
      <c r="A37" s="3" t="s">
        <v>3981</v>
      </c>
      <c r="B37" t="s">
        <v>3201</v>
      </c>
      <c r="C37" t="s">
        <v>3973</v>
      </c>
      <c r="D37" s="3" t="s">
        <v>3981</v>
      </c>
      <c r="E37" s="4"/>
    </row>
    <row r="38" spans="1:5" x14ac:dyDescent="0.3">
      <c r="A38" s="3" t="s">
        <v>3982</v>
      </c>
      <c r="B38" t="s">
        <v>3201</v>
      </c>
      <c r="C38" t="s">
        <v>3973</v>
      </c>
      <c r="D38" s="3" t="s">
        <v>3982</v>
      </c>
      <c r="E38" s="4"/>
    </row>
    <row r="39" spans="1:5" x14ac:dyDescent="0.3">
      <c r="A39" s="3" t="s">
        <v>3983</v>
      </c>
      <c r="B39" t="s">
        <v>3201</v>
      </c>
      <c r="C39" t="s">
        <v>3984</v>
      </c>
      <c r="D39" s="3" t="s">
        <v>3983</v>
      </c>
      <c r="E39" s="4"/>
    </row>
    <row r="40" spans="1:5" x14ac:dyDescent="0.3">
      <c r="A40" s="3" t="s">
        <v>3985</v>
      </c>
      <c r="B40" t="s">
        <v>3201</v>
      </c>
      <c r="C40" t="s">
        <v>3984</v>
      </c>
      <c r="D40" s="3" t="s">
        <v>3985</v>
      </c>
      <c r="E40" s="4"/>
    </row>
    <row r="41" spans="1:5" x14ac:dyDescent="0.3">
      <c r="A41" s="3" t="s">
        <v>3986</v>
      </c>
      <c r="B41" t="s">
        <v>3201</v>
      </c>
      <c r="C41" t="s">
        <v>3984</v>
      </c>
      <c r="D41" s="3" t="s">
        <v>3986</v>
      </c>
      <c r="E41" s="4"/>
    </row>
    <row r="42" spans="1:5" x14ac:dyDescent="0.3">
      <c r="A42" s="3" t="s">
        <v>3987</v>
      </c>
      <c r="B42" t="s">
        <v>3201</v>
      </c>
      <c r="C42" t="s">
        <v>3984</v>
      </c>
      <c r="D42" s="3" t="s">
        <v>3987</v>
      </c>
      <c r="E42" s="4"/>
    </row>
    <row r="43" spans="1:5" x14ac:dyDescent="0.3">
      <c r="A43" s="3" t="s">
        <v>3988</v>
      </c>
      <c r="B43" t="s">
        <v>3201</v>
      </c>
      <c r="C43" t="s">
        <v>3984</v>
      </c>
      <c r="D43" s="3" t="s">
        <v>3988</v>
      </c>
      <c r="E43" s="4"/>
    </row>
    <row r="44" spans="1:5" x14ac:dyDescent="0.3">
      <c r="A44" s="3" t="s">
        <v>3989</v>
      </c>
      <c r="B44" t="s">
        <v>3201</v>
      </c>
      <c r="C44" t="s">
        <v>3984</v>
      </c>
      <c r="D44" s="3" t="s">
        <v>3989</v>
      </c>
      <c r="E44" s="4"/>
    </row>
    <row r="45" spans="1:5" x14ac:dyDescent="0.3">
      <c r="A45" s="3" t="s">
        <v>3990</v>
      </c>
      <c r="B45" t="s">
        <v>3201</v>
      </c>
      <c r="C45" t="s">
        <v>3984</v>
      </c>
      <c r="D45" s="3" t="s">
        <v>3990</v>
      </c>
      <c r="E45" s="4"/>
    </row>
    <row r="46" spans="1:5" x14ac:dyDescent="0.3">
      <c r="A46" s="3" t="s">
        <v>3991</v>
      </c>
      <c r="B46" t="s">
        <v>3201</v>
      </c>
      <c r="C46" t="s">
        <v>3984</v>
      </c>
      <c r="D46" s="3" t="s">
        <v>3991</v>
      </c>
      <c r="E46" s="4"/>
    </row>
    <row r="47" spans="1:5" x14ac:dyDescent="0.3">
      <c r="A47" s="3" t="s">
        <v>3992</v>
      </c>
      <c r="B47" t="s">
        <v>3201</v>
      </c>
      <c r="C47" t="s">
        <v>3984</v>
      </c>
      <c r="D47" s="3" t="s">
        <v>3992</v>
      </c>
      <c r="E47" s="4"/>
    </row>
    <row r="48" spans="1:5" x14ac:dyDescent="0.3">
      <c r="A48" s="3" t="s">
        <v>3993</v>
      </c>
      <c r="B48" t="s">
        <v>3201</v>
      </c>
      <c r="C48" t="s">
        <v>3984</v>
      </c>
      <c r="D48" s="3" t="s">
        <v>3993</v>
      </c>
      <c r="E48" s="4"/>
    </row>
    <row r="49" spans="1:5" x14ac:dyDescent="0.3">
      <c r="A49" s="3" t="s">
        <v>3994</v>
      </c>
      <c r="B49" t="s">
        <v>3201</v>
      </c>
      <c r="C49" t="s">
        <v>3984</v>
      </c>
      <c r="D49" s="3" t="s">
        <v>3994</v>
      </c>
      <c r="E49" s="4"/>
    </row>
    <row r="50" spans="1:5" x14ac:dyDescent="0.3">
      <c r="A50" s="3" t="s">
        <v>3995</v>
      </c>
      <c r="B50" t="s">
        <v>3201</v>
      </c>
      <c r="C50" t="s">
        <v>3984</v>
      </c>
      <c r="D50" s="3" t="s">
        <v>3995</v>
      </c>
      <c r="E50" s="4"/>
    </row>
    <row r="51" spans="1:5" x14ac:dyDescent="0.3">
      <c r="A51" s="3" t="s">
        <v>3996</v>
      </c>
      <c r="B51" t="s">
        <v>3201</v>
      </c>
      <c r="C51" t="s">
        <v>3984</v>
      </c>
      <c r="D51" s="3" t="s">
        <v>3996</v>
      </c>
      <c r="E51" s="4"/>
    </row>
    <row r="52" spans="1:5" x14ac:dyDescent="0.3">
      <c r="A52" s="3" t="s">
        <v>3902</v>
      </c>
      <c r="B52" t="s">
        <v>3201</v>
      </c>
      <c r="C52" t="s">
        <v>3984</v>
      </c>
      <c r="D52" s="3" t="s">
        <v>3902</v>
      </c>
      <c r="E52" s="4"/>
    </row>
    <row r="53" spans="1:5" x14ac:dyDescent="0.3">
      <c r="A53" s="3" t="s">
        <v>3997</v>
      </c>
      <c r="B53" t="s">
        <v>3201</v>
      </c>
      <c r="C53" t="s">
        <v>3984</v>
      </c>
      <c r="D53" s="3" t="s">
        <v>3997</v>
      </c>
      <c r="E53" s="4"/>
    </row>
    <row r="54" spans="1:5" x14ac:dyDescent="0.3">
      <c r="A54" s="3" t="s">
        <v>3998</v>
      </c>
      <c r="B54" t="s">
        <v>3201</v>
      </c>
      <c r="C54" t="s">
        <v>3984</v>
      </c>
      <c r="D54" s="3" t="s">
        <v>3998</v>
      </c>
      <c r="E54" s="4"/>
    </row>
    <row r="55" spans="1:5" x14ac:dyDescent="0.3">
      <c r="A55" s="3" t="s">
        <v>3999</v>
      </c>
      <c r="B55" t="s">
        <v>3201</v>
      </c>
      <c r="C55" t="s">
        <v>3984</v>
      </c>
      <c r="D55" s="3" t="s">
        <v>3999</v>
      </c>
      <c r="E55" s="4"/>
    </row>
    <row r="56" spans="1:5" x14ac:dyDescent="0.3">
      <c r="A56" s="3" t="s">
        <v>4000</v>
      </c>
      <c r="B56" t="s">
        <v>3201</v>
      </c>
      <c r="C56" t="s">
        <v>3984</v>
      </c>
      <c r="D56" s="3" t="s">
        <v>4000</v>
      </c>
      <c r="E56" s="4"/>
    </row>
    <row r="57" spans="1:5" x14ac:dyDescent="0.3">
      <c r="A57" s="3" t="s">
        <v>4001</v>
      </c>
      <c r="B57" t="s">
        <v>3201</v>
      </c>
      <c r="C57" t="s">
        <v>3984</v>
      </c>
      <c r="D57" s="3" t="s">
        <v>4001</v>
      </c>
      <c r="E57" s="4"/>
    </row>
    <row r="58" spans="1:5" x14ac:dyDescent="0.3">
      <c r="A58" s="3" t="s">
        <v>4002</v>
      </c>
      <c r="B58" t="s">
        <v>3201</v>
      </c>
      <c r="C58" t="s">
        <v>3984</v>
      </c>
      <c r="D58" s="3" t="s">
        <v>4002</v>
      </c>
      <c r="E58" s="4"/>
    </row>
    <row r="59" spans="1:5" x14ac:dyDescent="0.3">
      <c r="A59" s="3" t="s">
        <v>4003</v>
      </c>
      <c r="B59" t="s">
        <v>4004</v>
      </c>
      <c r="C59" t="s">
        <v>4005</v>
      </c>
      <c r="D59" s="3" t="s">
        <v>4003</v>
      </c>
      <c r="E59" s="4"/>
    </row>
    <row r="60" spans="1:5" x14ac:dyDescent="0.3">
      <c r="A60" s="3" t="s">
        <v>4006</v>
      </c>
      <c r="B60" t="s">
        <v>4004</v>
      </c>
      <c r="C60" t="s">
        <v>4005</v>
      </c>
      <c r="D60" s="3" t="s">
        <v>4006</v>
      </c>
      <c r="E60" s="4"/>
    </row>
    <row r="61" spans="1:5" x14ac:dyDescent="0.3">
      <c r="A61" s="3" t="s">
        <v>3661</v>
      </c>
      <c r="B61" t="s">
        <v>4004</v>
      </c>
      <c r="C61" t="s">
        <v>4005</v>
      </c>
      <c r="D61" s="3" t="s">
        <v>3661</v>
      </c>
      <c r="E61" s="4"/>
    </row>
    <row r="62" spans="1:5" x14ac:dyDescent="0.3">
      <c r="A62" s="3" t="s">
        <v>3568</v>
      </c>
      <c r="B62" t="s">
        <v>4004</v>
      </c>
      <c r="C62" t="s">
        <v>4005</v>
      </c>
      <c r="D62" s="3" t="s">
        <v>3568</v>
      </c>
      <c r="E62" s="4"/>
    </row>
    <row r="63" spans="1:5" x14ac:dyDescent="0.3">
      <c r="A63" s="3" t="s">
        <v>4007</v>
      </c>
      <c r="B63" t="s">
        <v>4004</v>
      </c>
      <c r="C63" t="s">
        <v>4005</v>
      </c>
      <c r="D63" s="3" t="s">
        <v>4007</v>
      </c>
      <c r="E63" s="4"/>
    </row>
    <row r="64" spans="1:5" x14ac:dyDescent="0.3">
      <c r="A64" s="3" t="s">
        <v>3571</v>
      </c>
      <c r="B64" t="s">
        <v>4004</v>
      </c>
      <c r="C64" t="s">
        <v>4005</v>
      </c>
      <c r="D64" s="3" t="s">
        <v>3571</v>
      </c>
      <c r="E64" s="4"/>
    </row>
    <row r="65" spans="1:5" x14ac:dyDescent="0.3">
      <c r="A65" s="3" t="s">
        <v>3678</v>
      </c>
      <c r="B65" t="s">
        <v>4004</v>
      </c>
      <c r="C65" t="s">
        <v>4005</v>
      </c>
      <c r="D65" s="3" t="s">
        <v>3678</v>
      </c>
      <c r="E65" s="4"/>
    </row>
    <row r="66" spans="1:5" x14ac:dyDescent="0.3">
      <c r="A66" s="3" t="s">
        <v>740</v>
      </c>
      <c r="B66" t="s">
        <v>4004</v>
      </c>
      <c r="C66" t="s">
        <v>4005</v>
      </c>
      <c r="D66" s="3" t="s">
        <v>740</v>
      </c>
      <c r="E66" s="4"/>
    </row>
    <row r="67" spans="1:5" x14ac:dyDescent="0.3">
      <c r="A67" s="3" t="s">
        <v>3577</v>
      </c>
      <c r="B67" t="s">
        <v>4004</v>
      </c>
      <c r="C67" t="s">
        <v>4008</v>
      </c>
      <c r="D67" s="3" t="s">
        <v>3577</v>
      </c>
      <c r="E67" s="4"/>
    </row>
    <row r="68" spans="1:5" x14ac:dyDescent="0.3">
      <c r="A68" s="3" t="s">
        <v>3768</v>
      </c>
      <c r="B68" t="s">
        <v>4004</v>
      </c>
      <c r="C68" t="s">
        <v>4008</v>
      </c>
      <c r="D68" s="3" t="s">
        <v>3768</v>
      </c>
      <c r="E68" s="4"/>
    </row>
    <row r="69" spans="1:5" x14ac:dyDescent="0.3">
      <c r="A69" s="3" t="s">
        <v>4009</v>
      </c>
      <c r="B69" t="s">
        <v>4004</v>
      </c>
      <c r="C69" t="s">
        <v>4008</v>
      </c>
      <c r="D69" s="3" t="s">
        <v>4009</v>
      </c>
      <c r="E69" s="4"/>
    </row>
    <row r="70" spans="1:5" x14ac:dyDescent="0.3">
      <c r="A70" s="3" t="s">
        <v>3703</v>
      </c>
      <c r="B70" t="s">
        <v>4004</v>
      </c>
      <c r="C70" t="s">
        <v>4008</v>
      </c>
      <c r="D70" s="3" t="s">
        <v>3703</v>
      </c>
      <c r="E70" s="4"/>
    </row>
    <row r="71" spans="1:5" x14ac:dyDescent="0.3">
      <c r="A71" s="3" t="s">
        <v>3606</v>
      </c>
      <c r="B71" t="s">
        <v>4004</v>
      </c>
      <c r="C71" t="s">
        <v>4010</v>
      </c>
      <c r="D71" s="3" t="s">
        <v>3606</v>
      </c>
      <c r="E71" s="4"/>
    </row>
    <row r="72" spans="1:5" x14ac:dyDescent="0.3">
      <c r="A72" s="3" t="s">
        <v>3611</v>
      </c>
      <c r="B72" t="s">
        <v>4004</v>
      </c>
      <c r="C72" t="s">
        <v>4010</v>
      </c>
      <c r="D72" s="3" t="s">
        <v>3611</v>
      </c>
      <c r="E72" s="4"/>
    </row>
    <row r="73" spans="1:5" x14ac:dyDescent="0.3">
      <c r="A73" s="3" t="s">
        <v>3615</v>
      </c>
      <c r="B73" t="s">
        <v>4004</v>
      </c>
      <c r="C73" t="s">
        <v>4010</v>
      </c>
      <c r="D73" s="3" t="s">
        <v>3615</v>
      </c>
      <c r="E73" s="4"/>
    </row>
    <row r="74" spans="1:5" x14ac:dyDescent="0.3">
      <c r="A74" s="3" t="s">
        <v>3608</v>
      </c>
      <c r="B74" t="s">
        <v>4004</v>
      </c>
      <c r="C74" t="s">
        <v>4010</v>
      </c>
      <c r="D74" s="3" t="s">
        <v>3608</v>
      </c>
      <c r="E74" s="4"/>
    </row>
    <row r="75" spans="1:5" x14ac:dyDescent="0.3">
      <c r="A75" s="3" t="s">
        <v>3632</v>
      </c>
      <c r="B75" t="s">
        <v>4004</v>
      </c>
      <c r="C75" t="s">
        <v>4010</v>
      </c>
      <c r="D75" s="3" t="s">
        <v>3632</v>
      </c>
      <c r="E75" s="4"/>
    </row>
    <row r="76" spans="1:5" x14ac:dyDescent="0.3">
      <c r="A76" s="3" t="s">
        <v>3642</v>
      </c>
      <c r="B76" t="s">
        <v>4004</v>
      </c>
      <c r="C76" t="s">
        <v>4010</v>
      </c>
      <c r="D76" s="3" t="s">
        <v>3642</v>
      </c>
      <c r="E76" s="4"/>
    </row>
    <row r="77" spans="1:5" x14ac:dyDescent="0.3">
      <c r="A77" s="3" t="s">
        <v>4011</v>
      </c>
      <c r="B77" t="s">
        <v>4004</v>
      </c>
      <c r="C77" t="s">
        <v>4010</v>
      </c>
      <c r="D77" s="3" t="s">
        <v>4011</v>
      </c>
      <c r="E77" s="4"/>
    </row>
    <row r="78" spans="1:5" x14ac:dyDescent="0.3">
      <c r="A78" s="3" t="s">
        <v>4012</v>
      </c>
      <c r="B78" t="s">
        <v>4004</v>
      </c>
      <c r="C78" t="s">
        <v>4010</v>
      </c>
      <c r="D78" s="3" t="s">
        <v>4012</v>
      </c>
      <c r="E78" s="4"/>
    </row>
    <row r="79" spans="1:5" x14ac:dyDescent="0.3">
      <c r="A79" s="3" t="s">
        <v>3657</v>
      </c>
      <c r="B79" t="s">
        <v>4004</v>
      </c>
      <c r="C79" t="s">
        <v>4010</v>
      </c>
      <c r="D79" s="3" t="s">
        <v>3657</v>
      </c>
      <c r="E79" s="4"/>
    </row>
    <row r="80" spans="1:5" x14ac:dyDescent="0.3">
      <c r="A80" s="3" t="s">
        <v>3655</v>
      </c>
      <c r="B80" t="s">
        <v>4004</v>
      </c>
      <c r="C80" t="s">
        <v>4010</v>
      </c>
      <c r="D80" s="3" t="s">
        <v>3655</v>
      </c>
      <c r="E80" s="4"/>
    </row>
    <row r="81" spans="1:5" x14ac:dyDescent="0.3">
      <c r="A81" s="3" t="s">
        <v>3617</v>
      </c>
      <c r="B81" t="s">
        <v>4004</v>
      </c>
      <c r="C81" t="s">
        <v>4010</v>
      </c>
      <c r="D81" s="3" t="s">
        <v>3617</v>
      </c>
      <c r="E81" s="4"/>
    </row>
    <row r="82" spans="1:5" x14ac:dyDescent="0.3">
      <c r="A82" s="3" t="s">
        <v>3629</v>
      </c>
      <c r="B82" t="s">
        <v>4004</v>
      </c>
      <c r="C82" t="s">
        <v>4010</v>
      </c>
      <c r="D82" s="3" t="s">
        <v>3629</v>
      </c>
      <c r="E82" s="4"/>
    </row>
    <row r="83" spans="1:5" x14ac:dyDescent="0.3">
      <c r="A83" s="3" t="s">
        <v>4013</v>
      </c>
      <c r="B83" t="s">
        <v>4004</v>
      </c>
      <c r="C83" t="s">
        <v>4010</v>
      </c>
      <c r="D83" s="3" t="s">
        <v>4013</v>
      </c>
      <c r="E83" s="4"/>
    </row>
    <row r="84" spans="1:5" x14ac:dyDescent="0.3">
      <c r="A84" s="3" t="s">
        <v>3659</v>
      </c>
      <c r="B84" t="s">
        <v>4004</v>
      </c>
      <c r="C84" t="s">
        <v>4010</v>
      </c>
      <c r="D84" s="3" t="s">
        <v>3659</v>
      </c>
      <c r="E84" s="4"/>
    </row>
    <row r="85" spans="1:5" x14ac:dyDescent="0.3">
      <c r="A85" s="3" t="s">
        <v>4014</v>
      </c>
      <c r="B85" t="s">
        <v>4004</v>
      </c>
      <c r="C85" t="s">
        <v>4015</v>
      </c>
      <c r="D85" s="3" t="s">
        <v>4014</v>
      </c>
      <c r="E85" s="4"/>
    </row>
    <row r="86" spans="1:5" x14ac:dyDescent="0.3">
      <c r="A86" s="3" t="s">
        <v>4016</v>
      </c>
      <c r="B86" t="s">
        <v>4004</v>
      </c>
      <c r="C86" t="s">
        <v>4015</v>
      </c>
      <c r="D86" s="3" t="s">
        <v>4016</v>
      </c>
      <c r="E86" s="4"/>
    </row>
    <row r="87" spans="1:5" x14ac:dyDescent="0.3">
      <c r="A87" s="3" t="s">
        <v>4017</v>
      </c>
      <c r="B87" t="s">
        <v>4004</v>
      </c>
      <c r="C87" t="s">
        <v>4015</v>
      </c>
      <c r="D87" s="3" t="s">
        <v>4017</v>
      </c>
      <c r="E87" s="4"/>
    </row>
    <row r="88" spans="1:5" x14ac:dyDescent="0.3">
      <c r="A88" s="3" t="s">
        <v>4018</v>
      </c>
      <c r="B88" t="s">
        <v>4004</v>
      </c>
      <c r="C88" t="s">
        <v>4015</v>
      </c>
      <c r="D88" s="3" t="s">
        <v>4018</v>
      </c>
      <c r="E88" s="4"/>
    </row>
    <row r="89" spans="1:5" x14ac:dyDescent="0.3">
      <c r="A89" s="3" t="s">
        <v>4019</v>
      </c>
      <c r="B89" t="s">
        <v>4004</v>
      </c>
      <c r="C89" t="s">
        <v>4015</v>
      </c>
      <c r="D89" s="3" t="s">
        <v>4019</v>
      </c>
      <c r="E89" s="4"/>
    </row>
    <row r="90" spans="1:5" x14ac:dyDescent="0.3">
      <c r="A90" s="3" t="s">
        <v>4020</v>
      </c>
      <c r="B90" t="s">
        <v>4004</v>
      </c>
      <c r="C90" t="s">
        <v>4015</v>
      </c>
      <c r="D90" s="3" t="s">
        <v>4020</v>
      </c>
      <c r="E90" s="4"/>
    </row>
    <row r="91" spans="1:5" x14ac:dyDescent="0.3">
      <c r="A91" s="3" t="s">
        <v>4021</v>
      </c>
      <c r="B91" t="s">
        <v>4004</v>
      </c>
      <c r="C91" t="s">
        <v>4015</v>
      </c>
      <c r="D91" s="3" t="s">
        <v>4021</v>
      </c>
      <c r="E91" s="4"/>
    </row>
    <row r="92" spans="1:5" x14ac:dyDescent="0.3">
      <c r="A92" s="3" t="s">
        <v>4022</v>
      </c>
      <c r="B92" t="s">
        <v>4004</v>
      </c>
      <c r="C92" t="s">
        <v>4015</v>
      </c>
      <c r="D92" s="3" t="s">
        <v>4022</v>
      </c>
      <c r="E92" s="4"/>
    </row>
    <row r="93" spans="1:5" x14ac:dyDescent="0.3">
      <c r="A93" s="3" t="s">
        <v>4023</v>
      </c>
      <c r="B93" t="s">
        <v>4004</v>
      </c>
      <c r="C93" t="s">
        <v>4015</v>
      </c>
      <c r="D93" s="3" t="s">
        <v>4023</v>
      </c>
      <c r="E93" s="4"/>
    </row>
    <row r="94" spans="1:5" x14ac:dyDescent="0.3">
      <c r="A94" s="3" t="s">
        <v>4024</v>
      </c>
      <c r="B94" t="s">
        <v>4004</v>
      </c>
      <c r="C94" t="s">
        <v>4015</v>
      </c>
      <c r="D94" s="3" t="s">
        <v>4024</v>
      </c>
      <c r="E94" s="4"/>
    </row>
    <row r="95" spans="1:5" x14ac:dyDescent="0.3">
      <c r="A95" s="3" t="s">
        <v>4025</v>
      </c>
      <c r="B95" t="s">
        <v>4004</v>
      </c>
      <c r="C95" t="s">
        <v>4015</v>
      </c>
      <c r="D95" s="3" t="s">
        <v>4025</v>
      </c>
      <c r="E95" s="4"/>
    </row>
    <row r="96" spans="1:5" x14ac:dyDescent="0.3">
      <c r="A96" s="3" t="s">
        <v>4026</v>
      </c>
      <c r="B96" t="s">
        <v>4004</v>
      </c>
      <c r="C96" t="s">
        <v>4015</v>
      </c>
      <c r="D96" s="3" t="s">
        <v>4026</v>
      </c>
      <c r="E96" s="4"/>
    </row>
    <row r="97" spans="1:5" x14ac:dyDescent="0.3">
      <c r="A97" s="3" t="s">
        <v>4027</v>
      </c>
      <c r="B97" t="s">
        <v>4004</v>
      </c>
      <c r="C97" t="s">
        <v>4015</v>
      </c>
      <c r="D97" s="3" t="s">
        <v>4027</v>
      </c>
      <c r="E97" s="4"/>
    </row>
    <row r="98" spans="1:5" x14ac:dyDescent="0.3">
      <c r="A98" s="3" t="s">
        <v>4028</v>
      </c>
      <c r="B98" t="s">
        <v>4004</v>
      </c>
      <c r="C98" t="s">
        <v>4015</v>
      </c>
      <c r="D98" s="3" t="s">
        <v>4028</v>
      </c>
      <c r="E98" s="4"/>
    </row>
    <row r="99" spans="1:5" x14ac:dyDescent="0.3">
      <c r="A99" s="3" t="s">
        <v>4029</v>
      </c>
      <c r="B99" t="s">
        <v>4004</v>
      </c>
      <c r="C99" t="s">
        <v>4015</v>
      </c>
      <c r="D99" s="3" t="s">
        <v>4029</v>
      </c>
      <c r="E99" s="4"/>
    </row>
    <row r="100" spans="1:5" x14ac:dyDescent="0.3">
      <c r="A100" s="3" t="s">
        <v>4030</v>
      </c>
      <c r="B100" t="s">
        <v>4004</v>
      </c>
      <c r="C100" t="s">
        <v>4015</v>
      </c>
      <c r="D100" s="3" t="s">
        <v>4030</v>
      </c>
      <c r="E100" s="4"/>
    </row>
    <row r="101" spans="1:5" x14ac:dyDescent="0.3">
      <c r="A101" s="3" t="s">
        <v>4031</v>
      </c>
      <c r="B101" t="s">
        <v>4004</v>
      </c>
      <c r="C101" t="s">
        <v>4015</v>
      </c>
      <c r="D101" s="3" t="s">
        <v>4031</v>
      </c>
      <c r="E101" s="4"/>
    </row>
    <row r="102" spans="1:5" x14ac:dyDescent="0.3">
      <c r="A102" s="3" t="s">
        <v>4032</v>
      </c>
      <c r="B102" t="s">
        <v>4004</v>
      </c>
      <c r="C102" t="s">
        <v>4015</v>
      </c>
      <c r="D102" s="3" t="s">
        <v>4032</v>
      </c>
      <c r="E102" s="4"/>
    </row>
    <row r="103" spans="1:5" x14ac:dyDescent="0.3">
      <c r="A103" s="3" t="s">
        <v>4033</v>
      </c>
      <c r="B103" t="s">
        <v>4004</v>
      </c>
      <c r="C103" t="s">
        <v>4015</v>
      </c>
      <c r="D103" s="3" t="s">
        <v>4033</v>
      </c>
      <c r="E103" s="4"/>
    </row>
    <row r="104" spans="1:5" x14ac:dyDescent="0.3">
      <c r="A104" s="3" t="s">
        <v>4034</v>
      </c>
      <c r="B104" t="s">
        <v>4004</v>
      </c>
      <c r="C104" t="s">
        <v>4015</v>
      </c>
      <c r="D104" s="3" t="s">
        <v>4034</v>
      </c>
      <c r="E104" s="4"/>
    </row>
    <row r="105" spans="1:5" x14ac:dyDescent="0.3">
      <c r="A105" s="3" t="s">
        <v>4035</v>
      </c>
      <c r="B105" t="s">
        <v>4004</v>
      </c>
      <c r="C105" t="s">
        <v>4015</v>
      </c>
      <c r="D105" s="3" t="s">
        <v>4035</v>
      </c>
      <c r="E105" s="4"/>
    </row>
    <row r="106" spans="1:5" x14ac:dyDescent="0.3">
      <c r="A106" s="3" t="s">
        <v>4036</v>
      </c>
      <c r="B106" t="s">
        <v>4004</v>
      </c>
      <c r="C106" t="s">
        <v>4015</v>
      </c>
      <c r="D106" s="3" t="s">
        <v>4036</v>
      </c>
      <c r="E106" s="4"/>
    </row>
    <row r="107" spans="1:5" x14ac:dyDescent="0.3">
      <c r="A107" s="3" t="s">
        <v>4037</v>
      </c>
      <c r="B107" t="s">
        <v>4004</v>
      </c>
      <c r="C107" t="s">
        <v>4015</v>
      </c>
      <c r="D107" s="3" t="s">
        <v>4037</v>
      </c>
      <c r="E107" s="4"/>
    </row>
    <row r="108" spans="1:5" x14ac:dyDescent="0.3">
      <c r="A108" s="3" t="s">
        <v>4038</v>
      </c>
      <c r="B108" t="s">
        <v>4039</v>
      </c>
      <c r="C108" t="s">
        <v>4040</v>
      </c>
      <c r="D108" s="3" t="s">
        <v>4038</v>
      </c>
      <c r="E108" s="4"/>
    </row>
    <row r="109" spans="1:5" x14ac:dyDescent="0.3">
      <c r="A109" s="3" t="s">
        <v>4041</v>
      </c>
      <c r="B109" t="s">
        <v>4039</v>
      </c>
      <c r="C109" t="s">
        <v>4040</v>
      </c>
      <c r="D109" s="3" t="s">
        <v>4041</v>
      </c>
      <c r="E109" s="4"/>
    </row>
    <row r="110" spans="1:5" x14ac:dyDescent="0.3">
      <c r="A110" s="3" t="s">
        <v>4042</v>
      </c>
      <c r="B110" t="s">
        <v>4043</v>
      </c>
      <c r="C110" t="s">
        <v>2965</v>
      </c>
      <c r="D110" s="3" t="s">
        <v>4042</v>
      </c>
      <c r="E110" s="4"/>
    </row>
    <row r="111" spans="1:5" x14ac:dyDescent="0.3">
      <c r="A111" s="3" t="s">
        <v>4044</v>
      </c>
      <c r="B111" t="s">
        <v>4043</v>
      </c>
      <c r="C111" t="s">
        <v>2965</v>
      </c>
      <c r="D111" s="3" t="s">
        <v>4044</v>
      </c>
      <c r="E111" s="4"/>
    </row>
    <row r="112" spans="1:5" x14ac:dyDescent="0.3">
      <c r="A112" s="3" t="s">
        <v>3883</v>
      </c>
      <c r="B112" t="s">
        <v>4043</v>
      </c>
      <c r="C112" t="s">
        <v>2965</v>
      </c>
      <c r="D112" s="3" t="s">
        <v>3883</v>
      </c>
      <c r="E112" s="4"/>
    </row>
    <row r="113" spans="1:5" x14ac:dyDescent="0.3">
      <c r="A113" s="3" t="s">
        <v>4045</v>
      </c>
      <c r="B113" t="s">
        <v>4043</v>
      </c>
      <c r="C113" t="s">
        <v>2965</v>
      </c>
      <c r="D113" s="3" t="s">
        <v>4045</v>
      </c>
      <c r="E113" s="4"/>
    </row>
    <row r="114" spans="1:5" x14ac:dyDescent="0.3">
      <c r="A114" s="3" t="s">
        <v>4046</v>
      </c>
      <c r="B114" t="s">
        <v>4043</v>
      </c>
      <c r="C114" t="s">
        <v>2965</v>
      </c>
      <c r="D114" s="3" t="s">
        <v>4046</v>
      </c>
      <c r="E114" s="4"/>
    </row>
    <row r="115" spans="1:5" x14ac:dyDescent="0.3">
      <c r="A115" s="3" t="s">
        <v>3582</v>
      </c>
      <c r="B115" t="s">
        <v>4043</v>
      </c>
      <c r="C115" t="s">
        <v>2767</v>
      </c>
      <c r="D115" s="3" t="s">
        <v>3582</v>
      </c>
      <c r="E115" s="4"/>
    </row>
    <row r="116" spans="1:5" x14ac:dyDescent="0.3">
      <c r="A116" s="3" t="s">
        <v>4047</v>
      </c>
      <c r="B116" t="s">
        <v>4043</v>
      </c>
      <c r="C116" t="s">
        <v>2767</v>
      </c>
      <c r="D116" s="3" t="s">
        <v>4047</v>
      </c>
      <c r="E116" s="4"/>
    </row>
    <row r="117" spans="1:5" x14ac:dyDescent="0.3">
      <c r="A117" s="3" t="s">
        <v>4048</v>
      </c>
      <c r="B117" t="s">
        <v>4043</v>
      </c>
      <c r="C117" t="s">
        <v>2767</v>
      </c>
      <c r="D117" s="3" t="s">
        <v>4048</v>
      </c>
      <c r="E117" s="4"/>
    </row>
    <row r="118" spans="1:5" x14ac:dyDescent="0.3">
      <c r="A118" s="3" t="s">
        <v>4049</v>
      </c>
      <c r="B118" t="s">
        <v>4043</v>
      </c>
      <c r="C118" t="s">
        <v>2767</v>
      </c>
      <c r="D118" s="3" t="s">
        <v>4049</v>
      </c>
      <c r="E118" s="4"/>
    </row>
    <row r="119" spans="1:5" x14ac:dyDescent="0.3">
      <c r="A119" s="3" t="s">
        <v>4050</v>
      </c>
      <c r="B119" t="s">
        <v>4043</v>
      </c>
      <c r="C119" t="s">
        <v>2767</v>
      </c>
      <c r="D119" s="3" t="s">
        <v>4050</v>
      </c>
      <c r="E119" s="4"/>
    </row>
    <row r="120" spans="1:5" x14ac:dyDescent="0.3">
      <c r="A120" s="3" t="s">
        <v>4051</v>
      </c>
      <c r="B120" t="s">
        <v>4043</v>
      </c>
      <c r="C120" t="s">
        <v>2767</v>
      </c>
      <c r="D120" s="3" t="s">
        <v>4051</v>
      </c>
      <c r="E120" s="4"/>
    </row>
    <row r="121" spans="1:5" x14ac:dyDescent="0.3">
      <c r="A121" s="3" t="s">
        <v>3845</v>
      </c>
      <c r="B121" t="s">
        <v>4043</v>
      </c>
      <c r="C121" t="s">
        <v>2767</v>
      </c>
      <c r="D121" s="3" t="s">
        <v>3845</v>
      </c>
      <c r="E121" s="4"/>
    </row>
    <row r="122" spans="1:5" x14ac:dyDescent="0.3">
      <c r="A122" s="3" t="s">
        <v>3148</v>
      </c>
      <c r="B122" t="s">
        <v>4043</v>
      </c>
      <c r="C122" t="s">
        <v>3140</v>
      </c>
      <c r="D122" s="3" t="s">
        <v>3148</v>
      </c>
      <c r="E122" s="4"/>
    </row>
    <row r="123" spans="1:5" x14ac:dyDescent="0.3">
      <c r="A123" s="3" t="s">
        <v>125</v>
      </c>
      <c r="B123" t="s">
        <v>4043</v>
      </c>
      <c r="C123" t="s">
        <v>3140</v>
      </c>
      <c r="D123" s="3" t="s">
        <v>125</v>
      </c>
      <c r="E123" s="4"/>
    </row>
    <row r="124" spans="1:5" x14ac:dyDescent="0.3">
      <c r="A124" s="3" t="s">
        <v>4052</v>
      </c>
      <c r="B124" t="s">
        <v>4043</v>
      </c>
      <c r="C124" t="s">
        <v>4053</v>
      </c>
      <c r="D124" s="3" t="s">
        <v>4052</v>
      </c>
      <c r="E124" s="4"/>
    </row>
    <row r="125" spans="1:5" x14ac:dyDescent="0.3">
      <c r="A125" s="3" t="s">
        <v>3878</v>
      </c>
      <c r="B125" t="s">
        <v>4043</v>
      </c>
      <c r="C125" t="s">
        <v>4053</v>
      </c>
      <c r="D125" s="3" t="s">
        <v>3878</v>
      </c>
      <c r="E125" s="4"/>
    </row>
    <row r="126" spans="1:5" x14ac:dyDescent="0.3">
      <c r="A126" s="3" t="s">
        <v>4054</v>
      </c>
      <c r="B126" t="s">
        <v>4043</v>
      </c>
      <c r="C126" t="s">
        <v>4053</v>
      </c>
      <c r="D126" s="3" t="s">
        <v>4054</v>
      </c>
      <c r="E126" s="4"/>
    </row>
    <row r="127" spans="1:5" x14ac:dyDescent="0.3">
      <c r="A127" s="3" t="s">
        <v>4055</v>
      </c>
      <c r="B127" t="s">
        <v>4043</v>
      </c>
      <c r="C127" t="s">
        <v>4053</v>
      </c>
      <c r="D127" s="3" t="s">
        <v>4055</v>
      </c>
      <c r="E127" s="4"/>
    </row>
    <row r="128" spans="1:5" x14ac:dyDescent="0.3">
      <c r="A128" s="3" t="s">
        <v>3843</v>
      </c>
      <c r="B128" t="s">
        <v>4043</v>
      </c>
      <c r="C128" t="s">
        <v>4053</v>
      </c>
      <c r="D128" s="3" t="s">
        <v>3843</v>
      </c>
      <c r="E128" s="4"/>
    </row>
    <row r="129" spans="1:5" x14ac:dyDescent="0.3">
      <c r="A129" s="3" t="s">
        <v>4056</v>
      </c>
      <c r="B129" t="s">
        <v>4043</v>
      </c>
      <c r="C129" t="s">
        <v>4053</v>
      </c>
      <c r="D129" s="3" t="s">
        <v>4056</v>
      </c>
      <c r="E129" s="4"/>
    </row>
    <row r="130" spans="1:5" x14ac:dyDescent="0.3">
      <c r="A130" s="3" t="s">
        <v>4057</v>
      </c>
      <c r="B130" t="s">
        <v>4043</v>
      </c>
      <c r="C130" t="s">
        <v>4053</v>
      </c>
      <c r="D130" s="3" t="s">
        <v>4057</v>
      </c>
      <c r="E130" s="4"/>
    </row>
    <row r="131" spans="1:5" x14ac:dyDescent="0.3">
      <c r="A131" s="3" t="s">
        <v>4058</v>
      </c>
      <c r="B131" t="s">
        <v>4043</v>
      </c>
      <c r="C131" t="s">
        <v>4053</v>
      </c>
      <c r="D131" s="3" t="s">
        <v>4058</v>
      </c>
      <c r="E131" s="4"/>
    </row>
    <row r="132" spans="1:5" x14ac:dyDescent="0.3">
      <c r="A132" s="3" t="s">
        <v>4059</v>
      </c>
      <c r="B132" t="s">
        <v>4043</v>
      </c>
      <c r="C132" t="s">
        <v>4053</v>
      </c>
      <c r="D132" s="3" t="s">
        <v>4059</v>
      </c>
      <c r="E132" s="4"/>
    </row>
    <row r="133" spans="1:5" x14ac:dyDescent="0.3">
      <c r="A133" s="3" t="s">
        <v>3849</v>
      </c>
      <c r="B133" t="s">
        <v>4043</v>
      </c>
      <c r="C133" t="s">
        <v>4060</v>
      </c>
      <c r="D133" s="3" t="s">
        <v>3849</v>
      </c>
      <c r="E133" s="4"/>
    </row>
    <row r="134" spans="1:5" x14ac:dyDescent="0.3">
      <c r="A134" s="3" t="s">
        <v>4061</v>
      </c>
      <c r="B134" t="s">
        <v>4043</v>
      </c>
      <c r="C134" t="s">
        <v>4060</v>
      </c>
      <c r="D134" s="3" t="s">
        <v>4061</v>
      </c>
      <c r="E134" s="4"/>
    </row>
    <row r="135" spans="1:5" x14ac:dyDescent="0.3">
      <c r="A135" s="3" t="s">
        <v>4062</v>
      </c>
      <c r="B135" t="s">
        <v>4043</v>
      </c>
      <c r="C135" t="s">
        <v>4060</v>
      </c>
      <c r="D135" s="3" t="s">
        <v>4062</v>
      </c>
      <c r="E135" s="4"/>
    </row>
    <row r="136" spans="1:5" x14ac:dyDescent="0.3">
      <c r="A136" s="3" t="s">
        <v>4063</v>
      </c>
      <c r="B136" t="s">
        <v>4043</v>
      </c>
      <c r="C136" t="s">
        <v>4060</v>
      </c>
      <c r="D136" s="3" t="s">
        <v>4063</v>
      </c>
      <c r="E136" s="4"/>
    </row>
    <row r="137" spans="1:5" x14ac:dyDescent="0.3">
      <c r="A137" s="3" t="s">
        <v>3586</v>
      </c>
      <c r="B137" t="s">
        <v>4043</v>
      </c>
      <c r="C137" t="s">
        <v>4060</v>
      </c>
      <c r="D137" s="3" t="s">
        <v>3586</v>
      </c>
      <c r="E137" s="4"/>
    </row>
    <row r="138" spans="1:5" x14ac:dyDescent="0.3">
      <c r="A138" s="3" t="s">
        <v>4064</v>
      </c>
      <c r="B138" t="s">
        <v>4043</v>
      </c>
      <c r="C138" t="s">
        <v>4060</v>
      </c>
      <c r="D138" s="3" t="s">
        <v>4064</v>
      </c>
      <c r="E138" s="4"/>
    </row>
    <row r="139" spans="1:5" x14ac:dyDescent="0.3">
      <c r="A139" s="3" t="s">
        <v>3855</v>
      </c>
      <c r="B139" t="s">
        <v>4043</v>
      </c>
      <c r="C139" t="s">
        <v>4060</v>
      </c>
      <c r="D139" s="3" t="s">
        <v>3855</v>
      </c>
      <c r="E139" s="4"/>
    </row>
    <row r="140" spans="1:5" x14ac:dyDescent="0.3">
      <c r="A140" s="3" t="s">
        <v>3833</v>
      </c>
      <c r="B140" t="s">
        <v>4043</v>
      </c>
      <c r="C140" t="s">
        <v>4060</v>
      </c>
      <c r="D140" s="3" t="s">
        <v>3833</v>
      </c>
      <c r="E140" s="4"/>
    </row>
    <row r="141" spans="1:5" x14ac:dyDescent="0.3">
      <c r="A141" s="3" t="s">
        <v>3815</v>
      </c>
      <c r="B141" t="s">
        <v>4043</v>
      </c>
      <c r="C141" t="s">
        <v>4060</v>
      </c>
      <c r="D141" s="3" t="s">
        <v>3815</v>
      </c>
      <c r="E141" s="4"/>
    </row>
    <row r="142" spans="1:5" x14ac:dyDescent="0.3">
      <c r="A142" s="3" t="s">
        <v>4065</v>
      </c>
      <c r="B142" t="s">
        <v>4043</v>
      </c>
      <c r="C142" t="s">
        <v>4060</v>
      </c>
      <c r="D142" s="3" t="s">
        <v>4065</v>
      </c>
      <c r="E142" s="4"/>
    </row>
    <row r="143" spans="1:5" x14ac:dyDescent="0.3">
      <c r="A143" s="3" t="s">
        <v>3847</v>
      </c>
      <c r="B143" t="s">
        <v>4043</v>
      </c>
      <c r="C143" t="s">
        <v>4060</v>
      </c>
      <c r="D143" s="3" t="s">
        <v>3847</v>
      </c>
      <c r="E143" s="4"/>
    </row>
    <row r="144" spans="1:5" x14ac:dyDescent="0.3">
      <c r="A144" s="3" t="s">
        <v>4066</v>
      </c>
      <c r="B144" t="s">
        <v>4043</v>
      </c>
      <c r="C144" t="s">
        <v>4060</v>
      </c>
      <c r="D144" s="3" t="s">
        <v>4066</v>
      </c>
      <c r="E144" s="4"/>
    </row>
    <row r="145" spans="1:5" x14ac:dyDescent="0.3">
      <c r="A145" s="3" t="s">
        <v>2865</v>
      </c>
      <c r="B145" t="s">
        <v>4043</v>
      </c>
      <c r="C145" t="s">
        <v>4060</v>
      </c>
      <c r="D145" s="3" t="s">
        <v>2865</v>
      </c>
      <c r="E145" s="4"/>
    </row>
    <row r="146" spans="1:5" x14ac:dyDescent="0.3">
      <c r="A146" s="3" t="s">
        <v>4067</v>
      </c>
      <c r="B146" t="s">
        <v>4043</v>
      </c>
      <c r="C146" t="s">
        <v>4068</v>
      </c>
      <c r="D146" s="3" t="s">
        <v>4067</v>
      </c>
      <c r="E146" s="4"/>
    </row>
    <row r="147" spans="1:5" x14ac:dyDescent="0.3">
      <c r="A147" s="3" t="s">
        <v>4069</v>
      </c>
      <c r="B147" t="s">
        <v>4043</v>
      </c>
      <c r="C147" t="s">
        <v>4068</v>
      </c>
      <c r="D147" s="3" t="s">
        <v>4069</v>
      </c>
      <c r="E147" s="4"/>
    </row>
    <row r="148" spans="1:5" x14ac:dyDescent="0.3">
      <c r="A148" s="3" t="s">
        <v>189</v>
      </c>
      <c r="B148" t="s">
        <v>4043</v>
      </c>
      <c r="C148" t="s">
        <v>4068</v>
      </c>
      <c r="D148" s="3" t="s">
        <v>189</v>
      </c>
      <c r="E148" s="4"/>
    </row>
    <row r="149" spans="1:5" x14ac:dyDescent="0.3">
      <c r="A149" s="3" t="s">
        <v>4070</v>
      </c>
      <c r="B149" t="s">
        <v>4043</v>
      </c>
      <c r="C149" t="s">
        <v>4068</v>
      </c>
      <c r="D149" s="3" t="s">
        <v>4070</v>
      </c>
      <c r="E149" s="4"/>
    </row>
    <row r="150" spans="1:5" x14ac:dyDescent="0.3">
      <c r="A150" s="3" t="s">
        <v>4071</v>
      </c>
      <c r="B150" t="s">
        <v>4043</v>
      </c>
      <c r="C150" t="s">
        <v>4068</v>
      </c>
      <c r="D150" s="3" t="s">
        <v>4071</v>
      </c>
      <c r="E150" s="4"/>
    </row>
    <row r="151" spans="1:5" x14ac:dyDescent="0.3">
      <c r="A151" s="3" t="s">
        <v>4072</v>
      </c>
      <c r="B151" t="s">
        <v>4043</v>
      </c>
      <c r="C151" t="s">
        <v>4068</v>
      </c>
      <c r="D151" s="3" t="s">
        <v>4072</v>
      </c>
      <c r="E151" s="4"/>
    </row>
    <row r="152" spans="1:5" x14ac:dyDescent="0.3">
      <c r="A152" s="3" t="s">
        <v>4073</v>
      </c>
      <c r="B152" t="s">
        <v>4043</v>
      </c>
      <c r="C152" t="s">
        <v>4068</v>
      </c>
      <c r="D152" s="3" t="s">
        <v>4073</v>
      </c>
      <c r="E152" s="4"/>
    </row>
    <row r="153" spans="1:5" x14ac:dyDescent="0.3">
      <c r="A153" s="3" t="s">
        <v>3923</v>
      </c>
      <c r="B153" t="s">
        <v>4043</v>
      </c>
      <c r="C153" t="s">
        <v>4068</v>
      </c>
      <c r="D153" s="3" t="s">
        <v>3923</v>
      </c>
      <c r="E153" s="4"/>
    </row>
    <row r="154" spans="1:5" x14ac:dyDescent="0.3">
      <c r="A154" s="3" t="s">
        <v>3926</v>
      </c>
      <c r="B154" t="s">
        <v>4043</v>
      </c>
      <c r="C154" t="s">
        <v>4068</v>
      </c>
      <c r="D154" s="3" t="s">
        <v>3926</v>
      </c>
      <c r="E154" s="4"/>
    </row>
    <row r="155" spans="1:5" x14ac:dyDescent="0.3">
      <c r="A155" s="3" t="s">
        <v>4074</v>
      </c>
      <c r="B155" t="s">
        <v>4043</v>
      </c>
      <c r="C155" t="s">
        <v>4068</v>
      </c>
      <c r="D155" s="3" t="s">
        <v>4074</v>
      </c>
      <c r="E155" s="4"/>
    </row>
    <row r="156" spans="1:5" x14ac:dyDescent="0.3">
      <c r="A156" s="3" t="s">
        <v>4075</v>
      </c>
      <c r="B156" t="s">
        <v>4043</v>
      </c>
      <c r="C156" t="s">
        <v>4068</v>
      </c>
      <c r="D156" s="3" t="s">
        <v>4075</v>
      </c>
      <c r="E156" s="4"/>
    </row>
    <row r="157" spans="1:5" x14ac:dyDescent="0.3">
      <c r="A157" s="3" t="s">
        <v>4076</v>
      </c>
      <c r="B157" t="s">
        <v>4043</v>
      </c>
      <c r="C157" t="s">
        <v>4068</v>
      </c>
      <c r="D157" s="3" t="s">
        <v>4076</v>
      </c>
      <c r="E157" s="4"/>
    </row>
    <row r="158" spans="1:5" x14ac:dyDescent="0.3">
      <c r="A158" s="3" t="s">
        <v>4077</v>
      </c>
      <c r="B158" t="s">
        <v>4043</v>
      </c>
      <c r="C158" t="s">
        <v>4068</v>
      </c>
      <c r="D158" s="3" t="s">
        <v>4077</v>
      </c>
      <c r="E158" s="4"/>
    </row>
    <row r="159" spans="1:5" x14ac:dyDescent="0.3">
      <c r="A159" s="3" t="s">
        <v>4078</v>
      </c>
      <c r="B159" t="s">
        <v>4043</v>
      </c>
      <c r="C159" t="s">
        <v>4068</v>
      </c>
      <c r="D159" s="3" t="s">
        <v>4078</v>
      </c>
      <c r="E159" s="4"/>
    </row>
    <row r="160" spans="1:5" x14ac:dyDescent="0.3">
      <c r="A160" s="3" t="s">
        <v>4079</v>
      </c>
      <c r="B160" t="s">
        <v>4043</v>
      </c>
      <c r="C160" t="s">
        <v>4068</v>
      </c>
      <c r="D160" s="3" t="s">
        <v>4079</v>
      </c>
      <c r="E160" s="4"/>
    </row>
    <row r="161" spans="1:5" x14ac:dyDescent="0.3">
      <c r="A161" s="3" t="s">
        <v>4080</v>
      </c>
      <c r="B161" t="s">
        <v>4043</v>
      </c>
      <c r="C161" t="s">
        <v>4068</v>
      </c>
      <c r="D161" s="3" t="s">
        <v>4080</v>
      </c>
      <c r="E161" s="4"/>
    </row>
    <row r="162" spans="1:5" x14ac:dyDescent="0.3">
      <c r="A162" s="3" t="s">
        <v>3418</v>
      </c>
      <c r="B162" t="s">
        <v>4043</v>
      </c>
      <c r="C162" t="s">
        <v>4068</v>
      </c>
      <c r="D162" s="3" t="s">
        <v>3418</v>
      </c>
      <c r="E162" s="4"/>
    </row>
    <row r="163" spans="1:5" x14ac:dyDescent="0.3">
      <c r="A163" s="3" t="s">
        <v>4081</v>
      </c>
      <c r="B163" t="s">
        <v>4043</v>
      </c>
      <c r="C163" t="s">
        <v>4068</v>
      </c>
      <c r="D163" s="3" t="s">
        <v>4081</v>
      </c>
      <c r="E163" s="4"/>
    </row>
    <row r="164" spans="1:5" x14ac:dyDescent="0.3">
      <c r="A164" s="3" t="s">
        <v>4082</v>
      </c>
      <c r="B164" t="s">
        <v>3416</v>
      </c>
      <c r="C164" t="s">
        <v>4083</v>
      </c>
      <c r="D164" s="3" t="s">
        <v>4082</v>
      </c>
      <c r="E164" s="4"/>
    </row>
    <row r="165" spans="1:5" x14ac:dyDescent="0.3">
      <c r="A165" s="3" t="s">
        <v>4084</v>
      </c>
      <c r="B165" t="s">
        <v>3416</v>
      </c>
      <c r="C165" t="s">
        <v>4083</v>
      </c>
      <c r="D165" s="3" t="s">
        <v>4084</v>
      </c>
      <c r="E165" s="4"/>
    </row>
    <row r="166" spans="1:5" x14ac:dyDescent="0.3">
      <c r="A166" s="3" t="s">
        <v>4085</v>
      </c>
      <c r="B166" t="s">
        <v>3416</v>
      </c>
      <c r="C166" t="s">
        <v>4083</v>
      </c>
      <c r="D166" s="3" t="s">
        <v>4085</v>
      </c>
      <c r="E166" s="4"/>
    </row>
    <row r="167" spans="1:5" x14ac:dyDescent="0.3">
      <c r="A167" s="3" t="s">
        <v>4086</v>
      </c>
      <c r="B167" t="s">
        <v>3416</v>
      </c>
      <c r="C167" t="s">
        <v>4083</v>
      </c>
      <c r="D167" s="3" t="s">
        <v>4086</v>
      </c>
      <c r="E167" s="4"/>
    </row>
    <row r="168" spans="1:5" x14ac:dyDescent="0.3">
      <c r="A168" s="3" t="s">
        <v>4087</v>
      </c>
      <c r="B168" t="s">
        <v>3416</v>
      </c>
      <c r="C168" t="s">
        <v>4083</v>
      </c>
      <c r="D168" s="3" t="s">
        <v>4087</v>
      </c>
      <c r="E168" s="4"/>
    </row>
    <row r="169" spans="1:5" x14ac:dyDescent="0.3">
      <c r="A169" s="3" t="s">
        <v>4088</v>
      </c>
      <c r="B169" t="s">
        <v>3416</v>
      </c>
      <c r="C169" t="s">
        <v>4083</v>
      </c>
      <c r="D169" s="3" t="s">
        <v>4088</v>
      </c>
      <c r="E169" s="4"/>
    </row>
    <row r="170" spans="1:5" x14ac:dyDescent="0.3">
      <c r="A170" s="3" t="s">
        <v>4089</v>
      </c>
      <c r="B170" t="s">
        <v>3416</v>
      </c>
      <c r="C170" t="s">
        <v>4090</v>
      </c>
      <c r="D170" s="3" t="s">
        <v>4089</v>
      </c>
      <c r="E170" s="4"/>
    </row>
    <row r="171" spans="1:5" x14ac:dyDescent="0.3">
      <c r="A171" s="3" t="s">
        <v>4091</v>
      </c>
      <c r="B171" t="s">
        <v>3416</v>
      </c>
      <c r="C171" t="s">
        <v>4090</v>
      </c>
      <c r="D171" s="3" t="s">
        <v>4091</v>
      </c>
      <c r="E171" s="4"/>
    </row>
    <row r="172" spans="1:5" x14ac:dyDescent="0.3">
      <c r="A172" s="3" t="s">
        <v>4092</v>
      </c>
      <c r="B172" t="s">
        <v>3416</v>
      </c>
      <c r="C172" t="s">
        <v>4090</v>
      </c>
      <c r="D172" s="3" t="s">
        <v>4092</v>
      </c>
      <c r="E172" s="4"/>
    </row>
    <row r="173" spans="1:5" x14ac:dyDescent="0.3">
      <c r="A173" s="3" t="s">
        <v>3501</v>
      </c>
      <c r="B173" t="s">
        <v>3416</v>
      </c>
      <c r="C173" t="s">
        <v>4090</v>
      </c>
      <c r="D173" s="3" t="s">
        <v>3501</v>
      </c>
      <c r="E173" s="4"/>
    </row>
    <row r="174" spans="1:5" x14ac:dyDescent="0.3">
      <c r="A174" s="3" t="s">
        <v>4093</v>
      </c>
      <c r="B174" t="s">
        <v>3416</v>
      </c>
      <c r="C174" t="s">
        <v>4090</v>
      </c>
      <c r="D174" s="3" t="s">
        <v>4093</v>
      </c>
      <c r="E174" s="4"/>
    </row>
    <row r="175" spans="1:5" x14ac:dyDescent="0.3">
      <c r="A175" s="3" t="s">
        <v>4094</v>
      </c>
      <c r="B175" t="s">
        <v>3416</v>
      </c>
      <c r="C175" t="s">
        <v>4090</v>
      </c>
      <c r="D175" s="3" t="s">
        <v>4094</v>
      </c>
      <c r="E175" s="4"/>
    </row>
    <row r="176" spans="1:5" x14ac:dyDescent="0.3">
      <c r="A176" s="3" t="s">
        <v>4095</v>
      </c>
      <c r="B176" t="s">
        <v>3416</v>
      </c>
      <c r="C176" t="s">
        <v>4090</v>
      </c>
      <c r="D176" s="3" t="s">
        <v>4095</v>
      </c>
      <c r="E176" s="4"/>
    </row>
    <row r="177" spans="1:5" x14ac:dyDescent="0.3">
      <c r="A177" s="3" t="s">
        <v>4096</v>
      </c>
      <c r="B177" t="s">
        <v>3416</v>
      </c>
      <c r="C177" t="s">
        <v>4097</v>
      </c>
      <c r="D177" s="3" t="s">
        <v>4096</v>
      </c>
      <c r="E177" s="4"/>
    </row>
    <row r="178" spans="1:5" x14ac:dyDescent="0.3">
      <c r="A178" s="3" t="s">
        <v>4098</v>
      </c>
      <c r="B178" t="s">
        <v>3416</v>
      </c>
      <c r="C178" t="s">
        <v>4097</v>
      </c>
      <c r="D178" s="3" t="s">
        <v>4098</v>
      </c>
      <c r="E178" s="4"/>
    </row>
    <row r="179" spans="1:5" x14ac:dyDescent="0.3">
      <c r="A179" s="3" t="s">
        <v>4099</v>
      </c>
      <c r="B179" t="s">
        <v>3416</v>
      </c>
      <c r="C179" t="s">
        <v>4097</v>
      </c>
      <c r="D179" s="3" t="s">
        <v>4099</v>
      </c>
      <c r="E179" s="4"/>
    </row>
    <row r="180" spans="1:5" x14ac:dyDescent="0.3">
      <c r="A180" s="3" t="s">
        <v>4100</v>
      </c>
      <c r="B180" t="s">
        <v>3416</v>
      </c>
      <c r="C180" t="s">
        <v>4097</v>
      </c>
      <c r="D180" s="3" t="s">
        <v>4100</v>
      </c>
      <c r="E180" s="4"/>
    </row>
    <row r="181" spans="1:5" x14ac:dyDescent="0.3">
      <c r="A181" s="3" t="s">
        <v>4101</v>
      </c>
      <c r="B181" t="s">
        <v>3416</v>
      </c>
      <c r="C181" t="s">
        <v>4097</v>
      </c>
      <c r="D181" s="3" t="s">
        <v>4101</v>
      </c>
      <c r="E181" s="4"/>
    </row>
    <row r="182" spans="1:5" x14ac:dyDescent="0.3">
      <c r="A182" s="3" t="s">
        <v>4102</v>
      </c>
      <c r="B182" t="s">
        <v>3416</v>
      </c>
      <c r="C182" t="s">
        <v>4097</v>
      </c>
      <c r="D182" s="3" t="s">
        <v>4102</v>
      </c>
      <c r="E182" s="4"/>
    </row>
    <row r="183" spans="1:5" x14ac:dyDescent="0.3">
      <c r="A183" s="3" t="s">
        <v>4103</v>
      </c>
      <c r="B183" t="s">
        <v>3416</v>
      </c>
      <c r="C183" t="s">
        <v>4097</v>
      </c>
      <c r="D183" s="3" t="s">
        <v>4103</v>
      </c>
      <c r="E183" s="4"/>
    </row>
    <row r="184" spans="1:5" x14ac:dyDescent="0.3">
      <c r="A184" s="3" t="s">
        <v>4104</v>
      </c>
      <c r="B184" t="s">
        <v>3416</v>
      </c>
      <c r="C184" t="s">
        <v>4097</v>
      </c>
      <c r="D184" s="3" t="s">
        <v>4104</v>
      </c>
      <c r="E184" s="4"/>
    </row>
    <row r="185" spans="1:5" x14ac:dyDescent="0.3">
      <c r="A185" s="3" t="s">
        <v>4105</v>
      </c>
      <c r="B185" t="s">
        <v>3416</v>
      </c>
      <c r="C185" t="s">
        <v>4106</v>
      </c>
      <c r="D185" s="3" t="s">
        <v>4105</v>
      </c>
      <c r="E185" s="4"/>
    </row>
    <row r="186" spans="1:5" x14ac:dyDescent="0.3">
      <c r="A186" s="3" t="s">
        <v>4107</v>
      </c>
      <c r="B186" t="s">
        <v>3416</v>
      </c>
      <c r="C186" t="s">
        <v>4106</v>
      </c>
      <c r="D186" s="3" t="s">
        <v>4107</v>
      </c>
      <c r="E186" s="4"/>
    </row>
    <row r="187" spans="1:5" x14ac:dyDescent="0.3">
      <c r="A187" s="3" t="s">
        <v>4108</v>
      </c>
      <c r="B187" t="s">
        <v>3416</v>
      </c>
      <c r="C187" t="s">
        <v>4106</v>
      </c>
      <c r="D187" s="3" t="s">
        <v>4108</v>
      </c>
      <c r="E187" s="4"/>
    </row>
    <row r="188" spans="1:5" x14ac:dyDescent="0.3">
      <c r="A188" s="3" t="s">
        <v>3434</v>
      </c>
      <c r="B188" t="s">
        <v>3416</v>
      </c>
      <c r="C188" t="s">
        <v>4106</v>
      </c>
      <c r="D188" s="3" t="s">
        <v>3434</v>
      </c>
      <c r="E188" s="4"/>
    </row>
    <row r="189" spans="1:5" x14ac:dyDescent="0.3">
      <c r="A189" s="3" t="s">
        <v>4109</v>
      </c>
      <c r="B189" t="s">
        <v>3416</v>
      </c>
      <c r="C189" t="s">
        <v>4106</v>
      </c>
      <c r="D189" s="3" t="s">
        <v>4109</v>
      </c>
      <c r="E189" s="4"/>
    </row>
    <row r="190" spans="1:5" x14ac:dyDescent="0.3">
      <c r="A190" s="3" t="s">
        <v>4110</v>
      </c>
      <c r="B190" t="s">
        <v>3416</v>
      </c>
      <c r="C190" t="s">
        <v>4106</v>
      </c>
      <c r="D190" s="3" t="s">
        <v>4110</v>
      </c>
      <c r="E190" s="4"/>
    </row>
    <row r="191" spans="1:5" x14ac:dyDescent="0.3">
      <c r="A191" s="3" t="s">
        <v>4111</v>
      </c>
      <c r="B191" t="s">
        <v>3416</v>
      </c>
      <c r="C191" t="s">
        <v>4106</v>
      </c>
      <c r="D191" s="3" t="s">
        <v>4111</v>
      </c>
      <c r="E191" s="4"/>
    </row>
    <row r="192" spans="1:5" x14ac:dyDescent="0.3">
      <c r="A192" s="3" t="s">
        <v>4112</v>
      </c>
      <c r="B192" t="s">
        <v>3416</v>
      </c>
      <c r="C192" t="s">
        <v>4106</v>
      </c>
      <c r="D192" s="3" t="s">
        <v>4112</v>
      </c>
      <c r="E192" s="4"/>
    </row>
    <row r="193" spans="1:5" x14ac:dyDescent="0.3">
      <c r="A193" s="3" t="s">
        <v>4113</v>
      </c>
      <c r="B193" t="s">
        <v>3416</v>
      </c>
      <c r="C193" t="s">
        <v>4106</v>
      </c>
      <c r="D193" s="3" t="s">
        <v>4113</v>
      </c>
      <c r="E193" s="4"/>
    </row>
    <row r="194" spans="1:5" x14ac:dyDescent="0.3">
      <c r="A194" s="3" t="s">
        <v>131</v>
      </c>
      <c r="B194" t="s">
        <v>3416</v>
      </c>
      <c r="C194" t="s">
        <v>4106</v>
      </c>
      <c r="D194" s="3" t="s">
        <v>131</v>
      </c>
      <c r="E194" s="4"/>
    </row>
    <row r="195" spans="1:5" x14ac:dyDescent="0.3">
      <c r="A195" s="3" t="s">
        <v>4114</v>
      </c>
      <c r="B195" t="s">
        <v>3416</v>
      </c>
      <c r="C195" t="s">
        <v>4106</v>
      </c>
      <c r="D195" s="3" t="s">
        <v>4114</v>
      </c>
      <c r="E195" s="4"/>
    </row>
    <row r="196" spans="1:5" x14ac:dyDescent="0.3">
      <c r="A196" s="3" t="s">
        <v>4115</v>
      </c>
      <c r="B196" t="s">
        <v>3416</v>
      </c>
      <c r="C196" t="s">
        <v>4116</v>
      </c>
      <c r="D196" s="3" t="s">
        <v>4115</v>
      </c>
      <c r="E196" s="4"/>
    </row>
    <row r="197" spans="1:5" x14ac:dyDescent="0.3">
      <c r="A197" s="3" t="s">
        <v>4117</v>
      </c>
      <c r="B197" t="s">
        <v>3416</v>
      </c>
      <c r="C197" t="s">
        <v>4116</v>
      </c>
      <c r="D197" s="3" t="s">
        <v>4117</v>
      </c>
      <c r="E197" s="4"/>
    </row>
    <row r="198" spans="1:5" x14ac:dyDescent="0.3">
      <c r="A198" s="3" t="s">
        <v>4118</v>
      </c>
      <c r="B198" t="s">
        <v>3416</v>
      </c>
      <c r="C198" t="s">
        <v>4116</v>
      </c>
      <c r="D198" s="3" t="s">
        <v>4118</v>
      </c>
      <c r="E198" s="4"/>
    </row>
    <row r="199" spans="1:5" x14ac:dyDescent="0.3">
      <c r="A199" s="3" t="s">
        <v>4119</v>
      </c>
      <c r="B199" t="s">
        <v>3416</v>
      </c>
      <c r="C199" t="s">
        <v>4116</v>
      </c>
      <c r="D199" s="3" t="s">
        <v>4119</v>
      </c>
      <c r="E199" s="4"/>
    </row>
    <row r="200" spans="1:5" x14ac:dyDescent="0.3">
      <c r="A200" s="3" t="s">
        <v>3932</v>
      </c>
      <c r="B200" t="s">
        <v>3416</v>
      </c>
      <c r="C200" t="s">
        <v>4120</v>
      </c>
      <c r="D200" s="3" t="s">
        <v>3932</v>
      </c>
      <c r="E200" s="4"/>
    </row>
    <row r="201" spans="1:5" x14ac:dyDescent="0.3">
      <c r="A201" s="3" t="s">
        <v>4121</v>
      </c>
      <c r="B201" t="s">
        <v>3416</v>
      </c>
      <c r="C201" t="s">
        <v>4120</v>
      </c>
      <c r="D201" s="3" t="s">
        <v>4121</v>
      </c>
      <c r="E201" s="4"/>
    </row>
    <row r="202" spans="1:5" x14ac:dyDescent="0.3">
      <c r="A202" s="3" t="s">
        <v>4122</v>
      </c>
      <c r="B202" t="s">
        <v>3416</v>
      </c>
      <c r="C202" t="s">
        <v>4120</v>
      </c>
      <c r="D202" s="3" t="s">
        <v>4122</v>
      </c>
      <c r="E202" s="4"/>
    </row>
    <row r="203" spans="1:5" x14ac:dyDescent="0.3">
      <c r="A203" s="3" t="s">
        <v>4123</v>
      </c>
      <c r="B203" t="s">
        <v>3416</v>
      </c>
      <c r="C203" t="s">
        <v>4124</v>
      </c>
      <c r="D203" s="3" t="s">
        <v>4123</v>
      </c>
      <c r="E203" s="4"/>
    </row>
    <row r="204" spans="1:5" x14ac:dyDescent="0.3">
      <c r="A204" s="3" t="s">
        <v>151</v>
      </c>
      <c r="B204" t="s">
        <v>3416</v>
      </c>
      <c r="C204" t="s">
        <v>4124</v>
      </c>
      <c r="D204" s="3" t="s">
        <v>151</v>
      </c>
      <c r="E204" s="4"/>
    </row>
    <row r="205" spans="1:5" x14ac:dyDescent="0.3">
      <c r="A205" s="3" t="s">
        <v>4125</v>
      </c>
      <c r="B205" t="s">
        <v>3416</v>
      </c>
      <c r="C205" t="s">
        <v>4124</v>
      </c>
      <c r="D205" s="3" t="s">
        <v>4125</v>
      </c>
      <c r="E205" s="4"/>
    </row>
    <row r="206" spans="1:5" x14ac:dyDescent="0.3">
      <c r="A206" s="3" t="s">
        <v>3594</v>
      </c>
      <c r="B206" t="s">
        <v>3416</v>
      </c>
      <c r="C206" t="s">
        <v>4124</v>
      </c>
      <c r="D206" s="3" t="s">
        <v>3594</v>
      </c>
      <c r="E206" s="4"/>
    </row>
    <row r="207" spans="1:5" x14ac:dyDescent="0.3">
      <c r="A207" s="3" t="s">
        <v>3935</v>
      </c>
      <c r="B207" t="s">
        <v>3416</v>
      </c>
      <c r="C207" t="s">
        <v>4124</v>
      </c>
      <c r="D207" s="3" t="s">
        <v>3935</v>
      </c>
      <c r="E207" s="4"/>
    </row>
    <row r="208" spans="1:5" x14ac:dyDescent="0.3">
      <c r="A208" s="3" t="s">
        <v>4126</v>
      </c>
      <c r="B208" t="s">
        <v>3416</v>
      </c>
      <c r="C208" t="s">
        <v>4124</v>
      </c>
      <c r="D208" s="3" t="s">
        <v>4126</v>
      </c>
      <c r="E208" s="4"/>
    </row>
    <row r="209" spans="1:5" x14ac:dyDescent="0.3">
      <c r="A209" s="3" t="s">
        <v>4127</v>
      </c>
      <c r="B209" t="s">
        <v>3416</v>
      </c>
      <c r="C209" t="s">
        <v>4124</v>
      </c>
      <c r="D209" s="3" t="s">
        <v>4127</v>
      </c>
      <c r="E209" s="4"/>
    </row>
    <row r="210" spans="1:5" x14ac:dyDescent="0.3">
      <c r="A210" s="3" t="s">
        <v>4128</v>
      </c>
      <c r="B210" t="s">
        <v>3416</v>
      </c>
      <c r="C210" t="s">
        <v>4124</v>
      </c>
      <c r="D210" s="3" t="s">
        <v>4128</v>
      </c>
      <c r="E210" s="4"/>
    </row>
    <row r="211" spans="1:5" x14ac:dyDescent="0.3">
      <c r="A211" s="3" t="s">
        <v>4129</v>
      </c>
      <c r="B211" t="s">
        <v>3416</v>
      </c>
      <c r="C211" t="s">
        <v>4124</v>
      </c>
      <c r="D211" s="3" t="s">
        <v>4129</v>
      </c>
      <c r="E211" s="4"/>
    </row>
    <row r="212" spans="1:5" x14ac:dyDescent="0.3">
      <c r="A212" s="3" t="s">
        <v>4130</v>
      </c>
      <c r="B212" t="s">
        <v>3416</v>
      </c>
      <c r="C212" t="s">
        <v>4124</v>
      </c>
      <c r="D212" s="3" t="s">
        <v>4130</v>
      </c>
      <c r="E212" s="4"/>
    </row>
    <row r="213" spans="1:5" x14ac:dyDescent="0.3">
      <c r="A213" s="3" t="s">
        <v>2320</v>
      </c>
      <c r="B213" t="s">
        <v>4131</v>
      </c>
      <c r="C213" t="s">
        <v>2000</v>
      </c>
      <c r="D213" s="3" t="s">
        <v>2320</v>
      </c>
      <c r="E213" s="4"/>
    </row>
    <row r="214" spans="1:5" x14ac:dyDescent="0.3">
      <c r="A214" s="3" t="s">
        <v>4132</v>
      </c>
      <c r="B214" t="s">
        <v>4131</v>
      </c>
      <c r="C214" t="s">
        <v>2000</v>
      </c>
      <c r="D214" s="3" t="s">
        <v>4132</v>
      </c>
      <c r="E214" s="4"/>
    </row>
    <row r="215" spans="1:5" x14ac:dyDescent="0.3">
      <c r="A215" s="3" t="s">
        <v>3780</v>
      </c>
      <c r="B215" t="s">
        <v>4131</v>
      </c>
      <c r="C215" t="s">
        <v>2000</v>
      </c>
      <c r="D215" s="3" t="s">
        <v>3780</v>
      </c>
      <c r="E215" s="4"/>
    </row>
    <row r="216" spans="1:5" x14ac:dyDescent="0.3">
      <c r="A216" s="3" t="s">
        <v>2092</v>
      </c>
      <c r="B216" t="s">
        <v>4131</v>
      </c>
      <c r="C216" t="s">
        <v>2000</v>
      </c>
      <c r="D216" s="3" t="s">
        <v>2092</v>
      </c>
      <c r="E216" s="4"/>
    </row>
    <row r="217" spans="1:5" x14ac:dyDescent="0.3">
      <c r="A217" s="3" t="s">
        <v>3796</v>
      </c>
      <c r="B217" t="s">
        <v>4131</v>
      </c>
      <c r="C217" t="s">
        <v>2000</v>
      </c>
      <c r="D217" s="3" t="s">
        <v>3796</v>
      </c>
      <c r="E217" s="4"/>
    </row>
    <row r="218" spans="1:5" x14ac:dyDescent="0.3">
      <c r="A218" s="3" t="s">
        <v>3778</v>
      </c>
      <c r="B218" t="s">
        <v>4131</v>
      </c>
      <c r="C218" t="s">
        <v>2000</v>
      </c>
      <c r="D218" s="3" t="s">
        <v>3778</v>
      </c>
      <c r="E218" s="4"/>
    </row>
    <row r="219" spans="1:5" x14ac:dyDescent="0.3">
      <c r="A219" s="3" t="s">
        <v>4133</v>
      </c>
      <c r="B219" t="s">
        <v>4131</v>
      </c>
      <c r="C219" t="s">
        <v>2000</v>
      </c>
      <c r="D219" s="3" t="s">
        <v>4133</v>
      </c>
      <c r="E219" s="4"/>
    </row>
    <row r="220" spans="1:5" x14ac:dyDescent="0.3">
      <c r="A220" s="3" t="s">
        <v>3791</v>
      </c>
      <c r="B220" t="s">
        <v>4131</v>
      </c>
      <c r="C220" t="s">
        <v>2000</v>
      </c>
      <c r="D220" s="3" t="s">
        <v>3791</v>
      </c>
      <c r="E220" s="4"/>
    </row>
    <row r="221" spans="1:5" x14ac:dyDescent="0.3">
      <c r="A221" s="3" t="s">
        <v>4134</v>
      </c>
      <c r="B221" t="s">
        <v>4131</v>
      </c>
      <c r="C221" t="s">
        <v>2000</v>
      </c>
      <c r="D221" s="3" t="s">
        <v>4134</v>
      </c>
      <c r="E221" s="4"/>
    </row>
    <row r="222" spans="1:5" x14ac:dyDescent="0.3">
      <c r="A222" s="3" t="s">
        <v>4135</v>
      </c>
      <c r="B222" t="s">
        <v>4131</v>
      </c>
      <c r="C222" t="s">
        <v>2000</v>
      </c>
      <c r="D222" s="3" t="s">
        <v>4135</v>
      </c>
      <c r="E222" s="4"/>
    </row>
    <row r="223" spans="1:5" x14ac:dyDescent="0.3">
      <c r="A223" s="3" t="s">
        <v>2108</v>
      </c>
      <c r="B223" t="s">
        <v>4131</v>
      </c>
      <c r="C223" t="s">
        <v>2000</v>
      </c>
      <c r="D223" s="3" t="s">
        <v>2108</v>
      </c>
      <c r="E223" s="4"/>
    </row>
    <row r="224" spans="1:5" x14ac:dyDescent="0.3">
      <c r="A224" s="3" t="s">
        <v>4136</v>
      </c>
      <c r="B224" t="s">
        <v>4131</v>
      </c>
      <c r="C224" t="s">
        <v>2000</v>
      </c>
      <c r="D224" s="3" t="s">
        <v>4136</v>
      </c>
      <c r="E224" s="4"/>
    </row>
    <row r="225" spans="1:5" x14ac:dyDescent="0.3">
      <c r="A225" s="3" t="s">
        <v>3776</v>
      </c>
      <c r="B225" t="s">
        <v>4131</v>
      </c>
      <c r="C225" t="s">
        <v>2000</v>
      </c>
      <c r="D225" s="3" t="s">
        <v>3776</v>
      </c>
      <c r="E225" s="4"/>
    </row>
    <row r="226" spans="1:5" x14ac:dyDescent="0.3">
      <c r="A226" s="3" t="s">
        <v>4137</v>
      </c>
      <c r="B226" t="s">
        <v>4131</v>
      </c>
      <c r="C226" t="s">
        <v>2000</v>
      </c>
      <c r="D226" s="3" t="s">
        <v>4137</v>
      </c>
      <c r="E226" s="4"/>
    </row>
    <row r="227" spans="1:5" x14ac:dyDescent="0.3">
      <c r="A227" s="3" t="s">
        <v>4138</v>
      </c>
      <c r="B227" t="s">
        <v>4131</v>
      </c>
      <c r="C227" t="s">
        <v>2000</v>
      </c>
      <c r="D227" s="3" t="s">
        <v>4138</v>
      </c>
      <c r="E227" s="4"/>
    </row>
    <row r="228" spans="1:5" x14ac:dyDescent="0.3">
      <c r="A228" s="3" t="s">
        <v>3798</v>
      </c>
      <c r="B228" t="s">
        <v>4131</v>
      </c>
      <c r="C228" t="s">
        <v>2000</v>
      </c>
      <c r="D228" s="3" t="s">
        <v>3798</v>
      </c>
      <c r="E228" s="4"/>
    </row>
    <row r="229" spans="1:5" x14ac:dyDescent="0.3">
      <c r="A229" s="3" t="s">
        <v>4139</v>
      </c>
      <c r="B229" t="s">
        <v>4131</v>
      </c>
      <c r="C229" t="s">
        <v>2000</v>
      </c>
      <c r="D229" s="3" t="s">
        <v>4139</v>
      </c>
      <c r="E229" s="4"/>
    </row>
    <row r="230" spans="1:5" x14ac:dyDescent="0.3">
      <c r="A230" s="3" t="s">
        <v>4140</v>
      </c>
      <c r="B230" t="s">
        <v>4131</v>
      </c>
      <c r="C230" t="s">
        <v>2000</v>
      </c>
      <c r="D230" s="3" t="s">
        <v>4140</v>
      </c>
      <c r="E230" s="4"/>
    </row>
    <row r="231" spans="1:5" x14ac:dyDescent="0.3">
      <c r="A231" s="3" t="s">
        <v>4141</v>
      </c>
      <c r="B231" t="s">
        <v>4131</v>
      </c>
      <c r="C231" t="s">
        <v>2000</v>
      </c>
      <c r="D231" s="3" t="s">
        <v>4141</v>
      </c>
      <c r="E231" s="4"/>
    </row>
    <row r="232" spans="1:5" x14ac:dyDescent="0.3">
      <c r="A232" s="3" t="s">
        <v>3786</v>
      </c>
      <c r="B232" t="s">
        <v>4131</v>
      </c>
      <c r="C232" t="s">
        <v>2000</v>
      </c>
      <c r="D232" s="3" t="s">
        <v>3786</v>
      </c>
      <c r="E232" s="4"/>
    </row>
    <row r="233" spans="1:5" x14ac:dyDescent="0.3">
      <c r="A233" s="3" t="s">
        <v>4142</v>
      </c>
      <c r="B233" t="s">
        <v>4131</v>
      </c>
      <c r="C233" t="s">
        <v>2000</v>
      </c>
      <c r="D233" s="3" t="s">
        <v>4142</v>
      </c>
      <c r="E233" s="4"/>
    </row>
    <row r="234" spans="1:5" x14ac:dyDescent="0.3">
      <c r="A234" s="3" t="s">
        <v>2051</v>
      </c>
      <c r="B234" t="s">
        <v>4131</v>
      </c>
      <c r="C234" t="s">
        <v>2000</v>
      </c>
      <c r="D234" s="3" t="s">
        <v>2051</v>
      </c>
      <c r="E234" s="4"/>
    </row>
  </sheetData>
  <autoFilter ref="B1:E234" xr:uid="{7F6DAB60-049E-487D-A7CB-C2A1A36807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Flood Myths Site Data</vt:lpstr>
      <vt:lpstr>Locations</vt:lpstr>
      <vt:lpstr>GeoData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cp:lastModifiedBy>
  <cp:revision/>
  <dcterms:created xsi:type="dcterms:W3CDTF">2021-09-16T21:49:28Z</dcterms:created>
  <dcterms:modified xsi:type="dcterms:W3CDTF">2021-10-25T01:59:09Z</dcterms:modified>
  <cp:category/>
  <cp:contentStatus/>
</cp:coreProperties>
</file>