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7"/>
  <workbookPr defaultThemeVersion="166925"/>
  <mc:AlternateContent xmlns:mc="http://schemas.openxmlformats.org/markup-compatibility/2006">
    <mc:Choice Requires="x15">
      <x15ac:absPath xmlns:x15ac="http://schemas.microsoft.com/office/spreadsheetml/2010/11/ac" url="https://cuny547-my.sharepoint.com/personal/arojas1_gradcenter_cuny_edu/Documents/Grad Courses/Capstone/Website/data/"/>
    </mc:Choice>
  </mc:AlternateContent>
  <xr:revisionPtr revIDLastSave="4580" documentId="13_ncr:40009_{D0CF2E8C-94DD-4CAD-BA06-922840DE3064}" xr6:coauthVersionLast="47" xr6:coauthVersionMax="47" xr10:uidLastSave="{8E0633EF-0F6C-434F-9DD4-BCD2592D3FD9}"/>
  <bookViews>
    <workbookView xWindow="1116" yWindow="1116" windowWidth="17280" windowHeight="9060" firstSheet="2" activeTab="2" xr2:uid="{00000000-000D-0000-FFFF-FFFF00000000}"/>
  </bookViews>
  <sheets>
    <sheet name="Flood Myths Site Data" sheetId="1" r:id="rId1"/>
    <sheet name="Locations" sheetId="7" r:id="rId2"/>
    <sheet name="GeoData Source" sheetId="6" r:id="rId3"/>
  </sheets>
  <definedNames>
    <definedName name="_xlnm._FilterDatabase" localSheetId="0" hidden="1">'Flood Myths Site Data'!$A$1:$S$588</definedName>
    <definedName name="_xlnm._FilterDatabase" localSheetId="2" hidden="1">'GeoData Source'!$B$1:$E$234</definedName>
    <definedName name="_xlnm._FilterDatabase" localSheetId="1" hidden="1">Locations!$A$1:$J$587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61" i="1" l="1"/>
  <c r="Q561" i="1"/>
  <c r="N561" i="1"/>
  <c r="F17" i="7"/>
  <c r="E17" i="7"/>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R2" i="1"/>
  <c r="Q2" i="1"/>
  <c r="N2" i="1"/>
  <c r="N12" i="1"/>
  <c r="N5" i="1"/>
  <c r="N6" i="1"/>
  <c r="N7" i="1"/>
  <c r="N8" i="1"/>
  <c r="N9" i="1"/>
  <c r="N10" i="1"/>
  <c r="N11"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3" i="1"/>
  <c r="N4" i="1"/>
  <c r="F3" i="7"/>
  <c r="P3" i="1" s="1"/>
  <c r="F4" i="7"/>
  <c r="F5" i="7"/>
  <c r="F6" i="7"/>
  <c r="F7" i="7"/>
  <c r="P8" i="1" s="1"/>
  <c r="F8" i="7"/>
  <c r="F9" i="7"/>
  <c r="P11" i="1" s="1"/>
  <c r="F10" i="7"/>
  <c r="P12" i="1" s="1"/>
  <c r="F11" i="7"/>
  <c r="P13" i="1" s="1"/>
  <c r="F12" i="7"/>
  <c r="P14" i="1" s="1"/>
  <c r="F13" i="7"/>
  <c r="P521" i="1" s="1"/>
  <c r="F14" i="7"/>
  <c r="P16" i="1" s="1"/>
  <c r="F15" i="7"/>
  <c r="P17" i="1" s="1"/>
  <c r="F16" i="7"/>
  <c r="P18" i="1" s="1"/>
  <c r="P19" i="1"/>
  <c r="F18" i="7"/>
  <c r="P20" i="1" s="1"/>
  <c r="F19" i="7"/>
  <c r="P21" i="1" s="1"/>
  <c r="F20" i="7"/>
  <c r="P23" i="1" s="1"/>
  <c r="F21" i="7"/>
  <c r="F22" i="7"/>
  <c r="P26" i="1" s="1"/>
  <c r="F23" i="7"/>
  <c r="F24" i="7"/>
  <c r="P30" i="1" s="1"/>
  <c r="F25" i="7"/>
  <c r="P31" i="1" s="1"/>
  <c r="F26" i="7"/>
  <c r="P33" i="1" s="1"/>
  <c r="F27" i="7"/>
  <c r="P34" i="1" s="1"/>
  <c r="F28" i="7"/>
  <c r="F29" i="7"/>
  <c r="P39" i="1" s="1"/>
  <c r="F30" i="7"/>
  <c r="F31" i="7"/>
  <c r="P42" i="1" s="1"/>
  <c r="F32" i="7"/>
  <c r="P43" i="1" s="1"/>
  <c r="F33" i="7"/>
  <c r="P44" i="1" s="1"/>
  <c r="F34" i="7"/>
  <c r="F35" i="7"/>
  <c r="P49" i="1" s="1"/>
  <c r="F36" i="7"/>
  <c r="P50" i="1" s="1"/>
  <c r="F37" i="7"/>
  <c r="P51" i="1" s="1"/>
  <c r="F38" i="7"/>
  <c r="P52" i="1" s="1"/>
  <c r="F39" i="7"/>
  <c r="P53" i="1" s="1"/>
  <c r="F40" i="7"/>
  <c r="P54" i="1" s="1"/>
  <c r="F41" i="7"/>
  <c r="P55" i="1" s="1"/>
  <c r="F42" i="7"/>
  <c r="F43" i="7"/>
  <c r="P59" i="1" s="1"/>
  <c r="F44" i="7"/>
  <c r="P60" i="1" s="1"/>
  <c r="F45" i="7"/>
  <c r="P61" i="1" s="1"/>
  <c r="F46" i="7"/>
  <c r="P62" i="1" s="1"/>
  <c r="F47" i="7"/>
  <c r="P63" i="1" s="1"/>
  <c r="F48" i="7"/>
  <c r="P64" i="1" s="1"/>
  <c r="F49" i="7"/>
  <c r="F50" i="7"/>
  <c r="P68" i="1" s="1"/>
  <c r="F51" i="7"/>
  <c r="P69" i="1" s="1"/>
  <c r="F52" i="7"/>
  <c r="P70" i="1" s="1"/>
  <c r="F53" i="7"/>
  <c r="P71" i="1" s="1"/>
  <c r="F54" i="7"/>
  <c r="F55" i="7"/>
  <c r="P75" i="1" s="1"/>
  <c r="F56" i="7"/>
  <c r="P76" i="1" s="1"/>
  <c r="F57" i="7"/>
  <c r="F58" i="7"/>
  <c r="P82" i="1" s="1"/>
  <c r="F59" i="7"/>
  <c r="P83" i="1" s="1"/>
  <c r="F60" i="7"/>
  <c r="F61" i="7"/>
  <c r="F62" i="7"/>
  <c r="P91" i="1" s="1"/>
  <c r="F63" i="7"/>
  <c r="P92" i="1" s="1"/>
  <c r="F64" i="7"/>
  <c r="F65" i="7"/>
  <c r="P95" i="1" s="1"/>
  <c r="F66" i="7"/>
  <c r="P96" i="1" s="1"/>
  <c r="F67" i="7"/>
  <c r="P97" i="1" s="1"/>
  <c r="F68" i="7"/>
  <c r="P98" i="1" s="1"/>
  <c r="F69" i="7"/>
  <c r="P99" i="1" s="1"/>
  <c r="F70" i="7"/>
  <c r="F71" i="7"/>
  <c r="P102" i="1" s="1"/>
  <c r="F72" i="7"/>
  <c r="F73" i="7"/>
  <c r="F74" i="7"/>
  <c r="P107" i="1" s="1"/>
  <c r="F75" i="7"/>
  <c r="P108" i="1" s="1"/>
  <c r="F76" i="7"/>
  <c r="F77" i="7"/>
  <c r="P111" i="1" s="1"/>
  <c r="F78" i="7"/>
  <c r="P112" i="1" s="1"/>
  <c r="F79" i="7"/>
  <c r="F80" i="7"/>
  <c r="P115" i="1" s="1"/>
  <c r="F81" i="7"/>
  <c r="P116" i="1" s="1"/>
  <c r="F82" i="7"/>
  <c r="P117" i="1" s="1"/>
  <c r="F83" i="7"/>
  <c r="P118" i="1" s="1"/>
  <c r="F84" i="7"/>
  <c r="P119" i="1" s="1"/>
  <c r="F85" i="7"/>
  <c r="F86" i="7"/>
  <c r="F87" i="7"/>
  <c r="P127" i="1" s="1"/>
  <c r="F88" i="7"/>
  <c r="F89" i="7"/>
  <c r="P132" i="1" s="1"/>
  <c r="F90" i="7"/>
  <c r="F91" i="7"/>
  <c r="F92" i="7"/>
  <c r="F93" i="7"/>
  <c r="F94" i="7"/>
  <c r="F95" i="7"/>
  <c r="P145" i="1" s="1"/>
  <c r="F96" i="7"/>
  <c r="P146" i="1" s="1"/>
  <c r="F97" i="7"/>
  <c r="P147" i="1" s="1"/>
  <c r="F98" i="7"/>
  <c r="F99" i="7"/>
  <c r="F100" i="7"/>
  <c r="F101" i="7"/>
  <c r="F102" i="7"/>
  <c r="P161" i="1" s="1"/>
  <c r="F103" i="7"/>
  <c r="P162" i="1" s="1"/>
  <c r="F104" i="7"/>
  <c r="F105" i="7"/>
  <c r="F106" i="7"/>
  <c r="P169" i="1" s="1"/>
  <c r="F107" i="7"/>
  <c r="P170" i="1" s="1"/>
  <c r="F108" i="7"/>
  <c r="F109" i="7"/>
  <c r="P173" i="1" s="1"/>
  <c r="F110" i="7"/>
  <c r="F111" i="7"/>
  <c r="F112" i="7"/>
  <c r="P180" i="1" s="1"/>
  <c r="F113" i="7"/>
  <c r="P181" i="1" s="1"/>
  <c r="F114" i="7"/>
  <c r="F115" i="7"/>
  <c r="F116" i="7"/>
  <c r="P187" i="1" s="1"/>
  <c r="F117" i="7"/>
  <c r="F118" i="7"/>
  <c r="F119" i="7"/>
  <c r="P195" i="1" s="1"/>
  <c r="F120" i="7"/>
  <c r="F121" i="7"/>
  <c r="P198" i="1" s="1"/>
  <c r="F122" i="7"/>
  <c r="P199" i="1" s="1"/>
  <c r="F123" i="7"/>
  <c r="F124" i="7"/>
  <c r="P202" i="1" s="1"/>
  <c r="F125" i="7"/>
  <c r="P203" i="1" s="1"/>
  <c r="F126" i="7"/>
  <c r="P204" i="1" s="1"/>
  <c r="F127" i="7"/>
  <c r="P205" i="1" s="1"/>
  <c r="F128" i="7"/>
  <c r="P206" i="1" s="1"/>
  <c r="F129" i="7"/>
  <c r="P207" i="1" s="1"/>
  <c r="F130" i="7"/>
  <c r="P208" i="1" s="1"/>
  <c r="F131" i="7"/>
  <c r="P209" i="1" s="1"/>
  <c r="F132" i="7"/>
  <c r="P210" i="1" s="1"/>
  <c r="F133" i="7"/>
  <c r="F134" i="7"/>
  <c r="F135" i="7"/>
  <c r="P217" i="1" s="1"/>
  <c r="F136" i="7"/>
  <c r="P218" i="1" s="1"/>
  <c r="F137" i="7"/>
  <c r="P219" i="1" s="1"/>
  <c r="F138" i="7"/>
  <c r="F139" i="7"/>
  <c r="P222" i="1" s="1"/>
  <c r="F140" i="7"/>
  <c r="P223" i="1" s="1"/>
  <c r="F141" i="7"/>
  <c r="F142" i="7"/>
  <c r="F143" i="7"/>
  <c r="F144" i="7"/>
  <c r="F145" i="7"/>
  <c r="P233" i="1" s="1"/>
  <c r="F146" i="7"/>
  <c r="P234" i="1" s="1"/>
  <c r="F147" i="7"/>
  <c r="P235" i="1" s="1"/>
  <c r="F148" i="7"/>
  <c r="P236" i="1" s="1"/>
  <c r="F149" i="7"/>
  <c r="P237" i="1" s="1"/>
  <c r="F150" i="7"/>
  <c r="P238" i="1" s="1"/>
  <c r="F151" i="7"/>
  <c r="P239" i="1" s="1"/>
  <c r="F152" i="7"/>
  <c r="F153" i="7"/>
  <c r="P243" i="1" s="1"/>
  <c r="F154" i="7"/>
  <c r="P244" i="1" s="1"/>
  <c r="F155" i="7"/>
  <c r="P245" i="1" s="1"/>
  <c r="F156" i="7"/>
  <c r="P246" i="1" s="1"/>
  <c r="F157" i="7"/>
  <c r="P247" i="1" s="1"/>
  <c r="F158" i="7"/>
  <c r="P248" i="1" s="1"/>
  <c r="F159" i="7"/>
  <c r="F160" i="7"/>
  <c r="P251" i="1" s="1"/>
  <c r="F161" i="7"/>
  <c r="P252" i="1" s="1"/>
  <c r="F162" i="7"/>
  <c r="P253" i="1" s="1"/>
  <c r="F163" i="7"/>
  <c r="P254" i="1" s="1"/>
  <c r="F164" i="7"/>
  <c r="P255" i="1" s="1"/>
  <c r="F165" i="7"/>
  <c r="P256" i="1" s="1"/>
  <c r="F166" i="7"/>
  <c r="P257" i="1" s="1"/>
  <c r="F167" i="7"/>
  <c r="F168" i="7"/>
  <c r="F169" i="7"/>
  <c r="F170" i="7"/>
  <c r="P265" i="1" s="1"/>
  <c r="F171" i="7"/>
  <c r="P266" i="1" s="1"/>
  <c r="F172" i="7"/>
  <c r="P267" i="1" s="1"/>
  <c r="F173" i="7"/>
  <c r="P268" i="1" s="1"/>
  <c r="F174" i="7"/>
  <c r="P269" i="1" s="1"/>
  <c r="F175" i="7"/>
  <c r="P270" i="1" s="1"/>
  <c r="F176" i="7"/>
  <c r="P271" i="1" s="1"/>
  <c r="F177" i="7"/>
  <c r="P272" i="1" s="1"/>
  <c r="F178" i="7"/>
  <c r="P273" i="1" s="1"/>
  <c r="F179" i="7"/>
  <c r="P274" i="1" s="1"/>
  <c r="F180" i="7"/>
  <c r="P275" i="1" s="1"/>
  <c r="F181" i="7"/>
  <c r="P276" i="1" s="1"/>
  <c r="F182" i="7"/>
  <c r="P277" i="1" s="1"/>
  <c r="F183" i="7"/>
  <c r="P278" i="1" s="1"/>
  <c r="F184" i="7"/>
  <c r="F185" i="7"/>
  <c r="F186" i="7"/>
  <c r="F187" i="7"/>
  <c r="F188" i="7"/>
  <c r="P295" i="1" s="1"/>
  <c r="F189" i="7"/>
  <c r="P296" i="1" s="1"/>
  <c r="F190" i="7"/>
  <c r="F191" i="7"/>
  <c r="F192" i="7"/>
  <c r="F193" i="7"/>
  <c r="P311" i="1" s="1"/>
  <c r="F194" i="7"/>
  <c r="P312" i="1" s="1"/>
  <c r="F195" i="7"/>
  <c r="F196" i="7"/>
  <c r="P315" i="1" s="1"/>
  <c r="F197" i="7"/>
  <c r="P316" i="1" s="1"/>
  <c r="F198" i="7"/>
  <c r="P317" i="1" s="1"/>
  <c r="F199" i="7"/>
  <c r="F200" i="7"/>
  <c r="P320" i="1" s="1"/>
  <c r="F201" i="7"/>
  <c r="P321" i="1" s="1"/>
  <c r="F202" i="7"/>
  <c r="P322" i="1" s="1"/>
  <c r="F203" i="7"/>
  <c r="F204" i="7"/>
  <c r="P325" i="1" s="1"/>
  <c r="F205" i="7"/>
  <c r="P326" i="1" s="1"/>
  <c r="F206" i="7"/>
  <c r="P327" i="1" s="1"/>
  <c r="F207" i="7"/>
  <c r="F208" i="7"/>
  <c r="F209" i="7"/>
  <c r="F210" i="7"/>
  <c r="P336" i="1" s="1"/>
  <c r="F211" i="7"/>
  <c r="F212" i="7"/>
  <c r="P339" i="1" s="1"/>
  <c r="F213" i="7"/>
  <c r="F214" i="7"/>
  <c r="P342" i="1" s="1"/>
  <c r="F215" i="7"/>
  <c r="F216" i="7"/>
  <c r="F217" i="7"/>
  <c r="P351" i="1" s="1"/>
  <c r="F218" i="7"/>
  <c r="F219" i="7"/>
  <c r="P355" i="1" s="1"/>
  <c r="F220" i="7"/>
  <c r="F221" i="7"/>
  <c r="P358" i="1" s="1"/>
  <c r="F222" i="7"/>
  <c r="P359" i="1" s="1"/>
  <c r="F223" i="7"/>
  <c r="P360" i="1" s="1"/>
  <c r="F224" i="7"/>
  <c r="P361" i="1" s="1"/>
  <c r="F225" i="7"/>
  <c r="P362" i="1" s="1"/>
  <c r="F226" i="7"/>
  <c r="P363" i="1" s="1"/>
  <c r="F227" i="7"/>
  <c r="P364" i="1" s="1"/>
  <c r="F228" i="7"/>
  <c r="P365" i="1" s="1"/>
  <c r="F229" i="7"/>
  <c r="P366" i="1" s="1"/>
  <c r="F230" i="7"/>
  <c r="P367" i="1" s="1"/>
  <c r="F231" i="7"/>
  <c r="P368" i="1" s="1"/>
  <c r="F232" i="7"/>
  <c r="P369" i="1" s="1"/>
  <c r="F233" i="7"/>
  <c r="P370" i="1" s="1"/>
  <c r="F234" i="7"/>
  <c r="P371" i="1" s="1"/>
  <c r="F235" i="7"/>
  <c r="P372" i="1" s="1"/>
  <c r="F236" i="7"/>
  <c r="P373" i="1" s="1"/>
  <c r="F237" i="7"/>
  <c r="F238" i="7"/>
  <c r="F239" i="7"/>
  <c r="F240" i="7"/>
  <c r="P380" i="1" s="1"/>
  <c r="F241" i="7"/>
  <c r="P381" i="1" s="1"/>
  <c r="F242" i="7"/>
  <c r="P382" i="1" s="1"/>
  <c r="F243" i="7"/>
  <c r="P383" i="1" s="1"/>
  <c r="F244" i="7"/>
  <c r="F245" i="7"/>
  <c r="P386" i="1" s="1"/>
  <c r="F246" i="7"/>
  <c r="P387" i="1" s="1"/>
  <c r="F247" i="7"/>
  <c r="F248" i="7"/>
  <c r="P390" i="1" s="1"/>
  <c r="F249" i="7"/>
  <c r="F250" i="7"/>
  <c r="P393" i="1" s="1"/>
  <c r="F251" i="7"/>
  <c r="P394" i="1" s="1"/>
  <c r="F252" i="7"/>
  <c r="P395" i="1" s="1"/>
  <c r="F253" i="7"/>
  <c r="P396" i="1" s="1"/>
  <c r="F254" i="7"/>
  <c r="P397" i="1" s="1"/>
  <c r="F255" i="7"/>
  <c r="P398" i="1" s="1"/>
  <c r="F256" i="7"/>
  <c r="P399" i="1" s="1"/>
  <c r="F257" i="7"/>
  <c r="F258" i="7"/>
  <c r="P403" i="1" s="1"/>
  <c r="F259" i="7"/>
  <c r="P404" i="1" s="1"/>
  <c r="F260" i="7"/>
  <c r="P405" i="1" s="1"/>
  <c r="F261" i="7"/>
  <c r="P406" i="1" s="1"/>
  <c r="F262" i="7"/>
  <c r="P407" i="1" s="1"/>
  <c r="F263" i="7"/>
  <c r="P408" i="1" s="1"/>
  <c r="F264" i="7"/>
  <c r="P409" i="1" s="1"/>
  <c r="F265" i="7"/>
  <c r="P410" i="1" s="1"/>
  <c r="F266" i="7"/>
  <c r="F267" i="7"/>
  <c r="F268" i="7"/>
  <c r="P421" i="1" s="1"/>
  <c r="F269" i="7"/>
  <c r="F270" i="7"/>
  <c r="P424" i="1" s="1"/>
  <c r="F271" i="7"/>
  <c r="P425" i="1" s="1"/>
  <c r="F272" i="7"/>
  <c r="P426" i="1" s="1"/>
  <c r="F273" i="7"/>
  <c r="P427" i="1" s="1"/>
  <c r="F274" i="7"/>
  <c r="P428" i="1" s="1"/>
  <c r="F275" i="7"/>
  <c r="P429" i="1" s="1"/>
  <c r="F276" i="7"/>
  <c r="P430" i="1" s="1"/>
  <c r="F277" i="7"/>
  <c r="F278" i="7"/>
  <c r="P435" i="1" s="1"/>
  <c r="F279" i="7"/>
  <c r="F280" i="7"/>
  <c r="P438" i="1" s="1"/>
  <c r="F281" i="7"/>
  <c r="F282" i="7"/>
  <c r="P442" i="1" s="1"/>
  <c r="F283" i="7"/>
  <c r="P443" i="1" s="1"/>
  <c r="F284" i="7"/>
  <c r="P444" i="1" s="1"/>
  <c r="F285" i="7"/>
  <c r="P445" i="1" s="1"/>
  <c r="F286" i="7"/>
  <c r="P446" i="1" s="1"/>
  <c r="F287" i="7"/>
  <c r="P447" i="1" s="1"/>
  <c r="F288" i="7"/>
  <c r="P448" i="1" s="1"/>
  <c r="F289" i="7"/>
  <c r="F290" i="7"/>
  <c r="P451" i="1" s="1"/>
  <c r="F291" i="7"/>
  <c r="F292" i="7"/>
  <c r="P454" i="1" s="1"/>
  <c r="F293" i="7"/>
  <c r="P455" i="1" s="1"/>
  <c r="F294" i="7"/>
  <c r="P456" i="1" s="1"/>
  <c r="F295" i="7"/>
  <c r="F296" i="7"/>
  <c r="P460" i="1" s="1"/>
  <c r="F297" i="7"/>
  <c r="P462" i="1" s="1"/>
  <c r="F298" i="7"/>
  <c r="P464" i="1" s="1"/>
  <c r="F299" i="7"/>
  <c r="P465" i="1" s="1"/>
  <c r="F300" i="7"/>
  <c r="P466" i="1" s="1"/>
  <c r="F301" i="7"/>
  <c r="P467" i="1" s="1"/>
  <c r="F302" i="7"/>
  <c r="P468" i="1" s="1"/>
  <c r="F303" i="7"/>
  <c r="P470" i="1" s="1"/>
  <c r="F304" i="7"/>
  <c r="P471" i="1" s="1"/>
  <c r="F305" i="7"/>
  <c r="P472" i="1" s="1"/>
  <c r="F306" i="7"/>
  <c r="P474" i="1" s="1"/>
  <c r="F307" i="7"/>
  <c r="P475" i="1" s="1"/>
  <c r="F308" i="7"/>
  <c r="P476" i="1" s="1"/>
  <c r="F309" i="7"/>
  <c r="F310" i="7"/>
  <c r="P481" i="1" s="1"/>
  <c r="F311" i="7"/>
  <c r="P482" i="1" s="1"/>
  <c r="F312" i="7"/>
  <c r="P483" i="1" s="1"/>
  <c r="F313" i="7"/>
  <c r="P484" i="1" s="1"/>
  <c r="F314" i="7"/>
  <c r="P485" i="1" s="1"/>
  <c r="F315" i="7"/>
  <c r="P486" i="1" s="1"/>
  <c r="F316" i="7"/>
  <c r="P491" i="1" s="1"/>
  <c r="F317" i="7"/>
  <c r="F318" i="7"/>
  <c r="F319" i="7"/>
  <c r="P499" i="1" s="1"/>
  <c r="F320" i="7"/>
  <c r="P500" i="1" s="1"/>
  <c r="F321" i="7"/>
  <c r="P502" i="1" s="1"/>
  <c r="F322" i="7"/>
  <c r="P504" i="1" s="1"/>
  <c r="F323" i="7"/>
  <c r="P505" i="1" s="1"/>
  <c r="F324" i="7"/>
  <c r="P506" i="1" s="1"/>
  <c r="F325" i="7"/>
  <c r="P508" i="1" s="1"/>
  <c r="F326" i="7"/>
  <c r="P509" i="1" s="1"/>
  <c r="F327" i="7"/>
  <c r="P510" i="1" s="1"/>
  <c r="F328" i="7"/>
  <c r="P512" i="1" s="1"/>
  <c r="F329" i="7"/>
  <c r="P513" i="1" s="1"/>
  <c r="F330" i="7"/>
  <c r="P514" i="1" s="1"/>
  <c r="F331" i="7"/>
  <c r="P515" i="1" s="1"/>
  <c r="F332" i="7"/>
  <c r="F333" i="7"/>
  <c r="P524" i="1" s="1"/>
  <c r="F334" i="7"/>
  <c r="P525" i="1" s="1"/>
  <c r="F335" i="7"/>
  <c r="P526" i="1" s="1"/>
  <c r="F336" i="7"/>
  <c r="P527" i="1" s="1"/>
  <c r="F337" i="7"/>
  <c r="P528" i="1" s="1"/>
  <c r="F338" i="7"/>
  <c r="P529" i="1" s="1"/>
  <c r="F339" i="7"/>
  <c r="P533" i="1" s="1"/>
  <c r="F340" i="7"/>
  <c r="P534" i="1" s="1"/>
  <c r="F341" i="7"/>
  <c r="P535" i="1" s="1"/>
  <c r="F342" i="7"/>
  <c r="P536" i="1" s="1"/>
  <c r="F343" i="7"/>
  <c r="P537" i="1" s="1"/>
  <c r="F344" i="7"/>
  <c r="P538" i="1" s="1"/>
  <c r="F345" i="7"/>
  <c r="P539" i="1" s="1"/>
  <c r="F346" i="7"/>
  <c r="P540" i="1" s="1"/>
  <c r="F347" i="7"/>
  <c r="P541" i="1" s="1"/>
  <c r="F348" i="7"/>
  <c r="P542" i="1" s="1"/>
  <c r="F349" i="7"/>
  <c r="P543" i="1" s="1"/>
  <c r="F350" i="7"/>
  <c r="P544" i="1" s="1"/>
  <c r="F351" i="7"/>
  <c r="P545" i="1" s="1"/>
  <c r="F352" i="7"/>
  <c r="P546" i="1" s="1"/>
  <c r="F353" i="7"/>
  <c r="P547" i="1" s="1"/>
  <c r="F354" i="7"/>
  <c r="P550" i="1" s="1"/>
  <c r="F355" i="7"/>
  <c r="P551" i="1" s="1"/>
  <c r="F356" i="7"/>
  <c r="P553" i="1" s="1"/>
  <c r="F357" i="7"/>
  <c r="P554" i="1" s="1"/>
  <c r="F358" i="7"/>
  <c r="P555" i="1" s="1"/>
  <c r="F359" i="7"/>
  <c r="P556" i="1" s="1"/>
  <c r="F360" i="7"/>
  <c r="P557" i="1" s="1"/>
  <c r="F361" i="7"/>
  <c r="P560" i="1" s="1"/>
  <c r="F362" i="7"/>
  <c r="P562" i="1" s="1"/>
  <c r="F363" i="7"/>
  <c r="P564" i="1" s="1"/>
  <c r="F364" i="7"/>
  <c r="P566" i="1" s="1"/>
  <c r="F365" i="7"/>
  <c r="P567" i="1" s="1"/>
  <c r="F366" i="7"/>
  <c r="P568" i="1" s="1"/>
  <c r="F367" i="7"/>
  <c r="P570" i="1" s="1"/>
  <c r="F368" i="7"/>
  <c r="P578" i="1" s="1"/>
  <c r="F369" i="7"/>
  <c r="P579" i="1" s="1"/>
  <c r="F370" i="7"/>
  <c r="P580" i="1" s="1"/>
  <c r="F371" i="7"/>
  <c r="P581" i="1" s="1"/>
  <c r="F372" i="7"/>
  <c r="P582" i="1" s="1"/>
  <c r="F373" i="7"/>
  <c r="P584" i="1" s="1"/>
  <c r="F374" i="7"/>
  <c r="P587" i="1" s="1"/>
  <c r="F375" i="7"/>
  <c r="P588" i="1" s="1"/>
  <c r="F2" i="7"/>
  <c r="P2" i="1" s="1"/>
  <c r="E2" i="7"/>
  <c r="E3" i="7"/>
  <c r="O3" i="1" s="1"/>
  <c r="E4" i="7"/>
  <c r="E5" i="7"/>
  <c r="E6" i="7"/>
  <c r="E7" i="7"/>
  <c r="O8" i="1" s="1"/>
  <c r="E8" i="7"/>
  <c r="E9" i="7"/>
  <c r="O11" i="1" s="1"/>
  <c r="E10" i="7"/>
  <c r="O12" i="1" s="1"/>
  <c r="E11" i="7"/>
  <c r="O13" i="1" s="1"/>
  <c r="E12" i="7"/>
  <c r="O14" i="1" s="1"/>
  <c r="E13" i="7"/>
  <c r="O15" i="1" s="1"/>
  <c r="E14" i="7"/>
  <c r="O16" i="1" s="1"/>
  <c r="E15" i="7"/>
  <c r="O17" i="1" s="1"/>
  <c r="E16" i="7"/>
  <c r="O18" i="1" s="1"/>
  <c r="O19" i="1"/>
  <c r="E18" i="7"/>
  <c r="O20" i="1" s="1"/>
  <c r="E19" i="7"/>
  <c r="O21" i="1" s="1"/>
  <c r="E20" i="7"/>
  <c r="O23" i="1" s="1"/>
  <c r="E21" i="7"/>
  <c r="E22" i="7"/>
  <c r="O26" i="1" s="1"/>
  <c r="E23" i="7"/>
  <c r="E24" i="7"/>
  <c r="O30" i="1" s="1"/>
  <c r="E25" i="7"/>
  <c r="O31" i="1" s="1"/>
  <c r="E26" i="7"/>
  <c r="O33" i="1" s="1"/>
  <c r="E27" i="7"/>
  <c r="O34" i="1" s="1"/>
  <c r="E28" i="7"/>
  <c r="E29" i="7"/>
  <c r="O39" i="1" s="1"/>
  <c r="E30" i="7"/>
  <c r="E31" i="7"/>
  <c r="O42" i="1" s="1"/>
  <c r="E32" i="7"/>
  <c r="O43" i="1" s="1"/>
  <c r="E33" i="7"/>
  <c r="O44" i="1" s="1"/>
  <c r="E34" i="7"/>
  <c r="E35" i="7"/>
  <c r="O49" i="1" s="1"/>
  <c r="E36" i="7"/>
  <c r="O50" i="1" s="1"/>
  <c r="E37" i="7"/>
  <c r="O51" i="1" s="1"/>
  <c r="E38" i="7"/>
  <c r="O52" i="1" s="1"/>
  <c r="E39" i="7"/>
  <c r="O53" i="1" s="1"/>
  <c r="E40" i="7"/>
  <c r="O54" i="1" s="1"/>
  <c r="E41" i="7"/>
  <c r="O55" i="1" s="1"/>
  <c r="E42" i="7"/>
  <c r="E43" i="7"/>
  <c r="O59" i="1" s="1"/>
  <c r="E44" i="7"/>
  <c r="O60" i="1" s="1"/>
  <c r="E45" i="7"/>
  <c r="O61" i="1" s="1"/>
  <c r="E46" i="7"/>
  <c r="O62" i="1" s="1"/>
  <c r="E47" i="7"/>
  <c r="O63" i="1" s="1"/>
  <c r="E48" i="7"/>
  <c r="O64" i="1" s="1"/>
  <c r="E49" i="7"/>
  <c r="E50" i="7"/>
  <c r="O68" i="1" s="1"/>
  <c r="E51" i="7"/>
  <c r="O69" i="1" s="1"/>
  <c r="E52" i="7"/>
  <c r="O70" i="1" s="1"/>
  <c r="E53" i="7"/>
  <c r="O71" i="1" s="1"/>
  <c r="E54" i="7"/>
  <c r="E55" i="7"/>
  <c r="O75" i="1" s="1"/>
  <c r="E56" i="7"/>
  <c r="O76" i="1" s="1"/>
  <c r="E57" i="7"/>
  <c r="E58" i="7"/>
  <c r="O82" i="1" s="1"/>
  <c r="E59" i="7"/>
  <c r="O83" i="1" s="1"/>
  <c r="E60" i="7"/>
  <c r="E61" i="7"/>
  <c r="E62" i="7"/>
  <c r="O91" i="1" s="1"/>
  <c r="E63" i="7"/>
  <c r="O92" i="1" s="1"/>
  <c r="E64" i="7"/>
  <c r="E65" i="7"/>
  <c r="O95" i="1" s="1"/>
  <c r="E66" i="7"/>
  <c r="O96" i="1" s="1"/>
  <c r="E67" i="7"/>
  <c r="O97" i="1" s="1"/>
  <c r="E68" i="7"/>
  <c r="O98" i="1" s="1"/>
  <c r="E69" i="7"/>
  <c r="O99" i="1" s="1"/>
  <c r="E70" i="7"/>
  <c r="E71" i="7"/>
  <c r="O102" i="1" s="1"/>
  <c r="E72" i="7"/>
  <c r="E73" i="7"/>
  <c r="E74" i="7"/>
  <c r="O107" i="1" s="1"/>
  <c r="E75" i="7"/>
  <c r="O108" i="1" s="1"/>
  <c r="E76" i="7"/>
  <c r="E77" i="7"/>
  <c r="O111" i="1" s="1"/>
  <c r="E78" i="7"/>
  <c r="O112" i="1" s="1"/>
  <c r="E79" i="7"/>
  <c r="E80" i="7"/>
  <c r="O115" i="1" s="1"/>
  <c r="E81" i="7"/>
  <c r="O116" i="1" s="1"/>
  <c r="E82" i="7"/>
  <c r="O117" i="1" s="1"/>
  <c r="E83" i="7"/>
  <c r="O118" i="1" s="1"/>
  <c r="E84" i="7"/>
  <c r="O119" i="1" s="1"/>
  <c r="E85" i="7"/>
  <c r="E86" i="7"/>
  <c r="E87" i="7"/>
  <c r="O127" i="1" s="1"/>
  <c r="E88" i="7"/>
  <c r="E89" i="7"/>
  <c r="O132" i="1" s="1"/>
  <c r="E90" i="7"/>
  <c r="E91" i="7"/>
  <c r="E92" i="7"/>
  <c r="E93" i="7"/>
  <c r="E94" i="7"/>
  <c r="E95" i="7"/>
  <c r="O145" i="1" s="1"/>
  <c r="E96" i="7"/>
  <c r="O146" i="1" s="1"/>
  <c r="E97" i="7"/>
  <c r="O147" i="1" s="1"/>
  <c r="E98" i="7"/>
  <c r="E99" i="7"/>
  <c r="E100" i="7"/>
  <c r="E101" i="7"/>
  <c r="E102" i="7"/>
  <c r="O161" i="1" s="1"/>
  <c r="E103" i="7"/>
  <c r="O162" i="1" s="1"/>
  <c r="E104" i="7"/>
  <c r="E105" i="7"/>
  <c r="E106" i="7"/>
  <c r="O169" i="1" s="1"/>
  <c r="E107" i="7"/>
  <c r="O170" i="1" s="1"/>
  <c r="E108" i="7"/>
  <c r="E109" i="7"/>
  <c r="O173" i="1" s="1"/>
  <c r="E110" i="7"/>
  <c r="E111" i="7"/>
  <c r="E112" i="7"/>
  <c r="O180" i="1" s="1"/>
  <c r="E113" i="7"/>
  <c r="O181" i="1" s="1"/>
  <c r="E114" i="7"/>
  <c r="E115" i="7"/>
  <c r="E116" i="7"/>
  <c r="O187" i="1" s="1"/>
  <c r="E117" i="7"/>
  <c r="E118" i="7"/>
  <c r="E119" i="7"/>
  <c r="O195" i="1" s="1"/>
  <c r="E120" i="7"/>
  <c r="E121" i="7"/>
  <c r="O198" i="1" s="1"/>
  <c r="E122" i="7"/>
  <c r="O199" i="1" s="1"/>
  <c r="E123" i="7"/>
  <c r="E124" i="7"/>
  <c r="O202" i="1" s="1"/>
  <c r="E125" i="7"/>
  <c r="O203" i="1" s="1"/>
  <c r="E126" i="7"/>
  <c r="O204" i="1" s="1"/>
  <c r="E127" i="7"/>
  <c r="O205" i="1" s="1"/>
  <c r="E128" i="7"/>
  <c r="O206" i="1" s="1"/>
  <c r="E129" i="7"/>
  <c r="O207" i="1" s="1"/>
  <c r="E130" i="7"/>
  <c r="O208" i="1" s="1"/>
  <c r="E131" i="7"/>
  <c r="O209" i="1" s="1"/>
  <c r="E132" i="7"/>
  <c r="O210" i="1" s="1"/>
  <c r="E133" i="7"/>
  <c r="E134" i="7"/>
  <c r="E135" i="7"/>
  <c r="O217" i="1" s="1"/>
  <c r="E136" i="7"/>
  <c r="O218" i="1" s="1"/>
  <c r="E137" i="7"/>
  <c r="O219" i="1" s="1"/>
  <c r="E138" i="7"/>
  <c r="E139" i="7"/>
  <c r="O222" i="1" s="1"/>
  <c r="E140" i="7"/>
  <c r="O223" i="1" s="1"/>
  <c r="E141" i="7"/>
  <c r="E142" i="7"/>
  <c r="E143" i="7"/>
  <c r="E144" i="7"/>
  <c r="E145" i="7"/>
  <c r="O233" i="1" s="1"/>
  <c r="E146" i="7"/>
  <c r="O234" i="1" s="1"/>
  <c r="E147" i="7"/>
  <c r="O235" i="1" s="1"/>
  <c r="E148" i="7"/>
  <c r="O236" i="1" s="1"/>
  <c r="E149" i="7"/>
  <c r="O237" i="1" s="1"/>
  <c r="E150" i="7"/>
  <c r="O238" i="1" s="1"/>
  <c r="E151" i="7"/>
  <c r="O239" i="1" s="1"/>
  <c r="E152" i="7"/>
  <c r="E153" i="7"/>
  <c r="O243" i="1" s="1"/>
  <c r="E154" i="7"/>
  <c r="O244" i="1" s="1"/>
  <c r="E155" i="7"/>
  <c r="O245" i="1" s="1"/>
  <c r="E156" i="7"/>
  <c r="O246" i="1" s="1"/>
  <c r="E157" i="7"/>
  <c r="O247" i="1" s="1"/>
  <c r="E158" i="7"/>
  <c r="O248" i="1" s="1"/>
  <c r="E159" i="7"/>
  <c r="E160" i="7"/>
  <c r="O251" i="1" s="1"/>
  <c r="E161" i="7"/>
  <c r="O252" i="1" s="1"/>
  <c r="E162" i="7"/>
  <c r="O253" i="1" s="1"/>
  <c r="E163" i="7"/>
  <c r="O254" i="1" s="1"/>
  <c r="E164" i="7"/>
  <c r="O255" i="1" s="1"/>
  <c r="E165" i="7"/>
  <c r="O256" i="1" s="1"/>
  <c r="E166" i="7"/>
  <c r="O257" i="1" s="1"/>
  <c r="E167" i="7"/>
  <c r="E168" i="7"/>
  <c r="E169" i="7"/>
  <c r="E170" i="7"/>
  <c r="O265" i="1" s="1"/>
  <c r="E171" i="7"/>
  <c r="O266" i="1" s="1"/>
  <c r="E172" i="7"/>
  <c r="O267" i="1" s="1"/>
  <c r="E173" i="7"/>
  <c r="O268" i="1" s="1"/>
  <c r="E174" i="7"/>
  <c r="O269" i="1" s="1"/>
  <c r="E175" i="7"/>
  <c r="O270" i="1" s="1"/>
  <c r="E176" i="7"/>
  <c r="O271" i="1" s="1"/>
  <c r="E177" i="7"/>
  <c r="O272" i="1" s="1"/>
  <c r="E178" i="7"/>
  <c r="O273" i="1" s="1"/>
  <c r="E179" i="7"/>
  <c r="O274" i="1" s="1"/>
  <c r="E180" i="7"/>
  <c r="O275" i="1" s="1"/>
  <c r="E181" i="7"/>
  <c r="O276" i="1" s="1"/>
  <c r="E182" i="7"/>
  <c r="O277" i="1" s="1"/>
  <c r="E183" i="7"/>
  <c r="O278" i="1" s="1"/>
  <c r="E184" i="7"/>
  <c r="E185" i="7"/>
  <c r="E186" i="7"/>
  <c r="E187" i="7"/>
  <c r="E188" i="7"/>
  <c r="O295" i="1" s="1"/>
  <c r="E189" i="7"/>
  <c r="O296" i="1" s="1"/>
  <c r="E190" i="7"/>
  <c r="E191" i="7"/>
  <c r="E192" i="7"/>
  <c r="E193" i="7"/>
  <c r="O311" i="1" s="1"/>
  <c r="E194" i="7"/>
  <c r="O312" i="1" s="1"/>
  <c r="E195" i="7"/>
  <c r="E196" i="7"/>
  <c r="O315" i="1" s="1"/>
  <c r="E197" i="7"/>
  <c r="O316" i="1" s="1"/>
  <c r="E198" i="7"/>
  <c r="O317" i="1" s="1"/>
  <c r="E199" i="7"/>
  <c r="E200" i="7"/>
  <c r="O320" i="1" s="1"/>
  <c r="E201" i="7"/>
  <c r="O321" i="1" s="1"/>
  <c r="E202" i="7"/>
  <c r="O322" i="1" s="1"/>
  <c r="E203" i="7"/>
  <c r="E204" i="7"/>
  <c r="O325" i="1" s="1"/>
  <c r="E205" i="7"/>
  <c r="O326" i="1" s="1"/>
  <c r="E206" i="7"/>
  <c r="O327" i="1" s="1"/>
  <c r="E207" i="7"/>
  <c r="E208" i="7"/>
  <c r="E209" i="7"/>
  <c r="E210" i="7"/>
  <c r="O336" i="1" s="1"/>
  <c r="E211" i="7"/>
  <c r="E212" i="7"/>
  <c r="O339" i="1" s="1"/>
  <c r="E213" i="7"/>
  <c r="E214" i="7"/>
  <c r="O342" i="1" s="1"/>
  <c r="E215" i="7"/>
  <c r="E216" i="7"/>
  <c r="E217" i="7"/>
  <c r="O351" i="1" s="1"/>
  <c r="E218" i="7"/>
  <c r="E219" i="7"/>
  <c r="O355" i="1" s="1"/>
  <c r="E220" i="7"/>
  <c r="E221" i="7"/>
  <c r="O358" i="1" s="1"/>
  <c r="E222" i="7"/>
  <c r="O359" i="1" s="1"/>
  <c r="E223" i="7"/>
  <c r="O360" i="1" s="1"/>
  <c r="E224" i="7"/>
  <c r="O361" i="1" s="1"/>
  <c r="E225" i="7"/>
  <c r="O362" i="1" s="1"/>
  <c r="E226" i="7"/>
  <c r="O363" i="1" s="1"/>
  <c r="E227" i="7"/>
  <c r="O364" i="1" s="1"/>
  <c r="E228" i="7"/>
  <c r="O365" i="1" s="1"/>
  <c r="E229" i="7"/>
  <c r="O366" i="1" s="1"/>
  <c r="E230" i="7"/>
  <c r="O367" i="1" s="1"/>
  <c r="E231" i="7"/>
  <c r="O368" i="1" s="1"/>
  <c r="E232" i="7"/>
  <c r="O369" i="1" s="1"/>
  <c r="E233" i="7"/>
  <c r="O370" i="1" s="1"/>
  <c r="E234" i="7"/>
  <c r="O371" i="1" s="1"/>
  <c r="E235" i="7"/>
  <c r="O372" i="1" s="1"/>
  <c r="E236" i="7"/>
  <c r="O373" i="1" s="1"/>
  <c r="E237" i="7"/>
  <c r="E238" i="7"/>
  <c r="E239" i="7"/>
  <c r="E240" i="7"/>
  <c r="O380" i="1" s="1"/>
  <c r="E241" i="7"/>
  <c r="O381" i="1" s="1"/>
  <c r="E242" i="7"/>
  <c r="O382" i="1" s="1"/>
  <c r="E243" i="7"/>
  <c r="O383" i="1" s="1"/>
  <c r="E244" i="7"/>
  <c r="E245" i="7"/>
  <c r="O386" i="1" s="1"/>
  <c r="E246" i="7"/>
  <c r="O387" i="1" s="1"/>
  <c r="E247" i="7"/>
  <c r="E248" i="7"/>
  <c r="O390" i="1" s="1"/>
  <c r="E249" i="7"/>
  <c r="E250" i="7"/>
  <c r="O393" i="1" s="1"/>
  <c r="E251" i="7"/>
  <c r="O394" i="1" s="1"/>
  <c r="E252" i="7"/>
  <c r="O395" i="1" s="1"/>
  <c r="E253" i="7"/>
  <c r="O396" i="1" s="1"/>
  <c r="E254" i="7"/>
  <c r="O397" i="1" s="1"/>
  <c r="E255" i="7"/>
  <c r="O398" i="1" s="1"/>
  <c r="E256" i="7"/>
  <c r="O399" i="1" s="1"/>
  <c r="E257" i="7"/>
  <c r="E258" i="7"/>
  <c r="O403" i="1" s="1"/>
  <c r="E259" i="7"/>
  <c r="O404" i="1" s="1"/>
  <c r="E260" i="7"/>
  <c r="O405" i="1" s="1"/>
  <c r="E261" i="7"/>
  <c r="O406" i="1" s="1"/>
  <c r="E262" i="7"/>
  <c r="O407" i="1" s="1"/>
  <c r="E263" i="7"/>
  <c r="O408" i="1" s="1"/>
  <c r="E264" i="7"/>
  <c r="O409" i="1" s="1"/>
  <c r="E265" i="7"/>
  <c r="O410" i="1" s="1"/>
  <c r="E266" i="7"/>
  <c r="E267" i="7"/>
  <c r="E268" i="7"/>
  <c r="O421" i="1" s="1"/>
  <c r="E269" i="7"/>
  <c r="E270" i="7"/>
  <c r="O424" i="1" s="1"/>
  <c r="E271" i="7"/>
  <c r="O425" i="1" s="1"/>
  <c r="E272" i="7"/>
  <c r="O426" i="1" s="1"/>
  <c r="E273" i="7"/>
  <c r="O427" i="1" s="1"/>
  <c r="E274" i="7"/>
  <c r="O428" i="1" s="1"/>
  <c r="E275" i="7"/>
  <c r="O429" i="1" s="1"/>
  <c r="E276" i="7"/>
  <c r="O430" i="1" s="1"/>
  <c r="E277" i="7"/>
  <c r="E278" i="7"/>
  <c r="O435" i="1" s="1"/>
  <c r="E279" i="7"/>
  <c r="E280" i="7"/>
  <c r="O438" i="1" s="1"/>
  <c r="E281" i="7"/>
  <c r="E282" i="7"/>
  <c r="O442" i="1" s="1"/>
  <c r="E283" i="7"/>
  <c r="O443" i="1" s="1"/>
  <c r="E284" i="7"/>
  <c r="O444" i="1" s="1"/>
  <c r="E285" i="7"/>
  <c r="O445" i="1" s="1"/>
  <c r="E286" i="7"/>
  <c r="O446" i="1" s="1"/>
  <c r="E287" i="7"/>
  <c r="O447" i="1" s="1"/>
  <c r="E288" i="7"/>
  <c r="O448" i="1" s="1"/>
  <c r="E289" i="7"/>
  <c r="E290" i="7"/>
  <c r="O451" i="1" s="1"/>
  <c r="E291" i="7"/>
  <c r="E292" i="7"/>
  <c r="O454" i="1" s="1"/>
  <c r="E293" i="7"/>
  <c r="O455" i="1" s="1"/>
  <c r="E294" i="7"/>
  <c r="O456" i="1" s="1"/>
  <c r="E295" i="7"/>
  <c r="O458" i="1" s="1"/>
  <c r="E296" i="7"/>
  <c r="O460" i="1" s="1"/>
  <c r="E297" i="7"/>
  <c r="O463" i="1" s="1"/>
  <c r="E298" i="7"/>
  <c r="O464" i="1" s="1"/>
  <c r="E299" i="7"/>
  <c r="O465" i="1" s="1"/>
  <c r="E300" i="7"/>
  <c r="O466" i="1" s="1"/>
  <c r="E301" i="7"/>
  <c r="O467" i="1" s="1"/>
  <c r="E302" i="7"/>
  <c r="O468" i="1" s="1"/>
  <c r="E303" i="7"/>
  <c r="O470" i="1" s="1"/>
  <c r="E304" i="7"/>
  <c r="O471" i="1" s="1"/>
  <c r="E305" i="7"/>
  <c r="O472" i="1" s="1"/>
  <c r="E306" i="7"/>
  <c r="O474" i="1" s="1"/>
  <c r="E307" i="7"/>
  <c r="O475" i="1" s="1"/>
  <c r="E308" i="7"/>
  <c r="O476" i="1" s="1"/>
  <c r="E309" i="7"/>
  <c r="O479" i="1" s="1"/>
  <c r="E310" i="7"/>
  <c r="O481" i="1" s="1"/>
  <c r="E311" i="7"/>
  <c r="O482" i="1" s="1"/>
  <c r="E312" i="7"/>
  <c r="O483" i="1" s="1"/>
  <c r="E313" i="7"/>
  <c r="O484" i="1" s="1"/>
  <c r="E314" i="7"/>
  <c r="O485" i="1" s="1"/>
  <c r="E315" i="7"/>
  <c r="O486" i="1" s="1"/>
  <c r="E316" i="7"/>
  <c r="O490" i="1" s="1"/>
  <c r="E317" i="7"/>
  <c r="O492" i="1" s="1"/>
  <c r="E318" i="7"/>
  <c r="O497" i="1" s="1"/>
  <c r="E319" i="7"/>
  <c r="O499" i="1" s="1"/>
  <c r="E320" i="7"/>
  <c r="O500" i="1" s="1"/>
  <c r="E321" i="7"/>
  <c r="O502" i="1" s="1"/>
  <c r="E322" i="7"/>
  <c r="O504" i="1" s="1"/>
  <c r="E323" i="7"/>
  <c r="O505" i="1" s="1"/>
  <c r="E324" i="7"/>
  <c r="O506" i="1" s="1"/>
  <c r="E325" i="7"/>
  <c r="O508" i="1" s="1"/>
  <c r="E326" i="7"/>
  <c r="O509" i="1" s="1"/>
  <c r="E327" i="7"/>
  <c r="O510" i="1" s="1"/>
  <c r="E328" i="7"/>
  <c r="O511" i="1" s="1"/>
  <c r="E329" i="7"/>
  <c r="O513" i="1" s="1"/>
  <c r="E330" i="7"/>
  <c r="O514" i="1" s="1"/>
  <c r="E331" i="7"/>
  <c r="O515" i="1" s="1"/>
  <c r="E332" i="7"/>
  <c r="E333" i="7"/>
  <c r="O524" i="1" s="1"/>
  <c r="E334" i="7"/>
  <c r="O525" i="1" s="1"/>
  <c r="E335" i="7"/>
  <c r="O526" i="1" s="1"/>
  <c r="E336" i="7"/>
  <c r="O527" i="1" s="1"/>
  <c r="E337" i="7"/>
  <c r="O528" i="1" s="1"/>
  <c r="E338" i="7"/>
  <c r="O529" i="1" s="1"/>
  <c r="E339" i="7"/>
  <c r="O533" i="1" s="1"/>
  <c r="E340" i="7"/>
  <c r="O534" i="1" s="1"/>
  <c r="E341" i="7"/>
  <c r="O535" i="1" s="1"/>
  <c r="E342" i="7"/>
  <c r="O536" i="1" s="1"/>
  <c r="E343" i="7"/>
  <c r="O537" i="1" s="1"/>
  <c r="E344" i="7"/>
  <c r="O538" i="1" s="1"/>
  <c r="E345" i="7"/>
  <c r="O539" i="1" s="1"/>
  <c r="E346" i="7"/>
  <c r="O540" i="1" s="1"/>
  <c r="E347" i="7"/>
  <c r="O541" i="1" s="1"/>
  <c r="E348" i="7"/>
  <c r="O542" i="1" s="1"/>
  <c r="E349" i="7"/>
  <c r="O543" i="1" s="1"/>
  <c r="E350" i="7"/>
  <c r="O544" i="1" s="1"/>
  <c r="E351" i="7"/>
  <c r="O545" i="1" s="1"/>
  <c r="E352" i="7"/>
  <c r="O546" i="1" s="1"/>
  <c r="E353" i="7"/>
  <c r="O547" i="1" s="1"/>
  <c r="E354" i="7"/>
  <c r="O550" i="1" s="1"/>
  <c r="E355" i="7"/>
  <c r="O551" i="1" s="1"/>
  <c r="E356" i="7"/>
  <c r="O553" i="1" s="1"/>
  <c r="E357" i="7"/>
  <c r="O554" i="1" s="1"/>
  <c r="E358" i="7"/>
  <c r="O555" i="1" s="1"/>
  <c r="E359" i="7"/>
  <c r="O556" i="1" s="1"/>
  <c r="E360" i="7"/>
  <c r="O557" i="1" s="1"/>
  <c r="E361" i="7"/>
  <c r="O560" i="1" s="1"/>
  <c r="E362" i="7"/>
  <c r="O562" i="1" s="1"/>
  <c r="E363" i="7"/>
  <c r="O564" i="1" s="1"/>
  <c r="E364" i="7"/>
  <c r="O566" i="1" s="1"/>
  <c r="E365" i="7"/>
  <c r="O567" i="1" s="1"/>
  <c r="E366" i="7"/>
  <c r="O568" i="1" s="1"/>
  <c r="E367" i="7"/>
  <c r="O570" i="1" s="1"/>
  <c r="E368" i="7"/>
  <c r="O578" i="1" s="1"/>
  <c r="E369" i="7"/>
  <c r="O579" i="1" s="1"/>
  <c r="E370" i="7"/>
  <c r="O580" i="1" s="1"/>
  <c r="E371" i="7"/>
  <c r="O581" i="1" s="1"/>
  <c r="E372" i="7"/>
  <c r="O582" i="1" s="1"/>
  <c r="E373" i="7"/>
  <c r="O584" i="1" s="1"/>
  <c r="E374" i="7"/>
  <c r="O587" i="1" s="1"/>
  <c r="E375" i="7"/>
  <c r="O588" i="1" s="1"/>
  <c r="O561" i="1" l="1"/>
  <c r="P561" i="1"/>
  <c r="P178" i="1"/>
  <c r="P179" i="1"/>
  <c r="P177" i="1"/>
  <c r="P114" i="1"/>
  <c r="P113" i="1"/>
  <c r="P28" i="1"/>
  <c r="P27" i="1"/>
  <c r="P29" i="1"/>
  <c r="P519" i="1"/>
  <c r="O517" i="1"/>
  <c r="P503" i="1"/>
  <c r="O501" i="1"/>
  <c r="O494" i="1"/>
  <c r="P487" i="1"/>
  <c r="O478" i="1"/>
  <c r="O469" i="1"/>
  <c r="O462" i="1"/>
  <c r="O124" i="1"/>
  <c r="O126" i="1"/>
  <c r="O123" i="1"/>
  <c r="O125" i="1"/>
  <c r="O101" i="1"/>
  <c r="O100" i="1"/>
  <c r="O73" i="1"/>
  <c r="O72" i="1"/>
  <c r="O74" i="1"/>
  <c r="O41" i="1"/>
  <c r="O40" i="1"/>
  <c r="P492" i="1"/>
  <c r="P494" i="1"/>
  <c r="P478" i="1"/>
  <c r="P480" i="1"/>
  <c r="O350" i="1"/>
  <c r="O349" i="1"/>
  <c r="O330" i="1"/>
  <c r="O332" i="1"/>
  <c r="O333" i="1"/>
  <c r="O331" i="1"/>
  <c r="O308" i="1"/>
  <c r="O310" i="1"/>
  <c r="O309" i="1"/>
  <c r="O307" i="1"/>
  <c r="O280" i="1"/>
  <c r="O279" i="1"/>
  <c r="O281" i="1"/>
  <c r="O262" i="1"/>
  <c r="O261" i="1"/>
  <c r="O240" i="1"/>
  <c r="O242" i="1"/>
  <c r="O241" i="1"/>
  <c r="O232" i="1"/>
  <c r="O231" i="1"/>
  <c r="O196" i="1"/>
  <c r="O197" i="1"/>
  <c r="O163" i="1"/>
  <c r="O164" i="1"/>
  <c r="O128" i="1"/>
  <c r="O130" i="1"/>
  <c r="O129" i="1"/>
  <c r="O131" i="1"/>
  <c r="O103" i="1"/>
  <c r="O104" i="1"/>
  <c r="O93" i="1"/>
  <c r="O94" i="1"/>
  <c r="O9" i="1"/>
  <c r="O10" i="1"/>
  <c r="P457" i="1"/>
  <c r="P458" i="1"/>
  <c r="P436" i="1"/>
  <c r="P437" i="1"/>
  <c r="P388" i="1"/>
  <c r="P389" i="1"/>
  <c r="P378" i="1"/>
  <c r="P379" i="1"/>
  <c r="P343" i="1"/>
  <c r="P345" i="1"/>
  <c r="P347" i="1"/>
  <c r="P348" i="1"/>
  <c r="P346" i="1"/>
  <c r="P344" i="1"/>
  <c r="P329" i="1"/>
  <c r="P328" i="1"/>
  <c r="P319" i="1"/>
  <c r="P318" i="1"/>
  <c r="P305" i="1"/>
  <c r="P306" i="1"/>
  <c r="P258" i="1"/>
  <c r="P260" i="1"/>
  <c r="P259" i="1"/>
  <c r="P250" i="1"/>
  <c r="P249" i="1"/>
  <c r="P228" i="1"/>
  <c r="P230" i="1"/>
  <c r="P229" i="1"/>
  <c r="O437" i="1"/>
  <c r="O436" i="1"/>
  <c r="O388" i="1"/>
  <c r="O389" i="1"/>
  <c r="O378" i="1"/>
  <c r="O379" i="1"/>
  <c r="O344" i="1"/>
  <c r="O346" i="1"/>
  <c r="O348" i="1"/>
  <c r="O343" i="1"/>
  <c r="O347" i="1"/>
  <c r="O345" i="1"/>
  <c r="O328" i="1"/>
  <c r="O329" i="1"/>
  <c r="O318" i="1"/>
  <c r="O319" i="1"/>
  <c r="O306" i="1"/>
  <c r="O305" i="1"/>
  <c r="O258" i="1"/>
  <c r="O260" i="1"/>
  <c r="O259" i="1"/>
  <c r="O250" i="1"/>
  <c r="O249" i="1"/>
  <c r="O228" i="1"/>
  <c r="O230" i="1"/>
  <c r="O229" i="1"/>
  <c r="O177" i="1"/>
  <c r="O179" i="1"/>
  <c r="O178" i="1"/>
  <c r="O114" i="1"/>
  <c r="O113" i="1"/>
  <c r="O28" i="1"/>
  <c r="O27" i="1"/>
  <c r="O29" i="1"/>
  <c r="P496" i="1"/>
  <c r="P498" i="1"/>
  <c r="P376" i="1"/>
  <c r="P377" i="1"/>
  <c r="P297" i="1"/>
  <c r="P299" i="1"/>
  <c r="P301" i="1"/>
  <c r="P303" i="1"/>
  <c r="P300" i="1"/>
  <c r="P298" i="1"/>
  <c r="P304" i="1"/>
  <c r="P302" i="1"/>
  <c r="P226" i="1"/>
  <c r="P227" i="1"/>
  <c r="P215" i="1"/>
  <c r="P216" i="1"/>
  <c r="P190" i="1"/>
  <c r="P192" i="1"/>
  <c r="P194" i="1"/>
  <c r="P193" i="1"/>
  <c r="P191" i="1"/>
  <c r="P174" i="1"/>
  <c r="P176" i="1"/>
  <c r="P175" i="1"/>
  <c r="P144" i="1"/>
  <c r="P143" i="1"/>
  <c r="P124" i="1"/>
  <c r="P126" i="1"/>
  <c r="P125" i="1"/>
  <c r="P123" i="1"/>
  <c r="P101" i="1"/>
  <c r="P100" i="1"/>
  <c r="P73" i="1"/>
  <c r="P72" i="1"/>
  <c r="P74" i="1"/>
  <c r="P41" i="1"/>
  <c r="P40" i="1"/>
  <c r="P7" i="1"/>
  <c r="P158" i="1"/>
  <c r="P160" i="1"/>
  <c r="P159" i="1"/>
  <c r="P585" i="1"/>
  <c r="P583" i="1"/>
  <c r="P577" i="1"/>
  <c r="P575" i="1"/>
  <c r="P573" i="1"/>
  <c r="P571" i="1"/>
  <c r="P569" i="1"/>
  <c r="P565" i="1"/>
  <c r="P563" i="1"/>
  <c r="P558" i="1"/>
  <c r="P552" i="1"/>
  <c r="P548" i="1"/>
  <c r="P532" i="1"/>
  <c r="P530" i="1"/>
  <c r="O519" i="1"/>
  <c r="O512" i="1"/>
  <c r="O503" i="1"/>
  <c r="O496" i="1"/>
  <c r="P489" i="1"/>
  <c r="O487" i="1"/>
  <c r="O480" i="1"/>
  <c r="P473" i="1"/>
  <c r="O457" i="1"/>
  <c r="P188" i="1"/>
  <c r="P189" i="1"/>
  <c r="P142" i="1"/>
  <c r="P141" i="1"/>
  <c r="P120" i="1"/>
  <c r="P122" i="1"/>
  <c r="P121" i="1"/>
  <c r="P87" i="1"/>
  <c r="P89" i="1"/>
  <c r="P88" i="1"/>
  <c r="P90" i="1"/>
  <c r="P24" i="1"/>
  <c r="P25" i="1"/>
  <c r="P15" i="1"/>
  <c r="P516" i="1"/>
  <c r="P518" i="1"/>
  <c r="P520" i="1"/>
  <c r="P522" i="1"/>
  <c r="P152" i="1"/>
  <c r="P154" i="1"/>
  <c r="P6" i="1"/>
  <c r="P155" i="1"/>
  <c r="P153" i="1"/>
  <c r="O585" i="1"/>
  <c r="O583" i="1"/>
  <c r="O577" i="1"/>
  <c r="O575" i="1"/>
  <c r="O573" i="1"/>
  <c r="O571" i="1"/>
  <c r="O569" i="1"/>
  <c r="O565" i="1"/>
  <c r="O563" i="1"/>
  <c r="O558" i="1"/>
  <c r="O552" i="1"/>
  <c r="O548" i="1"/>
  <c r="O532" i="1"/>
  <c r="O530" i="1"/>
  <c r="P523" i="1"/>
  <c r="O521" i="1"/>
  <c r="P507" i="1"/>
  <c r="O498" i="1"/>
  <c r="O489" i="1"/>
  <c r="O473" i="1"/>
  <c r="P459" i="1"/>
  <c r="P172" i="1"/>
  <c r="P171" i="1"/>
  <c r="P156" i="1"/>
  <c r="P157" i="1"/>
  <c r="P110" i="1"/>
  <c r="P109" i="1"/>
  <c r="P85" i="1"/>
  <c r="P86" i="1"/>
  <c r="P84" i="1"/>
  <c r="P35" i="1"/>
  <c r="P37" i="1"/>
  <c r="P38" i="1"/>
  <c r="P36" i="1"/>
  <c r="P5" i="1"/>
  <c r="P138" i="1"/>
  <c r="P140" i="1"/>
  <c r="P4" i="1"/>
  <c r="P139" i="1"/>
  <c r="O523" i="1"/>
  <c r="O516" i="1"/>
  <c r="O507" i="1"/>
  <c r="P493" i="1"/>
  <c r="O491" i="1"/>
  <c r="P477" i="1"/>
  <c r="P461" i="1"/>
  <c r="O459" i="1"/>
  <c r="O175" i="1"/>
  <c r="O174" i="1"/>
  <c r="O176" i="1"/>
  <c r="O144" i="1"/>
  <c r="O143" i="1"/>
  <c r="P432" i="1"/>
  <c r="P434" i="1"/>
  <c r="P431" i="1"/>
  <c r="P433" i="1"/>
  <c r="P422" i="1"/>
  <c r="P423" i="1"/>
  <c r="O422" i="1"/>
  <c r="O423" i="1"/>
  <c r="O340" i="1"/>
  <c r="O341" i="1"/>
  <c r="O224" i="1"/>
  <c r="O225" i="1"/>
  <c r="O211" i="1"/>
  <c r="O213" i="1"/>
  <c r="O212" i="1"/>
  <c r="O214" i="1"/>
  <c r="O189" i="1"/>
  <c r="O188" i="1"/>
  <c r="O142" i="1"/>
  <c r="O141" i="1"/>
  <c r="O120" i="1"/>
  <c r="O122" i="1"/>
  <c r="O121" i="1"/>
  <c r="O87" i="1"/>
  <c r="O89" i="1"/>
  <c r="O88" i="1"/>
  <c r="O90" i="1"/>
  <c r="O24" i="1"/>
  <c r="O25" i="1"/>
  <c r="O152" i="1"/>
  <c r="O154" i="1"/>
  <c r="O6" i="1"/>
  <c r="O153" i="1"/>
  <c r="O155" i="1"/>
  <c r="P488" i="1"/>
  <c r="P490" i="1"/>
  <c r="P384" i="1"/>
  <c r="P385" i="1"/>
  <c r="P357" i="1"/>
  <c r="P356" i="1"/>
  <c r="O384" i="1"/>
  <c r="O385" i="1"/>
  <c r="O356" i="1"/>
  <c r="O357" i="1"/>
  <c r="O171" i="1"/>
  <c r="O172" i="1"/>
  <c r="O156" i="1"/>
  <c r="O157" i="1"/>
  <c r="O110" i="1"/>
  <c r="O109" i="1"/>
  <c r="O85" i="1"/>
  <c r="O84" i="1"/>
  <c r="O86" i="1"/>
  <c r="O35" i="1"/>
  <c r="O37" i="1"/>
  <c r="O36" i="1"/>
  <c r="O38" i="1"/>
  <c r="O5" i="1"/>
  <c r="O138" i="1"/>
  <c r="O140" i="1"/>
  <c r="O4" i="1"/>
  <c r="O139" i="1"/>
  <c r="P453" i="1"/>
  <c r="P452" i="1"/>
  <c r="P414" i="1"/>
  <c r="P416" i="1"/>
  <c r="P418" i="1"/>
  <c r="P420" i="1"/>
  <c r="P415" i="1"/>
  <c r="P417" i="1"/>
  <c r="P419" i="1"/>
  <c r="P337" i="1"/>
  <c r="P338" i="1"/>
  <c r="P323" i="1"/>
  <c r="P324" i="1"/>
  <c r="P313" i="1"/>
  <c r="P314" i="1"/>
  <c r="P292" i="1"/>
  <c r="P293" i="1"/>
  <c r="P294" i="1"/>
  <c r="P200" i="1"/>
  <c r="P201" i="1"/>
  <c r="P184" i="1"/>
  <c r="P186" i="1"/>
  <c r="P185" i="1"/>
  <c r="P136" i="1"/>
  <c r="P137" i="1"/>
  <c r="O518" i="1"/>
  <c r="P511" i="1"/>
  <c r="P495" i="1"/>
  <c r="O493" i="1"/>
  <c r="P479" i="1"/>
  <c r="O477" i="1"/>
  <c r="P463" i="1"/>
  <c r="O461" i="1"/>
  <c r="P182" i="1"/>
  <c r="P183" i="1"/>
  <c r="P148" i="1"/>
  <c r="P150" i="1"/>
  <c r="P151" i="1"/>
  <c r="P149" i="1"/>
  <c r="P134" i="1"/>
  <c r="P135" i="1"/>
  <c r="P133" i="1"/>
  <c r="P45" i="1"/>
  <c r="P47" i="1"/>
  <c r="P46" i="1"/>
  <c r="P48" i="1"/>
  <c r="P586" i="1"/>
  <c r="P576" i="1"/>
  <c r="P574" i="1"/>
  <c r="P572" i="1"/>
  <c r="P559" i="1"/>
  <c r="P549" i="1"/>
  <c r="P531" i="1"/>
  <c r="O520" i="1"/>
  <c r="P497" i="1"/>
  <c r="O495" i="1"/>
  <c r="O488" i="1"/>
  <c r="O376" i="1"/>
  <c r="O377" i="1"/>
  <c r="O298" i="1"/>
  <c r="O300" i="1"/>
  <c r="O302" i="1"/>
  <c r="O304" i="1"/>
  <c r="O303" i="1"/>
  <c r="O301" i="1"/>
  <c r="O299" i="1"/>
  <c r="O297" i="1"/>
  <c r="O215" i="1"/>
  <c r="O216" i="1"/>
  <c r="O191" i="1"/>
  <c r="O194" i="1"/>
  <c r="O192" i="1"/>
  <c r="O190" i="1"/>
  <c r="O193" i="1"/>
  <c r="O7" i="1"/>
  <c r="O158" i="1"/>
  <c r="O160" i="1"/>
  <c r="O159" i="1"/>
  <c r="P374" i="1"/>
  <c r="P375" i="1"/>
  <c r="P224" i="1"/>
  <c r="P225" i="1"/>
  <c r="O414" i="1"/>
  <c r="O416" i="1"/>
  <c r="O418" i="1"/>
  <c r="O420" i="1"/>
  <c r="O415" i="1"/>
  <c r="O417" i="1"/>
  <c r="O419" i="1"/>
  <c r="O324" i="1"/>
  <c r="O323" i="1"/>
  <c r="O314" i="1"/>
  <c r="O313" i="1"/>
  <c r="O292" i="1"/>
  <c r="O294" i="1"/>
  <c r="O293" i="1"/>
  <c r="O136" i="1"/>
  <c r="O137" i="1"/>
  <c r="P412" i="1"/>
  <c r="P411" i="1"/>
  <c r="P413" i="1"/>
  <c r="P286" i="1"/>
  <c r="P288" i="1"/>
  <c r="P290" i="1"/>
  <c r="P285" i="1"/>
  <c r="P287" i="1"/>
  <c r="P289" i="1"/>
  <c r="P291" i="1"/>
  <c r="O412" i="1"/>
  <c r="O411" i="1"/>
  <c r="O413" i="1"/>
  <c r="O352" i="1"/>
  <c r="O354" i="1"/>
  <c r="O353" i="1"/>
  <c r="O286" i="1"/>
  <c r="O288" i="1"/>
  <c r="O290" i="1"/>
  <c r="O285" i="1"/>
  <c r="O287" i="1"/>
  <c r="O289" i="1"/>
  <c r="O291" i="1"/>
  <c r="O221" i="1"/>
  <c r="O220" i="1"/>
  <c r="O182" i="1"/>
  <c r="O183" i="1"/>
  <c r="O148" i="1"/>
  <c r="O150" i="1"/>
  <c r="O149" i="1"/>
  <c r="O151" i="1"/>
  <c r="O134" i="1"/>
  <c r="O133" i="1"/>
  <c r="O135" i="1"/>
  <c r="O45" i="1"/>
  <c r="O47" i="1"/>
  <c r="O46" i="1"/>
  <c r="O48" i="1"/>
  <c r="O57" i="1"/>
  <c r="O56" i="1"/>
  <c r="O58" i="1"/>
  <c r="P449" i="1"/>
  <c r="P450" i="1"/>
  <c r="P440" i="1"/>
  <c r="P439" i="1"/>
  <c r="P441" i="1"/>
  <c r="P400" i="1"/>
  <c r="P402" i="1"/>
  <c r="P401" i="1"/>
  <c r="P392" i="1"/>
  <c r="P391" i="1"/>
  <c r="P335" i="1"/>
  <c r="P334" i="1"/>
  <c r="P282" i="1"/>
  <c r="P284" i="1"/>
  <c r="P283" i="1"/>
  <c r="P264" i="1"/>
  <c r="P263" i="1"/>
  <c r="P166" i="1"/>
  <c r="P168" i="1"/>
  <c r="P167" i="1"/>
  <c r="P165" i="1"/>
  <c r="P105" i="1"/>
  <c r="P106" i="1"/>
  <c r="P77" i="1"/>
  <c r="P79" i="1"/>
  <c r="P81" i="1"/>
  <c r="P78" i="1"/>
  <c r="P80" i="1"/>
  <c r="P65" i="1"/>
  <c r="P67" i="1"/>
  <c r="P66" i="1"/>
  <c r="O586" i="1"/>
  <c r="O576" i="1"/>
  <c r="O574" i="1"/>
  <c r="O572" i="1"/>
  <c r="O559" i="1"/>
  <c r="O549" i="1"/>
  <c r="O531" i="1"/>
  <c r="O522" i="1"/>
  <c r="O226" i="1"/>
  <c r="O227" i="1"/>
  <c r="P341" i="1"/>
  <c r="P340" i="1"/>
  <c r="P211" i="1"/>
  <c r="P213" i="1"/>
  <c r="P212" i="1"/>
  <c r="P214" i="1"/>
  <c r="O431" i="1"/>
  <c r="O433" i="1"/>
  <c r="O432" i="1"/>
  <c r="O434" i="1"/>
  <c r="O374" i="1"/>
  <c r="O375" i="1"/>
  <c r="O453" i="1"/>
  <c r="O452" i="1"/>
  <c r="O338" i="1"/>
  <c r="O337" i="1"/>
  <c r="O200" i="1"/>
  <c r="O201" i="1"/>
  <c r="O184" i="1"/>
  <c r="O185" i="1"/>
  <c r="O186" i="1"/>
  <c r="P353" i="1"/>
  <c r="P354" i="1"/>
  <c r="P352" i="1"/>
  <c r="P221" i="1"/>
  <c r="P220" i="1"/>
  <c r="O449" i="1"/>
  <c r="O450" i="1"/>
  <c r="O439" i="1"/>
  <c r="O441" i="1"/>
  <c r="O440" i="1"/>
  <c r="O400" i="1"/>
  <c r="O402" i="1"/>
  <c r="O401" i="1"/>
  <c r="O392" i="1"/>
  <c r="O391" i="1"/>
  <c r="O334" i="1"/>
  <c r="O335" i="1"/>
  <c r="O282" i="1"/>
  <c r="O284" i="1"/>
  <c r="O283" i="1"/>
  <c r="O264" i="1"/>
  <c r="O263" i="1"/>
  <c r="O165" i="1"/>
  <c r="O167" i="1"/>
  <c r="O166" i="1"/>
  <c r="O168" i="1"/>
  <c r="O105" i="1"/>
  <c r="O106" i="1"/>
  <c r="O77" i="1"/>
  <c r="O79" i="1"/>
  <c r="O81" i="1"/>
  <c r="O78" i="1"/>
  <c r="O80" i="1"/>
  <c r="O65" i="1"/>
  <c r="O67" i="1"/>
  <c r="O66" i="1"/>
  <c r="P57" i="1"/>
  <c r="P56" i="1"/>
  <c r="P58" i="1"/>
  <c r="P349" i="1"/>
  <c r="P350" i="1"/>
  <c r="P331" i="1"/>
  <c r="P333" i="1"/>
  <c r="P332" i="1"/>
  <c r="P330" i="1"/>
  <c r="P307" i="1"/>
  <c r="P309" i="1"/>
  <c r="P308" i="1"/>
  <c r="P310" i="1"/>
  <c r="P280" i="1"/>
  <c r="P279" i="1"/>
  <c r="P281" i="1"/>
  <c r="P262" i="1"/>
  <c r="P261" i="1"/>
  <c r="P240" i="1"/>
  <c r="P242" i="1"/>
  <c r="P241" i="1"/>
  <c r="P232" i="1"/>
  <c r="P231" i="1"/>
  <c r="P196" i="1"/>
  <c r="P197" i="1"/>
  <c r="P164" i="1"/>
  <c r="P163" i="1"/>
  <c r="P128" i="1"/>
  <c r="P130" i="1"/>
  <c r="P129" i="1"/>
  <c r="P131" i="1"/>
  <c r="P103" i="1"/>
  <c r="P104" i="1"/>
  <c r="P93" i="1"/>
  <c r="P94" i="1"/>
  <c r="P9" i="1"/>
  <c r="P10" i="1"/>
  <c r="O2" i="1"/>
  <c r="P517" i="1"/>
  <c r="P501" i="1"/>
  <c r="P469" i="1"/>
  <c r="P22" i="1"/>
  <c r="O22" i="1"/>
  <c r="P32" i="1"/>
  <c r="O32" i="1"/>
</calcChain>
</file>

<file path=xl/sharedStrings.xml><?xml version="1.0" encoding="utf-8"?>
<sst xmlns="http://schemas.openxmlformats.org/spreadsheetml/2006/main" count="11236" uniqueCount="4143">
  <si>
    <t>web-scraper-order</t>
  </si>
  <si>
    <t>web-scraper-start-url</t>
  </si>
  <si>
    <t>region</t>
  </si>
  <si>
    <t>region-href</t>
  </si>
  <si>
    <t>country</t>
  </si>
  <si>
    <t>country-href</t>
  </si>
  <si>
    <t>website_info_cleaned</t>
  </si>
  <si>
    <t>website_info_w_par_breaks</t>
  </si>
  <si>
    <t>story_info_cleaned</t>
  </si>
  <si>
    <t>story_info_w_par_breaks</t>
  </si>
  <si>
    <t>commentary_info_cleaned</t>
  </si>
  <si>
    <t>commentary_info_w_par_breaks</t>
  </si>
  <si>
    <t>ref</t>
  </si>
  <si>
    <t>Lat/Lon</t>
  </si>
  <si>
    <t>Land</t>
  </si>
  <si>
    <t>Area</t>
  </si>
  <si>
    <t>Region</t>
  </si>
  <si>
    <t>Country</t>
  </si>
  <si>
    <t>collected</t>
  </si>
  <si>
    <t>1631826015-2130</t>
  </si>
  <si>
    <t>https://www.curioustaxonomy.net/home/FloodMyths/</t>
  </si>
  <si>
    <t>Noachian Variations</t>
  </si>
  <si>
    <t>https://www.curioustaxonomy.net/home/FloodMyths/03Noah/Noah.html</t>
  </si>
  <si>
    <t>Tacana</t>
  </si>
  <si>
    <t>https://www.curioustaxonomy.net/home/FloodMyths/03Noah/tacanaNoah.html</t>
  </si>
  <si>
    <t>The first world had ended; everywhere was water. In a huge boat were two people, Benjamin and Christina, with many animals and seeds just as Christ had advised them. After a long time the water began to sink. Benjamin sent a dove to find land, but she returned without having seen any. He later sent her out again, and she returned with some leaves in her beak. Later, the water lower still, he sent the vulture, which stayed away a long time gorging himself on decaying animals and people. Benjamin became angry and cursed him to eat only decayed meat in the future. The earth by then had become hard, so they landed and unloaded the boat. The world looked like a large sandbank with no grass or flowers. They planted shoots and seeds of yuca, bananas, maize, and many other plants. These yielded ripe fruit after a few days. They were still missing fire, which was horded by an old frog. The Edutzi, with other spirits, had found refuge in the sky during the flood. Benjamin and Christina asked them to fetch fire. The couple bore children who grew as quickly as the plants and married each other.</t>
  </si>
  <si>
    <t>The first world had ended; everywhere was water. In a huge boat
were two people, Benjamin and Christina, with many animals and seeds
just as Christ had advised them. After a long time the water began to
sink. Benjamin sent a dove to find land, but she returned without
having seen any. He later sent her out again, and she returned with
some leaves in her beak. Later, the water lower still, he sent the
vulture, which stayed away a long time gorging himself on decaying
animals and people. Benjamin became angry and cursed him to eat only
decayed meat in the future. The earth by then had become hard, so they landed and unloaded the
boat. The world looked like a large sandbank with no grass or
flowers. They planted shoots and seeds of yuca, bananas, maize, and
many other plants. These yielded ripe fruit after a few days. They
were still missing fire, which was horded by an old frog. The Edutzi,
with other spirits, had found refuge in the sky during the flood.
Benjamin and Christina asked them to fetch fire. The couple bore
children who grew as quickly as the plants and married each other.</t>
  </si>
  <si>
    <t>Karin Hissink and Albert Hahn, Die Tacana, Band I:
Erzahlungsgut (Stuttgart: W. Kohlhammer Verlag, 1961), 497.</t>
  </si>
  <si>
    <t>1631826017-2134</t>
  </si>
  <si>
    <t>Michoacan</t>
  </si>
  <si>
    <t>https://www.curioustaxonomy.net/home/FloodMyths/03Noah/michoacan.html</t>
  </si>
  <si>
    <t>When the flood waters began to rise, a man named Tezpi entered into a great vessel, taking with him his wife and children and diverse seeds and animals. When the waters abated, the man sent out a vulture, but the bird found plenty of corpses to eat and didn't return. Other birds also flew away and didn't return. Finally, he sent out a hummingbird, which returned with a green bough in its beak.</t>
  </si>
  <si>
    <t>When the flood waters began to rise, a man named Tezpi entered into
a great vessel, taking with him his wife and children and diverse
seeds and animals. When the waters abated, the man sent out a vulture,
but the bird found plenty of corpses to eat and didn't return. Other
birds also flew away and didn't return. Finally, he sent out a
hummingbird, which returned with a green bough in its beak.</t>
  </si>
  <si>
    <t>Frazer, 1919, 275-276.</t>
  </si>
  <si>
    <t>1631826019-2138</t>
  </si>
  <si>
    <t>Zapotec</t>
  </si>
  <si>
    <t>https://www.curioustaxonomy.net/home/FloodMyths/03Noah/zapotecNoah.html</t>
  </si>
  <si>
    <t>The great flood came, and Noéh put pairs of animals on the ark. The floating ark struck the door of heaven. God sent down a beautiful buzzard to see if the earth was dry, but it stayed to eat the carrion and so was made ugly. Then the dove was sent down. The trip of a person who neglects his mission is known as a "buzzard's trip. "</t>
  </si>
  <si>
    <t>The great flood came, and Noéh put pairs of animals on the ark.
The floating ark struck the door of heaven. God sent down a beautiful
buzzard to see if the earth was dry, but it stayed to eat the carrion
and so was made ugly. Then the dove was sent down. The trip of a
person who neglects his mission is known as a "buzzard's trip."</t>
  </si>
  <si>
    <t>Horcasitas, 1953, 213.</t>
  </si>
  <si>
    <t>1631826019-2140</t>
  </si>
  <si>
    <t>When the great flood subsided, the two men who were in the ark sent out a buzzard to see if there was any dry land. But the buzzard abandoned the ark to eat carrion, and so it was condemned to be a scavenger. The heron, raven, and dove, which completed their mission, were rewarded respectively with permission to eat fish, to eat corn and fruit, and to go free.</t>
  </si>
  <si>
    <t>When the great flood subsided, the two men who were in the ark sent
out a buzzard to see if there was any dry land. But the buzzard
abandoned the ark to eat carrion, and so it was condemned to be a
scavenger. The heron, raven, and dove, which completed their mission,
were rewarded respectively with permission to eat fish, to eat corn
and fruit, and to go free.</t>
  </si>
  <si>
    <t>1631826021-2144</t>
  </si>
  <si>
    <t>Totonac</t>
  </si>
  <si>
    <t>https://www.curioustaxonomy.net/home/FloodMyths/03Noah/totonacNoah.html</t>
  </si>
  <si>
    <t>This story shows an example of how myths can combine. It begins with a version of the ark story and continues with an indigenous myth. 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</si>
  <si>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This story shows an example of how myths can combine.
It begins with a version of the ark story and continues with an
indigenous myth. 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</si>
  <si>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</si>
  <si>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</si>
  <si>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This story shows an example of how myths can combine. It begins with a version of the ark story and continues with an indigenous myth.</t>
  </si>
  <si>
    <t>This story shows an example of how myths can combine.
It begins with a version of the ark story and continues with an
indigenous myth.</t>
  </si>
  <si>
    <t>Horcasitas, 1953, 205-206.</t>
  </si>
  <si>
    <t>1631826023-2149</t>
  </si>
  <si>
    <t>Tarascan</t>
  </si>
  <si>
    <t>https://www.curioustaxonomy.net/home/FloodMyths/03Noah/tarascanNoah.html</t>
  </si>
  <si>
    <t>Adam and Eve made an ark and took food with them. They were the only people to survive the deluge. God sent down a bird to see if the water had subsided. It flew back to report that the land had dried.</t>
  </si>
  <si>
    <t>Adam and Eve made an ark and took food with them. They were the
only people to survive the deluge. God sent down a bird to see if the
water had subsided. It flew back to report that the land had
dried.</t>
  </si>
  <si>
    <t>1631826026-2152</t>
  </si>
  <si>
    <t>Herschel Island Eskimo</t>
  </si>
  <si>
    <t>https://www.curioustaxonomy.net/home/FloodMyths/03Noah/herschel.html</t>
  </si>
  <si>
    <t>Noah invited all animals to save themselves aboard his ark, but the mammoths thought there would not be much of a flood and that their legs were long enough to deal with it, so they stayed outside and became extinct. The other animals believed Noah and were saved.</t>
  </si>
  <si>
    <t>Noah invited all animals to save themselves aboard his ark, but the
mammoths thought there would not be much of a flood and that their
legs were long enough to deal with it, so they stayed outside and
became extinct. The other animals believed Noah and were saved.</t>
  </si>
  <si>
    <t>Frazer, 1919, 328-329.</t>
  </si>
  <si>
    <t>1631826028-2156</t>
  </si>
  <si>
    <t>Abakan Tatar (Sagai)</t>
  </si>
  <si>
    <t>https://www.curioustaxonomy.net/home/FloodMyths/03Noah/abakanTatar.html</t>
  </si>
  <si>
    <t>There was once an old woman and old man. The old man was in habit of talking to God (Kudaj). God said to him: "Forty days from now the deluge begins! Make yourself a raft! From all-- from the animals, birds and remaining beings, put some on the raft!" The old man started to build a raft and worked on it for 34 days. On the 34th day his raft was smashed by the winds. In six more days the deluge would begin. That old man went to build the raft in six days. When he left, the devil (Ajna) came to his wife. That woman and the devil had the same intentions. The devil said to the woman: "Prepare wine!" The woman prepared a strong wine according to his word. That devil spoke again: "Well, now the deluge will come! Today your man, after he has built the raft, will come. When he comes, you give him this wine. Then the deluge will begin. He will put all kinds of beings on the raft. You do not get on it until the water reaches your knee. Then the water will rise up to the upper edge of the underpants. Do not put yourself also [on the raft]. Then it will rise up to your breast. Then your man will say to you: 'Sit down, you devil!' When he says this, he summons me. Then we board the raft!" That woman put the devil under the leather which was spread out under her. Then her husband came. She gave him strong wine. Then said the old man: "Bah devil, what sweet wine! Why did you not bring it earlier?" First he resisted long and did not want to drink the wine. Then he saw that the deluge begins. That old man called his old woman to the raft. Here they went together. When they came, the old man had already put everything on the raft. Only the mammoth and eagle were absent from the raft. The old man sat on the raft. The water rose to the old woman now up to the breasts. Then the old man said to his wife: "Sit down, you devil!" That woman sat down [on the raft], and with her the devil also sat down. That old man said to the eagle and to the mammoth: "Get you on the raft!" The mammoth answered: "I can withstand it if I swim thus!" And the eagle answered: "I can withstand it also if I fly thus!" When some time had passed, 3 days before the downpour of the water, all the birds, so many, existing and [now] extinct, could fly no more because their wings were tired, and sat down on the mammoth. The wings of the eagle were also tired, and he also sat on the mammoth. The mammoth sank in the water. The eagle and the mammoth both sank into the water and gave up the ghost. Then that old man sent the raven after the water of life. The raven flew and returned without water. When the raven carried the water, he spilled it on the treetops: the pine, the thorn shrub, the fir and the cedar. Therefore, the "leaves" of these trees do not become yellow and do not drop.</t>
  </si>
  <si>
    <t>There was once an old woman and old man. The old man was in habit of
talking to God (Kudaj). God said to him: "Forty days from now the
deluge begins! Make yourself a raft! From all-- from the animals, birds
and remaining beings, put some on the raft!" The old man started to
build a raft and worked on it for 34 days. On the 34th day his raft
was smashed by the winds. In six more days the deluge would
begin. That old man went to build the raft in six days. When he left, the devil (Ajna) came to his wife. That woman and the
devil had the same intentions. The devil said to the woman: "Prepare
wine!" The woman prepared a strong wine according to his word. That
devil spoke again: "Well, now the deluge will come! Today your man,
after he has built the raft, will come. When he comes, you give him
this wine. Then the deluge will begin. He will put all kinds of beings
on the raft. You do not get on it until the water reaches your
knee. Then the water will rise up to the upper edge of the
underpants. Do not put yourself also [on the raft]. Then it will rise
up to your breast. Then your man will say to you: 'Sit down, you
devil!' When he says this, he summons me. Then we board the raft!" That woman put the devil under the leather which was spread out
under her. Then her husband came. She gave him strong wine. Then said
the old man: "Bah devil, what sweet wine! Why did you not bring it
earlier?" First he resisted long and did not want to drink the
wine. Then he saw that the deluge begins. That old man called his old
woman to the raft. Here they went together. When they came, the old
man had already put everything on the raft. Only the mammoth and eagle
were absent from the raft. The old man sat on the raft. The water rose
to the old woman now up to the breasts. Then the old man said to his
wife: "Sit down, you devil!" That woman sat down [on the raft], and
with her the devil also sat down. That old man said to the eagle and
to the mammoth: "Get you on the raft!" The mammoth answered: "I can
withstand it if I swim thus!" And the eagle answered: "I can withstand
it also if I fly thus!" When some time had passed, 3 days before the
downpour of the water, all the birds, so many, existing and [now]
extinct, could fly no more because their wings were tired, and sat
down on the mammoth. The wings of the eagle were also tired, and he
also sat on the mammoth. The mammoth sank in the water. The eagle and
the mammoth both sank into the water and gave up the ghost. Then that
old man sent the raven after the water of life. The raven flew and
returned without water. When the raven carried the water, he spilled
it on the treetops: the pine, the thorn shrub, the fir and the
cedar. Therefore, the "leaves" of these trees do not become yellow and
do not drop.</t>
  </si>
  <si>
    <t>Walter Anderson, Nordasiatische Flutsagen, Acta
et Commentationes Universitatis Dorpatensis B IV.3 (Dorpat: Druk von
C. Mattiesen, 1923), 22-23 (#15).</t>
  </si>
  <si>
    <t>1631826028-2160</t>
  </si>
  <si>
    <t>God told Noj to build a ship. The devil tempted his wife to find out what he was building in the forest. When the devil found out, he destroyed by night what Noj built by day, so the boat was not completed when the flood came. God was forced to send down an iron vessel in which Noj, his wife and family, and all kinds of animals were saved.</t>
  </si>
  <si>
    <t>God told Noj to build a ship. The devil tempted his wife to find
out what he was building in the forest. When the devil found out, he
destroyed by night what Noj built by day, so the boat was not
completed when the flood came. God was forced to send down an iron
vessel in which Noj, his wife and family, and all kinds of animals
were saved.</t>
  </si>
  <si>
    <t>Uno Holmberg, Finno-Ugric, Siberian, vol. 4
of The Mythology of All Races, ed. C. J. A.  MacCulloch,
(Boston: Marshall Jones, 1927), 362.</t>
  </si>
  <si>
    <t>1631826030-2164</t>
  </si>
  <si>
    <t>Buryat</t>
  </si>
  <si>
    <t>https://www.curioustaxonomy.net/home/FloodMyths/03Noah/buryat.html</t>
  </si>
  <si>
    <t>The god Burkhan advised a man to build a great ship, and the man worked on it in the forest for many long days, keeping his intention secret from his wife by telling her he was chopping wood. The devil, Shitkur, told the wife that her husband was building a boat and that it would be ready soon. He further told her to refuse to board and, when her husband strikes her in anger, to say, "Why do you strike me, Shitkur?" Because the woman followed this advise, the devil was able to accompany her when she boarded the boat. With the help of Burkhan, the man gathered specimens of all animals except Argalan-Zan, the Prince of animals (some say it was a mammoth), which considered itself too large to drown. The flood destroyed all animals left on earth, including the Prince of animals, whose bones can still be found. Once on the boat, the devil changed himself into a mouse and began gnawing holes in the hull, until Burkhan created a cat to catch it.</t>
  </si>
  <si>
    <t>The god Burkhan advised a man to build a great ship, and the man
worked on it in the forest for many long days, keeping his intention
secret from his wife by telling her he was chopping wood. The devil,
Shitkur, told the wife that her husband was building a boat and that
it would be ready soon. He further told her to refuse to board and,
when her husband strikes her in anger, to say, "Why do you strike me,
Shitkur?" Because the woman followed this advise, the devil was able
to accompany her when she boarded the boat. With the help of Burkhan,
the man gathered specimens of all animals except Argalan-Zan, the
Prince of animals (some say it was a mammoth), which considered itself
too large to drown. The flood destroyed all animals left on earth,
including the Prince of animals, whose bones can still be found. Once
on the boat, the devil changed himself into a mouse and began gnawing
holes in the hull, until Burkhan created a cat to catch it.</t>
  </si>
  <si>
    <t>Uno Holmberg, Finno-Ugric, Siberian, vol. 4
of The Mythology of All Races, ed. C. J. A.  MacCulloch,
(Boston: Marshall Jones, 1927), 361-362.</t>
  </si>
  <si>
    <t>1631826032-2167</t>
  </si>
  <si>
    <t>Altaic</t>
  </si>
  <si>
    <t>https://www.curioustaxonomy.net/home/FloodMyths/03Noah/altaic.html</t>
  </si>
  <si>
    <t>Tengys (Sea) was once lord over the earth. Nama, a good man, lived during his rule with three sons, Sozun-uul, Sar-uul, and Balyks. Ülgen commanded Nama to build an ark (kerep), but Nama's sight was failing, so he left the building to his sons. The ark was built on a mountain, and from it were hung eight 80-fathom cables with which to gauge water depth. Nama entered the ark with his family and the various animals and birds which had been driven there by the rising waters. Seven days later, the cables gave way from the earth, showing that the flood had risen 80 fathoms. Seven days later, Nama told his eldest son to open the window and look around, and the son saw only the summits of mountains. His father ordered him to look again later, and he saw only water and sky. At last the ark stopped in a group of eight mountains. On successive days, Nama released a raven, a crow, and a rook, none of which returned. On the fourth day, he sent out a dove, which returned with a birch twig and told why the other birds hadn't returned; they had found carcasses of a deer, dog, and horse respectively, and had stayed to feed on them. In anger, Nama cursed them to behave thus to the end of the world. When Nama became very old, his wife exhorted him to kill all the men and animals he had saved so that they, transferred to the other world, would be under his power. Nama didn't know what to do. Sozun-uul, who didn't dare to oppose his mother openly, told his father a story about seeing a blue-black cow devouring a human so only the legs were visible. Nama understood the fable and cleft his wife in two with his sword. Finally, Nama went to heaven, taking with him Sozun-uul and changing him into a constellation of five stars.</t>
  </si>
  <si>
    <t>Tengys (Sea) was once lord over the earth. Nama, a good man, lived
during his rule with three sons, Sozun-uul, Sar-uul, and Balyks. Ülgen
commanded Nama to build an ark (kerep), but Nama's sight was
failing, so he left the building to his sons. The ark was built on a
mountain, and from it were hung eight 80-fathom cables with which to
gauge water depth. Nama entered the ark with his family and the
various animals and birds which had been driven there by the rising
waters. Seven days later, the cables gave way from the earth, showing
that the flood had risen 80 fathoms. Seven days later, Nama told his
eldest son to open the window and look around, and the son saw only
the summits of mountains. His father ordered him to look again later,
and he saw only water and sky. At last the ark stopped in a group of
eight mountains. On successive days, Nama released a raven, a crow,
and a rook, none of which returned. On the fourth day, he sent out a
dove, which returned with a birch twig and told why the other birds
hadn't returned; they had found carcasses of a deer, dog, and horse
respectively, and had stayed to feed on them. In anger, Nama cursed
them to behave thus to the end of the world. When Nama became very
old, his wife exhorted him to kill all the men and animals he had
saved so that they, transferred to the other world, would be under his
power. Nama didn't know what to do. Sozun-uul, who didn't dare to
oppose his mother openly, told his father a story about seeing a
blue-black cow devouring a human so only the legs were visible. Nama
understood the fable and cleft his wife in two with his
sword. Finally, Nama went to heaven, taking with him Sozun-uul and
changing him into a constellation of five stars.</t>
  </si>
  <si>
    <t>Uno Holmberg, Finno-Ugric, Siberian, vol. 4
of The Mythology of All Races, ed. C. J. A.  MacCulloch,
(Boston: Marshall Jones, 1927), 364-365.</t>
  </si>
  <si>
    <t>1631826034-2170</t>
  </si>
  <si>
    <t>Fitzroy River area, Western Australia</t>
  </si>
  <si>
    <t>https://www.curioustaxonomy.net/home/FloodMyths/03Noah/fitzroy.html</t>
  </si>
  <si>
    <t>During the Dreamtime flood, woramba, the Ark Gumana carrying Noah, Aborigines, and animals, drifted south and came to rest in the flood plain of Djilinbadu (about 70 km south of Noonkanbah Station, just south of the Barbwire Range and east of the Worral Range), where it can still be seen today. The white man's claim that it landed in the Middle East was a lie to keep Aborigines in subservience.</t>
  </si>
  <si>
    <t>During the Dreamtime flood, woramba, the Ark Gumana carrying
Noah, Aborigines, and animals, drifted south and came to rest in the
flood plain of Djilinbadu (about 70 km south of Noonkanbah Station,
just south of the Barbwire Range and east of the Worral Range), where
it can still be seen today. The white man's claim that it landed in
the Middle East was a lie to keep Aborigines in subservience.</t>
  </si>
  <si>
    <t>Kolig, Erich, 1980.  "Noah's Ark Revisited: On the
Myth-Land Connection in Traditional Australian Aboriginal Thought", in
Dundes, 1988, 242-245.</t>
  </si>
  <si>
    <t>1631826036-2173</t>
  </si>
  <si>
    <t>Minahassa Peninsula</t>
  </si>
  <si>
    <t>https://www.curioustaxonomy.net/home/FloodMyths/03Noah/minahassa.html</t>
  </si>
  <si>
    <t>The dove which Noah sent out plucked its olive branch from the top of the mountain called Lankooe.</t>
  </si>
  <si>
    <t>The dove which Noah sent out plucked its olive branch from the top
of the mountain called Lankooe.</t>
  </si>
  <si>
    <t>Frazer, 1919, 222-223.</t>
  </si>
  <si>
    <t>1631826038-2176</t>
  </si>
  <si>
    <t>Hindu</t>
  </si>
  <si>
    <t>https://www.curioustaxonomy.net/home/FloodMyths/03Noah/hinduNoah.html</t>
  </si>
  <si>
    <t>The Bhavishya Purana, though it originated in or before the 5th century CE, has undergone extensive revision over the centuries. Many modern scholars and historians doubt the authenticity of much of it. 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</si>
  <si>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The Bhavishya Purana, though it originated in or
before the 5th century CE, has undergone extensive revision over the
centuries. Many modern scholars and historians doubt the authenticity
of much of it. 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</si>
  <si>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</si>
  <si>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</si>
  <si>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The Bhavishya Purana, though it originated in or before the 5th century CE, has undergone extensive revision over the centuries. Many modern scholars and historians doubt the authenticity of much of it.</t>
  </si>
  <si>
    <t>The Bhavishya Purana, though it originated in or
before the 5th century CE, has undergone extensive revision over the
centuries. Many modern scholars and historians doubt the authenticity
of much of it.</t>
  </si>
  <si>
    <t>Astrojyoti, "Bhavishya Purana", from the Pratisarga
Parva, chapters 4 to 7,
https://www.astrojyoti.com/bhavishyapurana-2.htm, accessed
6/14/2021.</t>
  </si>
  <si>
    <t>1631826040-2183</t>
  </si>
  <si>
    <t>Masai</t>
  </si>
  <si>
    <t>https://www.curioustaxonomy.net/home/FloodMyths/03Noah/masai.html</t>
  </si>
  <si>
    <t>Tumbainot, a righteous man, had a wife named Naipande and three sons, Oshomo, Bartimaro, and Barmao. When his brother Lengerni died, Tumbainot, according to custom, married the widow Nahaba-logunja (whose name derived from a high narrow head, a mark of beauty among the Masai). She bore him three more sons. But they argued about her refusal to give him a drink of milk in the evening, so she left and set up her own homestead. The world was heavily populated in those days, and the people were not good, and they refused to follow God's commands. Still, however bad they were, they did not murder, until one day a man named Nambija hit a man named Suage on the head. This was more than God could bear, and he resolved to destroy mankind. However, the pious Tumbainot was loved by God, and God commanded him to build an ark of wood and take into it his two wives, his six sons and their wives, and all sorts of animals. When they were all aboard, and Tumbainot had laid in a great stock of provisions, God caused a flood with a great long rain, and all other men and beasts drowned. The ark drifted for a long time, and provisions began to run low. At last the rain stopped. To ascertain the state of the flood, Tumbainot let loose a dove. It returned tired, so Tumbainot knew that it had found no place to rest, and the flood must still be high. Several days later, he loosed a vulture, but first he attached an arrow to one of its tail feathers so that, if the bird landed, the arrow would hook on something and be lost. That evening, the vulture returned to the ark without the arrow, so Tumbainot inferred that the vulture had found some carrion to land on, and the flood must be abating. When the water ran away, the ark grounded on the steppe, and its occupants disembarked. As he left the ark, Tumbainot saw four rainbows, one in each quarter of the sky, signifying that God's wrath was over.</t>
  </si>
  <si>
    <t>Tumbainot, a righteous man, had a wife named Naipande and three
sons, Oshomo, Bartimaro, and Barmao. When his brother Lengerni died,
Tumbainot, according to custom, married the widow Nahaba-logunja
(whose name derived from a high narrow head, a mark of beauty among
the Masai). She bore him three more sons. But they argued about her
refusal to give him a drink of milk in the evening, so she left and
set up her own homestead. The world was heavily populated in those days, and the people were
not good, and they refused to follow God's commands. Still, however
bad they were, they did not murder, until one day a man named Nambija
hit a man named Suage on the head. This was more than God could bear,
and he resolved to destroy mankind. However, the pious Tumbainot was loved by God, and God commanded
him to build an ark of wood and take into it his two wives, his six
sons and their wives, and all sorts of animals. When they were all
aboard, and Tumbainot had laid in a great stock of provisions, God
caused a flood with a great long rain, and all other men and beasts
drowned. The ark drifted for a long time, and provisions began to run
low. At last the rain stopped. To ascertain the state of the flood, Tumbainot let loose a dove.
It returned tired, so Tumbainot knew that it had found no place to
rest, and the flood must still be high. Several days later, he loosed
a vulture, but first he attached an arrow to one of its tail feathers
so that, if the bird landed, the arrow would hook on something and be
lost. That evening, the vulture returned to the ark without the
arrow, so Tumbainot inferred that the vulture had found some carrion
to land on, and the flood must be abating. When the water ran away, the ark grounded on the steppe, and its
occupants disembarked. As he left the ark, Tumbainot saw four
rainbows, one in each quarter of the sky, signifying that God's wrath
was over.</t>
  </si>
  <si>
    <t>Frazer, 1919, 330-331.</t>
  </si>
  <si>
    <t>1631826042-2190</t>
  </si>
  <si>
    <t>Siberia</t>
  </si>
  <si>
    <t>https://www.curioustaxonomy.net/home/FloodMyths/03Noah/siberia.html</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</si>
  <si>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 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</si>
  <si>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 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</si>
  <si>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</si>
  <si>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</si>
  <si>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</si>
  <si>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t>
  </si>
  <si>
    <t>Uno Holmberg, Finno-Ugric, Siberian, vol. 4
of The Mythology of All Races, ed. C. J. A.  MacCulloch,
(Boston: Marshall Jones, 1927), 363.</t>
  </si>
  <si>
    <t>1631826044-2194</t>
  </si>
  <si>
    <t>Russia</t>
  </si>
  <si>
    <t>https://www.curioustaxonomy.net/home/FloodMyths/03Noah/russia.html</t>
  </si>
  <si>
    <t>The Devil, in the form of a mouse, gnawed a hole in the Ark in an attempt to sink it. The common snake stopped the leak with its head, so it is highly esteemed to this day.</t>
  </si>
  <si>
    <t>The Devil, in the form of a mouse, gnawed a hole in the Ark in an
attempt to sink it. The common snake stopped the leak with its head,
so it is highly esteemed to this day.</t>
  </si>
  <si>
    <t>W.R.S. Ralston, Russian Folk Tales (Whitefish,
MT: Kessinger Publishing, 1873, 2004), 330.</t>
  </si>
  <si>
    <t>1631826046-2197</t>
  </si>
  <si>
    <t>Romania</t>
  </si>
  <si>
    <t>https://www.curioustaxonomy.net/home/FloodMyths/03Noah/romania.html</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</si>
  <si>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 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</si>
  <si>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 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</si>
  <si>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</si>
  <si>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</si>
  <si>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</si>
  <si>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t>
  </si>
  <si>
    <t>M.G., Rumanian Bird and Beast Stories,
91-93. Ginzberg, Legends of the Jews, 167-168. Charles Swan and Wynnard Hooper, Gesta Romanorum
(1876; reprint, Toronto: Dover, 1959), 305 (tale CLIX).}</t>
  </si>
  <si>
    <t>1631826048-2206</t>
  </si>
  <si>
    <t>Newcastle</t>
  </si>
  <si>
    <t>https://www.curioustaxonomy.net/home/FloodMyths/03Noah/newcastle.html</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</si>
  <si>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 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 "It is God's will," Noah said. "Let be; it is not for you to say. I will make an end despite my troubles. " "I do not know whether thou be friend or foe. Take the devil to ship when you go. " Noah prayed for help in finishing the ship, and the angels provided it.</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</si>
  <si>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 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"It is God's will," Noah said. "Let be; it is not for you to say.
I will make an end despite my troubles." "I do not know whether thou be friend or foe. Take the devil to
ship when you go." Noah prayed for help in finishing the ship, and the angels provided
it.</t>
  </si>
  <si>
    <t>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 "It is God's will," Noah said. "Let be; it is not for you to say. I will make an end despite my troubles. " "I do not know whether thou be friend or foe. Take the devil to ship when you go. " Noah prayed for help in finishing the ship, and the angels provided it.</t>
  </si>
  <si>
    <t>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"It is God's will," Noah said. "Let be; it is not for you to say.
I will make an end despite my troubles." "I do not know whether thou be friend or foe. Take the devil to
ship when you go." Noah prayed for help in finishing the ship, and the angels provided
it.</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</si>
  <si>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</si>
  <si>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t>
  </si>
  <si>
    <t>Norman Davis, Non-Cycle Plays and Fragments
(London: Oxford, 1970), pp. xl-xlvii, 19-31. Francis Lee Utley, "The Devil in the Ark (AaTh 825),"
in Dundes, 1988, 337-356.  Reprinted from Internationaler Kongress
der Volkserzahlungsforscher in Kiel und Kopenhagen (Berlin: Walter
De Gruyter, 1961), 446-463.</t>
  </si>
  <si>
    <t>1631826051-2219</t>
  </si>
  <si>
    <t>Ireland</t>
  </si>
  <si>
    <t>https://www.curioustaxonomy.net/home/FloodMyths/03Noah/ireland.html</t>
  </si>
  <si>
    <t>Horses were very important in Irish society. The following tradition stresses the close association between horses and people. Noah forgot to bring a stallion aboard the ark, so one of his sons had to act as sire to the mare. As a result of horses having a human ancestor, horses and humans share several ribs, and their natures are akin.</t>
  </si>
  <si>
    <t>Horses were very important in Irish society. The
following tradition stresses the close association between horses and
people. Noah forgot to bring a stallion aboard the ark, so one of his sons
had to act as sire to the mare. As a result of horses having a human
ancestor, horses and humans share several ribs, and their natures are
akin.</t>
  </si>
  <si>
    <t>Noah forgot to bring a stallion aboard the ark, so one of his sons had to act as sire to the mare. As a result of horses having a human ancestor, horses and humans share several ribs, and their natures are akin.</t>
  </si>
  <si>
    <t>Noah forgot to bring a stallion aboard the ark, so one of his sons
had to act as sire to the mare. As a result of horses having a human
ancestor, horses and humans share several ribs, and their natures are
akin.</t>
  </si>
  <si>
    <t>Horses were very important in Irish society. The following tradition stresses the close association between horses and people.</t>
  </si>
  <si>
    <t>Horses were very important in Irish society. The
following tradition stresses the close association between horses and
people.</t>
  </si>
  <si>
    <t>Daithi Ó hÓgain, Myth, Legend, and
Romance: An Encyclopaedia of the Irish Folk Tradition (New York:
Prentice Hall, 1991), 251.</t>
  </si>
  <si>
    <t>1631826053-2223</t>
  </si>
  <si>
    <t>Jewish Tradition</t>
  </si>
  <si>
    <t>https://www.curioustaxonomy.net/home/FloodMyths/03Noah/jewish.html</t>
  </si>
  <si>
    <t>Men lived at ease before the flood; a single harvest provided for forty years, children were born after only a few days instead of nine months and could walk and talk immediately, and people could command the sun and moon. This indolence led men astray, especially to the sins of wantonness and rapacity. God determined to destroy the sinners, but in mercy he instructed Noah to warn them of the threat of a flood and to preach to them to mend their ways. Noah did this for 120 years. God gave mankind a final week of grace during which the sun reversed course, but the wicked men did not repent; they only mocked Noah for building the ark. Noah learned how to make the ark from a book, given to Adam by the angel Raziel, which contained all knowledge. This book was made of sapphires, and Noah put it in a golden casket and, during the flood, used it to tell day from night, for the sun and moon did not shine at that time. The flood was caused by male waters from the sky meeting the female waters from the ground. God made holes in the sky for the waters to issue from by removing two stars from the Pleiades. He later closed the hole by borrowing two stars from the Bear. That is why the Bear always runs after the Pleiades. The animals came to the ark in such numbers that Noah could not take them all; he had them sit by the door of the ark, and he took in the animals which lay down at the door. 365 species of reptiles and 32 species of bird were taken. Since seven pairs of each kind of clean animal were taken, the clean animals outnumbered the unclean after the flood. One creature, the reem was so big it had to be tethered outside the ark and follow behind. The giant Og, king of Bashan, was also too big and escaped the flood sitting atop the ark. In addition to Noah, his wife Naamah, and their sons and sons' wives, Falsehood and Misfortune also took refuge on the ark. Falsehood was initially turned away when he presented himself without a mate, so he induced Misfortune to join him and returned. When the flood began, the sinners gathered around it and rushed the door, but the wild beasts aboard the ark guarded the door and set upon them. Those which escaped the beasts drowned in the flood. The ark, and the animals in it, were tossed around on the waters for a year, but Noah's greatest difficulty was feeding all the animals, for he had to work day and night to feed both the diurnal and nocturnal animals. When Noah once tarried in feeding the lion, the lion gave him a blow which made him lame for the rest of his life and prevented him from serving as a priest. On the tenth day of the month of Tammuz, Noah sent forth a raven, but the raven found a corpse to devour and did not return. A week later Noah sent out a dove, and on its third flight it returned with an olive leaf plucked from the Mount of Olives in Jerusalem, for the Holy Land had not suffered from the flood. Noah wept at the devastation when he left the ark, and Shem offered a thank-offering; Noah could not officiate due to his encounter with the lion.</t>
  </si>
  <si>
    <t>Men lived at ease before the flood; a single harvest provided for
forty years, children were born after only a few days instead of nine
months and could walk and talk immediately, and people could command
the sun and moon. This indolence led men astray, especially to the
sins of wantonness and rapacity. God determined to destroy the
sinners, but in mercy he instructed Noah to warn them of the threat of
a flood and to preach to them to mend their ways. Noah did this for
120 years. God gave mankind a final week of grace during which the sun
reversed course, but the wicked men did not repent; they only mocked
Noah for building the ark. Noah learned how to make the ark from a book, given to Adam by the
angel Raziel, which contained all knowledge. This book was made of
sapphires, and Noah put it in a golden casket and, during the flood,
used it to tell day from night, for the sun and moon did not shine at
that time. The flood was caused by male waters from the sky meeting the female
waters from the ground. God made holes in the sky for the waters to
issue from by removing two stars from the Pleiades. He later closed
the hole by borrowing two stars from the Bear. That is why the Bear
always runs after the Pleiades. The animals came to the ark in such numbers that Noah could not
take them all; he had them sit by the door of the ark, and he took in
the animals which lay down at the door. 365 species of reptiles and 32
species of bird were taken. Since seven pairs of each kind of clean
animal were taken, the clean animals outnumbered the unclean after the
flood. One creature, the reem was so big it had to be tethered
outside the ark and follow behind. The giant Og, king of Bashan, was
also too big and escaped the flood sitting atop the ark. In addition to Noah, his wife Naamah, and their sons and sons'
wives, Falsehood and Misfortune also took refuge on the ark.
Falsehood was initially turned away when he presented himself without
a mate, so he induced Misfortune to join him and returned. When the flood began, the sinners gathered around it and rushed the
door, but the wild beasts aboard the ark guarded the door and set upon
them. Those which escaped the beasts drowned in the flood. The ark, and the animals in it, were tossed around on the waters
for a year, but Noah's greatest difficulty was feeding all the
animals, for he had to work day and night to feed both the diurnal and
nocturnal animals. When Noah once tarried in feeding the lion, the
lion gave him a blow which made him lame for the rest of his life and
prevented him from serving as a priest. On the tenth day of the month of Tammuz, Noah sent forth a raven,
but the raven found a corpse to devour and did not return. A week
later Noah sent out a dove, and on its third flight it returned with
an olive leaf plucked from the Mount of Olives in Jerusalem, for the
Holy Land had not suffered from the flood. Noah wept at the
devastation when he left the ark, and Shem offered a thank-offering;
Noah could not officiate due to his encounter with the lion.</t>
  </si>
  <si>
    <t>Ginzberg, Louis.  "Noah and the Flood in Jewish
Legend", in Dundes, 1988; reprinted from The Legends of the
Jews, vol. 1, Jewish Publication Society of America, Philadelphia,
1909, pp. 145-169.  See also Frazer, 1919, 143-145.</t>
  </si>
  <si>
    <t>1631826053-2233</t>
  </si>
  <si>
    <t>During the twelve months of the flood, the sun and moon did not shine. Nor did Noah require them, for he had a pearl which shone dim by day and bright during the night.</t>
  </si>
  <si>
    <t>During the twelve months of the flood, the sun and moon did not shine.
Nor did Noah require them, for he had a pearl which shone dim by day and
bright during the night.</t>
  </si>
  <si>
    <t>Hayim Nahman Bialik and Yehoshua Hana Ravnitzky,
eds., The Book of Legends: Sefer Ha-Aggadah, trans. William
G. Braude (New York: Schocken Books, 1992), 27:121, 28:126.</t>
  </si>
  <si>
    <t>1631826055-2237</t>
  </si>
  <si>
    <t>Book of Jasher</t>
  </si>
  <si>
    <t>https://www.curioustaxonomy.net/home/FloodMyths/03Noah/jasher.html</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</si>
  <si>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 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 And Noah answered, "Have you not all rebelled against the Lord? This evil is meant to destroy you. " And they said, "We are ready to return to the Lord now. Let us in. " And Noah said, "You had your chance. The Lord will not listen to you now, nor will I. "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 "</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</si>
  <si>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 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And Noah answered, "Have you not all rebelled against the Lord? This
evil is meant to destroy you." And they said, "We are ready to return
to the Lord now. Let us in." And Noah said, "You had your chance.
The Lord will not listen to you now, nor will I."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t>
  </si>
  <si>
    <t>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 And Noah answered, "Have you not all rebelled against the Lord? This evil is meant to destroy you. " And they said, "We are ready to return to the Lord now. Let us in. " And Noah said, "You had your chance. The Lord will not listen to you now, nor will I. "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 "</t>
  </si>
  <si>
    <t>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And Noah answered, "Have you not all rebelled against the Lord? This
evil is meant to destroy you." And they said, "We are ready to return
to the Lord now. Let us in." And Noah said, "You had your chance.
The Lord will not listen to you now, nor will I."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</si>
  <si>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</si>
  <si>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t>
  </si>
  <si>
    <t>The Book of Jasher (Salt Lake City: J.H. Parry,
1887), chapters 5-6, via www.sacred-texts.com, accessed 8/25/2015.
Note that another Book of Jasher, purporting to be a
translation by Alcuinus, is a fake.</t>
  </si>
  <si>
    <t>1631826055-2247</t>
  </si>
  <si>
    <t>Jasher also tells of an earlier flood directed against evil men. 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 "</t>
  </si>
  <si>
    <t>Jasher also tells of an earlier flood directed against
evil men. 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t>
  </si>
  <si>
    <t>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 "</t>
  </si>
  <si>
    <t>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t>
  </si>
  <si>
    <t>Jasher also tells of an earlier flood directed against evil men.</t>
  </si>
  <si>
    <t>Jasher also tells of an earlier flood directed against
evil men.</t>
  </si>
  <si>
    <t>The Book of Jasher (Salt Lake City: J.H. Parry,
1887), 2:3-6, via www.sacred-texts.com, accessed 8/25/2015.</t>
  </si>
  <si>
    <t>1631826057-2252</t>
  </si>
  <si>
    <t>Armenia</t>
  </si>
  <si>
    <t>https://www.curioustaxonomy.net/home/FloodMyths/03Noah/armenia.html</t>
  </si>
  <si>
    <t>The Noah story in fifteenth-century Armenian apocrypha differs little from the Genesis account. One version refers to the ark as a mother's womb, speaks of baptism, and says Noah summoned the beasts with a gong. Another version implies that building the ark took a hundred years. The sounds of the ark's construction told of the coming of the flood, and still people did not believe. Léxuwakipa, the rusty brown spectacled ibis, felt offended by the people, so she let it snow so much that ice came to cover the entire earth. This happened at the time of Yáiaasága, when men seized power from the women. When the ice melted, it rapidly flooded all the earth. People hurried to their canoes, but many did not make it, and more perished when they could not find sheltered places. Some people reached the five mountaintops which stayed above the flood. These mountains were Usláka, Wémarwaia, Auwáratuléra, Welalánux, and Piatuléra. The water stayed at its high mark for two days and then rapidly lowered. Signs of the floodwaters still show up on those mountains. The few families which survived rebuilt their huts on the shore. Men have ruled women since then.</t>
  </si>
  <si>
    <t>The Noah story in fifteenth-century Armenian apocrypha
differs little from the Genesis account. One version refers to the
ark as a mother's womb, speaks of baptism, and says Noah summoned the
beasts with a gong. Another version implies that building the ark
took a hundred years. The sounds of the ark's construction told of
the coming of the flood, and still people did not believe. Léxuwakipa, the rusty brown spectacled ibis, felt offended by the
people, so she let it snow so much that ice came to cover the entire
earth. This happened at the time of Yáiaasága, when men seized power
from the women. When the ice melted, it rapidly flooded all the
earth. People hurried to their canoes, but many did not make it, and
more perished when they could not find sheltered places. Some people
reached the five mountaintops which stayed above the flood. These
mountains were Usláka, Wémarwaia, Auwáratuléra, Welalánux, and
Piatuléra. The water stayed at its high mark for two days and then
rapidly lowered. Signs of the floodwaters still show up on those
mountains. The few families which survived rebuilt their huts on the
shore. Men have ruled women since then.</t>
  </si>
  <si>
    <t>Johannes Wilbert (ed.), Folk Literature of the
Yamana Indians (Berkeley: University of California Press, 1977),
27-28.</t>
  </si>
  <si>
    <t>1631826061-2257</t>
  </si>
  <si>
    <t>Far South</t>
  </si>
  <si>
    <t>https://www.curioustaxonomy.net/home/FloodMyths/29SAFS/SAFarSouth.html</t>
  </si>
  <si>
    <t>Yahgan (Yamana)</t>
  </si>
  <si>
    <t>https://www.curioustaxonomy.net/home/FloodMyths/29SAFS/yahgan.html</t>
  </si>
  <si>
    <t>At the time of the great revolution in Yáiaasága, Hánuxa, the moon-woman, caused a great flood. Hánuxa was full of hatred against the people, especially against the men who had seized the women's kina. All the people drowned except for a few who were able to reach the five mountaintops which remained above the water. As soon as the flood subsided, the survivors came down to the shores of our channels, and our country became populated again.</t>
  </si>
  <si>
    <t>At the time of the great revolution in Yáiaasága, Hánuxa, the
moon-woman, caused a great flood. Hánuxa was full of hatred against
the people, especially against the men who had seized the
women's kina. All the people drowned except for a few who were
able to reach the five mountaintops which remained above the water.
As soon as the flood subsided, the survivors came down to the shores
of our channels, and our country became populated again.</t>
  </si>
  <si>
    <t>Johannes Wilbert (ed.), Folk Literature of the
Yamana Indians (Berkeley: University of California Press, 1977),
29.</t>
  </si>
  <si>
    <t>1631826061-2259</t>
  </si>
  <si>
    <t>The sun was sunk in the sea, the water rose tumultuously, and all the earth was submerged except a single very high mountain, on which a few people found refuge.</t>
  </si>
  <si>
    <t>The sun was sunk in the sea, the water rose tumultuously, and all
the earth was submerged except a single very high mountain, on which a
few people found refuge.</t>
  </si>
  <si>
    <t>T[homas] Bridges, "Moeurs et coutumes des
Fuégiens", Bulletins de la Société d'anthropologie de Paris,
Troisième Série, vii. (Paris, 1884), 181; Frazer, 1919, 273.</t>
  </si>
  <si>
    <t>1631826061-2261</t>
  </si>
  <si>
    <t>From a tribe of Yaghans near Ushuaia. Yaghans who live west of Haberton relate the same legend with some variations. 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</si>
  <si>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From a tribe of Yaghans near Ushuaia. Yaghans who
live west of Haberton relate the same legend with some variations. 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</si>
  <si>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</si>
  <si>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</si>
  <si>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From a tribe of Yaghans near Ushuaia. Yaghans who live west of Haberton relate the same legend with some variations.</t>
  </si>
  <si>
    <t>From a tribe of Yaghans near Ushuaia. Yaghans who
live west of Haberton relate the same legend with some variations.</t>
  </si>
  <si>
    <t>Antonio Coiazzi, "Los indios del Archipiélago
Fueguíno", Revista Chilena de Historia y Geografía 10(14)
(1914), 31.</t>
  </si>
  <si>
    <t>1631826063-2268</t>
  </si>
  <si>
    <t>Selknam (Ono)</t>
  </si>
  <si>
    <t>https://www.curioustaxonomy.net/home/FloodMyths/29SAFS/selknam.html</t>
  </si>
  <si>
    <t>The source for this myth is a children's book. I could find no similar story in better attested collections of Selknam folklore, which makes me suspect the story's authenticity. 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</si>
  <si>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The source for this myth is a children's book. I
could find no similar story in better attested collections of Selknam
folklore, which makes me suspect the story's authenticity. 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</si>
  <si>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</si>
  <si>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</si>
  <si>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The source for this myth is a children's book. I could find no similar story in better attested collections of Selknam folklore, which makes me suspect the story's authenticity.</t>
  </si>
  <si>
    <t>The source for this myth is a children's book. I
could find no similar story in better attested collections of Selknam
folklore, which makes me suspect the story's authenticity.</t>
  </si>
  <si>
    <t>Brusca, María Cristina &amp; Tona Wilson. When
Jaguars Ate the Moon, and Other Stories About Animals and Plants of
the Americas (New York: Holt, 1995), p. "E".</t>
  </si>
  <si>
    <t>1631826065-2272</t>
  </si>
  <si>
    <t>Tehuelche</t>
  </si>
  <si>
    <t>https://www.curioustaxonomy.net/home/FloodMyths/29SAFS/tehuelche.html</t>
  </si>
  <si>
    <t>In another version, the culture hero Helal saves mankind from the flood by creating a high mountain in the sea, on which people could save themselves. In other myths, Helal kills dangerous animals individually. 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</si>
  <si>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In another version, the culture hero Helal saves
mankind from the flood by creating a high mountain in the sea, on
which people could save themselves. In other myths, Helal kills
dangerous animals individually. 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</si>
  <si>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</si>
  <si>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</si>
  <si>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In another version, the culture hero Helal saves mankind from the flood by creating a high mountain in the sea, on which people could save themselves. In other myths, Helal kills dangerous animals individually.</t>
  </si>
  <si>
    <t>In another version, the culture hero Helal saves
mankind from the flood by creating a high mountain in the sea, on
which people could save themselves. In other myths, Helal kills
dangerous animals individually.</t>
  </si>
  <si>
    <t>Rodolfo M. Casamiquela, "Southern Tehuelche Mythology
according to an Unpublished Manuscript", Latin American Indian
Literatures Journal 8(2) (1992), 115-141.</t>
  </si>
  <si>
    <t>1631826067-2278</t>
  </si>
  <si>
    <t>Puelche</t>
  </si>
  <si>
    <t>https://www.curioustaxonomy.net/home/FloodMyths/29SAFS/puelche.html</t>
  </si>
  <si>
    <t>A flood covered all the earth except the Sierra de la Ventana. After the flood, the people came from the caves in the mountain and populated the world again.</t>
  </si>
  <si>
    <t>A flood covered all the earth except the Sierra de la Ventana. After
the flood, the people came from the caves in the mountain and populated
the world again.</t>
  </si>
  <si>
    <t>John M. Cooper, "The Patagonian and Pampean Hunters",
in Handbook of South American Indians, ed. Julian H. Steward
(New York: Cooper Square, 1963), 1: 168.</t>
  </si>
  <si>
    <t>1631826067-2280</t>
  </si>
  <si>
    <t>Two sisters had dead children and did not want to bury them. Therefore their younger brother insulted them and gave them the worst meat. The younger sister dived into the sea to die, carrying her dead son. Then the older sister did likewise. The brother on land called out; the elder sister looked back. The sea grew angry and carried off the brother too. The elder sister was transformed into a siren; the younger into another sea animal.</t>
  </si>
  <si>
    <t>Two sisters had dead children and did not want to bury them.
Therefore their younger brother insulted them and gave them the worst
meat. The younger sister dived into the sea to die, carrying her dead
son. Then the older sister did likewise. The brother on land called
out; the elder sister looked back. The sea grew angry and carried off
the brother too. The elder sister was transformed into a siren; the
younger into another sea animal.</t>
  </si>
  <si>
    <t>Lehmann-Nitsche, Robert. 1919 "Mitología
sudamericana. III: La marea alta según los Puelche de la
Patagonia". Revista del Museo de La Plata 24(part 2, series 2):
206-209.</t>
  </si>
  <si>
    <t>1631826069-2284</t>
  </si>
  <si>
    <t>Mapuche (Araucania)</t>
  </si>
  <si>
    <t>https://www.curioustaxonomy.net/home/FloodMyths/29SAFS/mapuche.html</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</si>
  <si>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 From a great deluge, only a few people were saved, who took refuge upon a high three-pointed mountain called Thegtheg, the thundering, or the sparkling, which had the property of floating upon the water.</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</si>
  <si>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 From a great deluge, only a few people were saved, who took refuge
upon a high three-pointed mountain called Thegtheg, the
thundering, or the sparkling, which had the property of floating upon
the water.</t>
  </si>
  <si>
    <t>From a great deluge, only a few people were saved, who took refuge upon a high three-pointed mountain called Thegtheg, the thundering, or the sparkling, which had the property of floating upon the water.</t>
  </si>
  <si>
    <t>From a great deluge, only a few people were saved, who took refuge
upon a high three-pointed mountain called Thegtheg, the
thundering, or the sparkling, which had the property of floating upon
the water.</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</si>
  <si>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</si>
  <si>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t>
  </si>
  <si>
    <t>J. Ignatius Molina, The Geographical, Natural and
Civil History of Chili (Middletown, CN: I. Riley, 1808), 2: 82-83
(chap. 5); see also Frazer, 1919, 262; Vitaliano, 1973, 173.</t>
  </si>
  <si>
    <t>1631826073-2288</t>
  </si>
  <si>
    <t>Gran Chaco</t>
  </si>
  <si>
    <t>https://www.curioustaxonomy.net/home/FloodMyths/28SAGC/GranChaco.html</t>
  </si>
  <si>
    <t>Toba</t>
  </si>
  <si>
    <t>https://www.curioustaxonomy.net/home/FloodMyths/28SAGC/toba.html</t>
  </si>
  <si>
    <t>Rainbow does not like menstruating women to enter the water, or even to drink from it. One day a young woman broke this taboo because her mother and sisters didn't leave her any drinking water when they left for the day. Driven by thirst, she went to the lagoon. When she had returned, Rainbow, full of anger, caused a strong wind, accompanied by whirlwinds and heavy rain. All were drowned in the ensuing flood.</t>
  </si>
  <si>
    <t>Rainbow does not like menstruating women to enter the water, or
even to drink from it. One day a young woman broke this taboo because
her mother and sisters didn't leave her any drinking water when they
left for the day. Driven by thirst, she went to the lagoon. When she
had returned, Rainbow, full of anger, caused a strong wind,
accompanied by whirlwinds and heavy rain. All were drowned in the
ensuing flood.</t>
  </si>
  <si>
    <t>Bierhorst, 1988, 142-143.</t>
  </si>
  <si>
    <t>1631826073-2290</t>
  </si>
  <si>
    <t>A woman having her period, according to custom, stayed in her hut with her head covered. She was terribly thirsty, but her mother and other women had gone to pick fruits and carob pods. She put a cloth over her head, another between her legs, and went to fetch water at the well. It was such a small well that she did not thing she did wrong. On returning, as she drank from the calabash, she saw at its bottom the eyes of an ik, a snake with large mouth and teeth. The snake is the rainbow itself. She was horrified and told her mother about it later. "So it's going to rain," the mother said. Indeed, that evening it began to rain, and it rain continuously. The rainbow appeared. The ground became soft, and the village, with huts, people, and animals, sank into it. When everything had been engulfed, the ground returned as it had been before. Some time later, a man passing there was surprised that the village he knew was no longer there. He heard, from underground, a rooster crowing, a dog barking, and a goat bleating. He returned and told that the people of the village had changed to beasts and continue to live underground. One man had managed to escape by climbing a carob tree. He stayed there a long time because he dared not sleep alone on the ground. After some time, he went looking for the beast and arrived at where the rainbow-snake was. He made an arrow of cikua wood and told it to strike the ik in the eye. Since he was a shaman, the arrow went straight into the eye. The wounded snake writhed on the ground, and he finished it off with an axe.</t>
  </si>
  <si>
    <t>A woman having her period, according to custom, stayed in her hut
with her head covered. She was terribly thirsty, but her mother and
other women had gone to pick fruits and carob pods. She put a cloth
over her head, another between her legs, and went to fetch water at
the well. It was such a small well that she did not thing she did
wrong. On returning, as she drank from the calabash, she saw at its bottom
the eyes of an ik, a snake with large mouth and teeth. The
snake is the rainbow itself. She was horrified and told her mother
about it later. "So it's going to rain," the mother said. Indeed, that evening it began to rain, and it rain continuously.
The rainbow appeared. The ground became soft, and the village, with
huts, people, and animals, sank into it. When everything had been
engulfed, the ground returned as it had been before. Some time later, a man passing there was surprised that the village
he knew was no longer there. He heard, from underground, a rooster
crowing, a dog barking, and a goat bleating. He returned and told
that the people of the village had changed to beasts and continue to
live underground. One man had managed to escape by climbing a carob tree. He stayed
there a long time because he dared not sleep alone on the ground.
After some time, he went looking for the beast and arrived at where
the rainbow-snake was. He made an arrow of cikua wood and told it to
strike the ik in the eye. Since he was a shaman, the arrow
went straight into the eye. The wounded snake writhed on the ground,
and he finished it off with an axe.</t>
  </si>
  <si>
    <t>Alfred Métraux, "Entretiens avec Kedoc et
Pedro," in Religions et magies indiennes d'Amérique du
Sud (Paris: Gallimard, 1967), 138-139 [117-159].</t>
  </si>
  <si>
    <t>1631826073-2296</t>
  </si>
  <si>
    <t>A girl went to wash clothes in the river, but she was menstruating. And this was tabu and would bring misfortune. And indeed the girl did offend the Master of the Water. Soon after she returned, her house crumbled because water undermined it, and she and all her family died.</t>
  </si>
  <si>
    <t>A girl went to wash clothes in the river, but she was menstruating.
And this was tabu and would bring misfortune. And indeed the girl did
offend the Master of the Water. Soon after she returned, her house
crumbled because water undermined it, and she and all her family
died.</t>
  </si>
  <si>
    <t>Luis D. Heredia, "Aportes para la comprensión del
chamanisomo toba", Anthropos 90 (1995), 470.</t>
  </si>
  <si>
    <t>1631826073-2298</t>
  </si>
  <si>
    <t>Fox told Lampalagua, the water python, that he was a supernatural being and refused to give him any food. Lampalagua went off to see Rainbow and told him what Fox was claiming. "Let's go see him," Rainbow said. Rainbow went where Fox was and caused a flood, extinguishing Fox's fire and washing away his house. Fox climbed an algarrobo tree. "Why are you in a tree?" Rainbow asked him, "Aren't you boasting to be a supernatural being?" "I am a supernatural being. I am master here. I shall stay here until the flood recedes. " "It may never recede. Will you stay here forever?" "Yes," said Fox. He turned round and round on a branch and turned into an anthill. Carancho, from a nearby village, heard Fox and Rainbow arguing, so he knew a storm was approaching. He went to see. He could not find Fox until Fox said, "I am in this little hut," and Carancho saw the anthill. He returned to tell the people that Fox had been changed into an anthill. The people went and threw dirt clods at it, destroying it. Later a big ant appeared in the village and said, "Tomorrow an epidemic will break out here, and you will all start itching. " Carancho went and burned the anthill, and there was no epidemic.</t>
  </si>
  <si>
    <t>Fox told Lampalagua, the water python, that he was a supernatural
being and refused to give him any food. Lampalagua went off to see
Rainbow and told him what Fox was claiming. "Let's go see him,"
Rainbow said. Rainbow went where Fox was and caused a flood,
extinguishing Fox's fire and washing away his house. Fox climbed an
algarrobo tree. "Why are you in a tree?" Rainbow asked him, "Aren't you boasting to
be a supernatural being?" "I am a supernatural being. I am master here. I shall stay here
until the flood recedes." "It may never recede. Will you stay here forever?" "Yes," said Fox. He turned round and round on a branch and turned
into an anthill. Carancho, from a nearby village, heard Fox and Rainbow arguing, so
he knew a storm was approaching. He went to see. He could not find
Fox until Fox said, "I am in this little hut," and Carancho saw the
anthill. He returned to tell the people that Fox had been changed
into an anthill. The people went and threw dirt clods at it,
destroying it. Later a big ant appeared in the village and said, "Tomorrow an
epidemic will break out here, and you will all start itching."
Carancho went and burned the anthill, and there was no epidemic.</t>
  </si>
  <si>
    <t>Johannes Wilbert and Karin Simoneau, Folk Literature
of the Toba Indians (Los Angeles: UCLA Latin American Center
Publications, 1982), 1: 257-259.</t>
  </si>
  <si>
    <t>1631826076-2310</t>
  </si>
  <si>
    <t>Nivaklé</t>
  </si>
  <si>
    <t>https://www.curioustaxonomy.net/home/FloodMyths/28SAGC/nivakle.html</t>
  </si>
  <si>
    <t>A boy, Tawpatax, came down from the sky and stood at the edge of a lake. One of the women who saw him there took him home to raise him. But when she brought him home, he began to cry. When she tried to breast-feed him, he cut off her breasts, and she died. A cloud came over the earth and showed the boy how to do away with all the people who lived there. There was a heavy downpour, and the earth began to sink. All the people and animals sank into the earth. Not a single living being remained.</t>
  </si>
  <si>
    <t>A boy, Tawpatax, came down from the sky and stood at the edge of a lake.
One of the women who saw him there took him home to raise him. But when
she brought him home, he began to cry. When she tried to breast-feed him,
he cut off her breasts, and she died. A cloud came over the earth and
showed the boy how to do away with all the people who lived there. There
was a heavy downpour, and the earth began to sink. All the people and
animals sank into the earth. Not a single living being remained.</t>
  </si>
  <si>
    <t>Wilbert, Johannes and Karin Simoneau, eds., Folk
Literature of the Nivakle Indians (Los Angeles: UCLA Latin
American Center Publications, 1987), 89.</t>
  </si>
  <si>
    <t>1631826078-2313</t>
  </si>
  <si>
    <t>Chorote</t>
  </si>
  <si>
    <t>https://www.curioustaxonomy.net/home/FloodMyths/28SAGC/chorote.html</t>
  </si>
  <si>
    <t>The bottle tree (Chorisia insignis) once contained all the water and all the fish. The tree had a locked door. Fox stole the key and thoughtlessly opened the door wide. The waters rushed out, flooding the world and bringing all kinds of fish. Fox drowned.</t>
  </si>
  <si>
    <t>The bottle tree (Chorisia insignis) once contained all the
water and all the fish. The tree had a locked door. Fox stole the key
and thoughtlessly opened the door wide. The waters rushed out,
flooding the world and bringing all kinds of fish. Fox drowned.</t>
  </si>
  <si>
    <t>Bierhorst, 1988, 123.</t>
  </si>
  <si>
    <t>1631826078-2315</t>
  </si>
  <si>
    <t>In a former time when there were a great many people, the earth sank. Then water began to seep out. It kept rising until it became a flood. Some boys were saved, plucked from the water by a white bird; all other people drowned.</t>
  </si>
  <si>
    <t>In a former time when there were a great many people, the earth
sank. Then water began to seep out. It kept rising until it became a
flood. Some boys were saved, plucked from the water by a white bird;
all other people drowned.</t>
  </si>
  <si>
    <t>Bierhorst, 1988, 142.</t>
  </si>
  <si>
    <t>1631826080-2319</t>
  </si>
  <si>
    <t>Chiriguano</t>
  </si>
  <si>
    <t>https://www.curioustaxonomy.net/home/FloodMyths/28SAGC/chiriguano.html</t>
  </si>
  <si>
    <t>The evil supernatural being Aguara-Tunpa declared war against the god Tunpaete, Creator of the Chiriguanos. He set fire to the prairies in autumn, destroying all the plants and land animals. The people, who had not then begun farming, nearly died of hunger, but they retreated to the banks of rivers and survived on fish. Seeing people still surviving, Aguara-Tunpa caused a torrential rain. Acting on a hint given them by Tunpaete, the Chiriguanos placed two sibling babies, a boy and a girl, on a large mate leaf and set it afloat on the water. The flood rose, covering the earth and killing the rest of the Chiriguanos, but the two babies survived and eventually landed on solid ground when the flood sank. There, they found fish to eat, but they had no way to cook it. Fortunately, before the flood, a frog had taken some hot coals in his mouth, and it kept them alight during the flood by blowing on them. He gave the fire to the children, and they were able to roast their fish. In time, they grew up, and the Chiriguanos are descended from them.</t>
  </si>
  <si>
    <t>The evil supernatural being Aguara-Tunpa declared war against the
god Tunpaete, Creator of the Chiriguanos. He set fire to the prairies
in autumn, destroying all the plants and land animals. The people, who
had not then begun farming, nearly died of hunger, but they retreated
to the banks of rivers and survived on fish. Seeing people still
surviving, Aguara-Tunpa caused a torrential rain. Acting on a hint
given them by Tunpaete, the Chiriguanos placed two sibling babies, a
boy and a girl, on a large mate leaf and set it afloat on the
water. The flood rose, covering the earth and killing the rest of the
Chiriguanos, but the two babies survived and eventually landed on
solid ground when the flood sank. There, they found fish to eat, but
they had no way to cook it. Fortunately, before the flood, a frog had
taken some hot coals in his mouth, and it kept them alight during the
flood by blowing on them. He gave the fire to the children, and they
were able to roast their fish. In time, they grew up, and the
Chiriguanos are descended from them.</t>
  </si>
  <si>
    <t>Frazer, 1919, 272.</t>
  </si>
  <si>
    <t>1631826084-2322</t>
  </si>
  <si>
    <t>Eastern Brazil</t>
  </si>
  <si>
    <t>https://www.curioustaxonomy.net/home/FloodMyths/27SAEB/EBrazil.html</t>
  </si>
  <si>
    <t>Kaingang (Cayngang, Coroado)</t>
  </si>
  <si>
    <t>https://www.curioustaxonomy.net/home/FloodMyths/27SAEB/kaingang.html</t>
  </si>
  <si>
    <t>A flood once covered the whole earth except for the top of the coastal range Serra do Mar. Members of the three tribes Coroados, Cayurucres, and Cames, swam for the mountains holding lighted torches between their teeth. The Cayurucres and Cames wearied and drowned, and their souls went to dwell in the heart of the mountain. The Coroados made it and stayed there, some on the ground and some in the branches of trees. Several days passed without food and without the water lowering. Then some saracuras, a species of waterfowl, flew to them with baskets of earth. The birds began throwing the earth into the water, and the water sank. The people urged the birds to hurry, so the birds called the ducks to help them. When the flood subsided, the Coroados descended, except for the ones which had climbed into trees, who became monkeys. The souls of the Cayurucres and Cames burrowed their way out of the mountain and kindled a fire. From the ashes of the fire, one of the Cayurucres molded jaguars, tapirs, ant-bears, bees, and many other animals; he made them live and told them what they should eat. But one of the Cames similarly made pumas, poisonous snakes, and wasps to fight the other animals.</t>
  </si>
  <si>
    <t>A flood once covered the whole earth except for the top of the
coastal range Serra do Mar. Members of the three tribes Coroados,
Cayurucres, and Cames, swam for the mountains holding lighted torches
between their teeth. The Cayurucres and Cames wearied and drowned, and
their souls went to dwell in the heart of the mountain. The Coroados
made it and stayed there, some on the ground and some in the branches
of trees. Several days passed without food and without the water
lowering. Then some saracuras, a species of waterfowl, flew to
them with baskets of earth. The birds began throwing the earth into
the water, and the water sank. The people urged the birds to hurry, so
the birds called the ducks to help them. When the flood subsided, the
Coroados descended, except for the ones which had climbed into trees,
who became monkeys. The souls of the Cayurucres and Cames burrowed
their way out of the mountain and kindled a fire. From the ashes of
the fire, one of the Cayurucres molded jaguars, tapirs, ant-bears,
bees, and many other animals; he made them live and told them what
they should eat. But one of the Cames similarly made pumas, poisonous
snakes, and wasps to fight the other animals.</t>
  </si>
  <si>
    <t>Frazer, 1919, 256-257.</t>
  </si>
  <si>
    <t>1631826086-2325</t>
  </si>
  <si>
    <t>Aché (Axe, Guayaki)</t>
  </si>
  <si>
    <t>https://www.curioustaxonomy.net/home/FloodMyths/27SAEB/ache.html</t>
  </si>
  <si>
    <t>The waters rose and spread everywhere. The people turned into capybaras, and then their souls went to the sky. A solitary man climbed a pindo palm and curled up. From him a woman arose. They sat in the leaves of the palm and, when the waters receded, climbed down and went through the woods. They were very hungry.</t>
  </si>
  <si>
    <t>The waters rose and spread everywhere. The people turned into
capybaras, and then their souls went to the sky. A solitary man
climbed a pindo palm and curled up. From him a woman arose. They sat
in the leaves of the palm and, when the waters receded, climbed down
and went through the woods. They were very hungry.</t>
  </si>
  <si>
    <t>León Cadogan, "Baio Kará Wachú y otros mitos
guayakíes", América Indígena 22 (1962), 81.</t>
  </si>
  <si>
    <t>1631826088-2328</t>
  </si>
  <si>
    <t>Tupi</t>
  </si>
  <si>
    <t>https://www.curioustaxonomy.net/home/FloodMyths/27SAEB/tupi.html</t>
  </si>
  <si>
    <t>Two twin sons of a great wizard, one good and the other evil, were always arguing. One day the angered good brother stamped so hard that the earth opened and water gushed out, shooting as high as the clouds. The water covered the whole world. The good brother and his wife climbed a pindona tree, and the evil brother and his wife climbed a geniper tree until the waters receded. (In another account, they survived in canoes. ) From these couples descended the Tupinambas and Tominus, two tribes which do not get along well.</t>
  </si>
  <si>
    <t>Two twin sons of a great wizard, one good and the other evil, were
always arguing. One day the angered good brother stamped so hard that
the earth opened and water gushed out, shooting as high as the
clouds. The water covered the whole world. The good brother and his
wife climbed a pindona tree, and the evil brother and his wife
climbed a geniper tree until the waters receded. (In another
account, they survived in canoes.) From these couples descended the
Tupinambas and Tominus, two tribes which do not get along well.</t>
  </si>
  <si>
    <t>Frazer, 1919, 254; Vitaliano, 1973, 175.</t>
  </si>
  <si>
    <t>1631826088-2330</t>
  </si>
  <si>
    <t>The name Tamandaré appears to signify Timandonar, "He remembers," and Aricoute "Agitated day. " 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</si>
  <si>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The name Tamandaré appears to signify
Timandonar, "He remembers," and Aricoute "Agitated day." 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</si>
  <si>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</si>
  <si>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</si>
  <si>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The name Tamandaré appears to signify Timandonar, "He remembers," and Aricoute "Agitated day. "</t>
  </si>
  <si>
    <t>The name Tamandaré appears to signify
Timandonar, "He remembers," and Aricoute "Agitated day."</t>
  </si>
  <si>
    <t>Albert Tootal, trans., The Captivity of Hans
Stade of Hesse, annotated by Richard F. Burton (London: The Hakluyt
Society, 1874), 148-149.</t>
  </si>
  <si>
    <t>1631826088-2334</t>
  </si>
  <si>
    <t>A medicine man named Sommay had two sons, Tamendonare and Ariconte. Tamendonare tilled the ground and was a good husband and father. Ariconte was interested only in war. One day he returned from battle with the arm of a slain foe and accused his brother of cowardice. Tamendonare sarcastically asked why he didn't bring the whole carcass. Ariconte threw the arm at his brother's door, and at that moment, their village was transported to the sky, leaving the two brothers on earth. Tamendonare stamped on the ground so hard that a fountain of water sprang forth into the sky; the water continued until the whole world was covered. The brothers fled to the highest mountains and climbed trees. Tamendonare climbed a pindona tree, helping one of his wives up with him, and Ariconte climbed a geniper tree with his wife. All other people drowned. Ariconte's wife dropped fruit and heard from the splash when the water was still too high for them to climb down. Two different peoples, who are perpetually feuding, are descended from these two couples. The Tupinambo exalt themselves over the Tominu by claiming descent from Tamendonare. [Frazer, pp. 254-255]</t>
  </si>
  <si>
    <t>A medicine man named Sommay had two sons, Tamendonare and
Ariconte. Tamendonare tilled the ground and was a good husband and
father. Ariconte was interested only in war. One day he returned from
battle with the arm of a slain foe and accused his brother of
cowardice. Tamendonare sarcastically asked why he didn't bring the
whole carcass. Ariconte threw the arm at his brother's door, and at
that moment, their village was transported to the sky, leaving the two
brothers on earth. Tamendonare stamped on the ground so hard that a
fountain of water sprang forth into the sky; the water continued until
the whole world was covered. The brothers fled to the highest
mountains and climbed trees. Tamendonare climbed a pindona
tree, helping one of his wives up with him, and Ariconte climbed
a geniper tree with his wife. All other people
drowned. Ariconte's wife dropped fruit and heard from the splash when
the water was still too high for them to climb down. Two different
peoples, who are perpetually feuding, are descended from these two
couples. The Tupinambo exalt themselves over the Tominu by claiming
descent from Tamendonare. [Frazer, pp.
254-255]</t>
  </si>
  <si>
    <t>Frazer, 1919, 254-255.</t>
  </si>
  <si>
    <t>1631826088-2336</t>
  </si>
  <si>
    <t>The great god Tupi warned a medicine man named Tamanduare of a coming great flood that would cover the earth, and he told Tamanduare to seek refuge on a lofty peak with a palm tree at its top. Tamanduare and his family went there immediately, and when they arrived, it began to rain. It continued to rain until the whole earth was flooded. The water covered even the summit of the mountain, and Tamanduare and his family climbed into the palm tree and live there, eating its fruit, until the water subsided. Then they descended and repopulated the devastated world.</t>
  </si>
  <si>
    <t>The great god Tupi warned a medicine man named Tamanduare of a
coming great flood that would cover the earth, and he told Tamanduare
to seek refuge on a lofty peak with a palm tree at its top. Tamanduare
and his family went there immediately, and when they arrived, it began
to rain. It continued to rain until the whole earth was flooded. The
water covered even the summit of the mountain, and Tamanduare and his
family climbed into the palm tree and live there, eating its fruit,
until the water subsided. Then they descended and repopulated the
devastated world.</t>
  </si>
  <si>
    <t>Frazer, 1919, 255-256.</t>
  </si>
  <si>
    <t>1631826090-2342</t>
  </si>
  <si>
    <t>Bororo</t>
  </si>
  <si>
    <t>https://www.curioustaxonomy.net/home/FloodMyths/27SAEB/bororo.html</t>
  </si>
  <si>
    <t>A man, Kiare Ware, discovered his son Toribugu had sex with the son's stepmother--very taboo. Trying to kill him, Kiare Ware sent him on dangerous tasks. One of the tasks was to get nuts from a palm in the middle of a swamp guarded by spirits. At his grandmother's suggestion, he sent a squirrel on the mission. When the squirrel dropped a piece of stem, the spirits made the water rise to the crown of the tree, but the squirrel, climing to the top, escaped and waited for the water to drop again, and then delivered the palm nuts.</t>
  </si>
  <si>
    <t>A man, Kiare Ware, discovered his son Toribugu had sex with the son's
stepmother--very taboo. Trying to kill him, Kiare Ware sent him on
dangerous tasks. One of the tasks was to get nuts from a palm in the
middle of a swamp guarded by spirits. At his grandmother's suggestion,
he sent a squirrel on the mission. When the squirrel dropped a piece of
stem, the spirits made the water rise to the crown of the tree, but the
squirrel, climing to the top, escaped and waited for the water to drop
again, and then delivered the palm nuts.</t>
  </si>
  <si>
    <t>Johannes Wilbert and Karin Simoneau, eds., Folk
Literature of the Bororo Indians (Los Angeles: UCLA Latin American
Center Publications, 1983), 198-203.</t>
  </si>
  <si>
    <t>1631826092-2345</t>
  </si>
  <si>
    <t>Karajá (Caraya)</t>
  </si>
  <si>
    <t>https://www.curioustaxonomy.net/home/FloodMyths/27SAEB/karaja.html</t>
  </si>
  <si>
    <t>The Carayas, hunting pigs, drove them into their dens and began pulling them out and killing them. In doing so, they also came upon a deer, a tapir, a white deer, and finally the feet of a man. They fetched a magician, who drew the man from the earth. This man was Anatiua; he had a thin body but fat paunch. He sang that he wanted tobacco, but the Carayas did not understand him and offered him all kinds of flowers and fruits until Anatiua pointed at a man smoking. Then they gave him tobacco. He smoked it until he fell senseless. They took him back to their village, where he awoke and began to dance and sing. But his behavior and unintelligible speech so alarmed the Carayas that they packed up and left. This angered Anatiua, and he turned himself into a giant piranha and followed them, carrying many calabashes full of water. The Carayas did not heed his calls to stop, so he smashed his calabashes one at a time, making the water rise until only the mountains at the mouth of the Tapirape River were exposed. The Carayas took refuge on the two peaks of those mountains. Anatiua called on the fish to drag the people into the water. The jahu, pintado, and pacu failed, but the bicudo managed to scale the mountain from behind and pull the people from the summit; a lagoon still marks where they fell. Only a few people survived, who descended when the flood had gone.</t>
  </si>
  <si>
    <t>The Carayas, hunting pigs, drove them into their dens and began
pulling them out and killing them. In doing so, they also came upon a
deer, a tapir, a white deer, and finally the feet of a man. They
fetched a magician, who drew the man from the earth. This man was
Anatiua; he had a thin body but fat paunch. He sang that he wanted
tobacco, but the Carayas did not understand him and offered him all
kinds of flowers and fruits until Anatiua pointed at a man
smoking. Then they gave him tobacco. He smoked it until he fell
senseless. They took him back to their village, where he awoke and
began to dance and sing. But his behavior and unintelligible speech so
alarmed the Carayas that they packed up and left. This angered
Anatiua, and he turned himself into a giant piranha and followed them,
carrying many calabashes full of water. The Carayas did not heed his
calls to stop, so he smashed his calabashes one at a time, making the
water rise until only the mountains at the mouth of the Tapirape River
were exposed. The Carayas took refuge on the two peaks of those
mountains. Anatiua called on the fish to drag the people into the
water. The jahu, pintado, and pacu failed, but
the bicudo managed to scale the mountain from behind and pull
the people from the summit; a lagoon still marks where they fell. Only
a few people survived, who descended when the flood had gone.</t>
  </si>
  <si>
    <t>Frazer, 1919, 257-258.</t>
  </si>
  <si>
    <t>1631826094-2348</t>
  </si>
  <si>
    <t>Shavante (Xavante)</t>
  </si>
  <si>
    <t>https://www.curioustaxonomy.net/home/FloodMyths/27SAEB/shavante.html</t>
  </si>
  <si>
    <t>The flood invaded the earth in ancient times, killing all men, because they were evil and did not listen. When the flood invaded the earth again, someone used a magical formula to stop the waters.</t>
  </si>
  <si>
    <t>The flood invaded the earth in ancient times, killing all men,
because they were evil and did not listen. When the flood invaded the earth again, someone used a magical
formula to stop the waters.</t>
  </si>
  <si>
    <t>Bartolomeo Giaccaria and Abalberto Heide, Mitologia
Xavante: Mitos, leyendas, cuentos y sueños, Colección 500 Años
no. 37 (Quito: Ediciones Abya-Yala, 1991), 320-321.</t>
  </si>
  <si>
    <t>1631826096-2352</t>
  </si>
  <si>
    <t>Kamaiurá</t>
  </si>
  <si>
    <t>https://www.curioustaxonomy.net/home/FloodMyths/27SAEB/kamaiura.html</t>
  </si>
  <si>
    <t>Minorí, a clever frog, visited the jaguar and, through various stratagems, avoided being killed. The jaguar asked the snakes to kill him. When Minorí reached the snakes, he said, "I know you want to kill me, but you had better do this on the shore of the lagoon. Otherwise, my blood will fill your village and swamp everything. " When Minorí was taken to the shore, he jumped into the lagoon and escaped.</t>
  </si>
  <si>
    <t>Minorí, a clever frog, visited the jaguar and, through
various stratagems, avoided being killed. The jaguar asked the snakes
to kill him. When Minorí reached the snakes, he said, "I know
you want to kill me, but you had better do this on the shore of the
lagoon. Otherwise, my blood will fill your village and swamp
everything." When Minorí was taken to the shore, he jumped
into the lagoon and escaped.</t>
  </si>
  <si>
    <t>Orlando Villas Boas and Claudio Villas Boas, Xingu:
The Indians, Their Myths, ed. Kenneth S. Brecher, trans. Susana
Hertelendy Rudge (New York: Farrar, Straus and Giroux, 1973),
186-190.</t>
  </si>
  <si>
    <t>1631826098-2355</t>
  </si>
  <si>
    <t>Ramkokamekra</t>
  </si>
  <si>
    <t>https://www.curioustaxonomy.net/home/FloodMyths/27SAEB/ramkokamekra.html</t>
  </si>
  <si>
    <t>Before there were Indians, the Sun and Moon went around trying things out. Moon decided people who died should stay dead, and he stopped tools from working on their own, so that people would need to labor. Sun wanted Woodpecker's hat, which was very hot. Woodpecker tossed it to Sun, who tossed it from hand to hand until it cooled enough that he could wear it. Then Moon wanted one, too. Woodpecker tossed one down, but Moon could not stand the heat and dropped it, and the earth caught on fire. Sun had already thought about what he would do if this happened, so he quickly ran and hid in a mud wasp's nest. Moon entered straw nests and tree holes and had to run again when the fire reached these; finally he escaped into an armadillo hole. Moon felt hot and went to bathe in the river. Sun warned him not to touch the turtle there, but Moon did so anyway. The river waters rose and pulled Moon down the current. Sun came and tossed him branches to grab, but the current was too strong. Moon almost drowned, but he was able to grab a tree by the bank and pull himself up.</t>
  </si>
  <si>
    <t>Before there were Indians, the Sun and Moon went around trying
things out. Moon decided people who died should stay dead, and he
stopped tools from working on their own, so that people would need to
labor. Sun wanted Woodpecker's hat, which was very hot. Woodpecker tossed
it to Sun, who tossed it from hand to hand until it cooled enough that
he could wear it. Then Moon wanted one, too. Woodpecker tossed one
down, but Moon could not stand the heat and dropped it, and the earth
caught on fire. Sun had already thought about what he would do if
this happened, so he quickly ran and hid in a mud wasp's nest. Moon
entered straw nests and tree holes and had to run again when the fire
reached these; finally he escaped into an armadillo hole. Moon felt hot and went to bathe in the river. Sun warned him not
to touch the turtle there, but Moon did so anyway. The river waters
rose and pulled Moon down the current. Sun came and tossed him
branches to grab, but the current was too strong. Moon almost
drowned, but he was able to grab a tree by the bank and pull himself
up.</t>
  </si>
  <si>
    <t>Johannes Wilbert and Karin Simoneau, Folk Literature
of the Ge Indians (Los Angeles: UCLA Latin American Center
Publications, 1984), 2: 17-30.</t>
  </si>
  <si>
    <t>1631826103-2360</t>
  </si>
  <si>
    <t>Amazon Basin</t>
  </si>
  <si>
    <t>https://www.curioustaxonomy.net/home/FloodMyths/26SAAm/Amazon.html</t>
  </si>
  <si>
    <t>Paresi (Paressi)</t>
  </si>
  <si>
    <t>https://www.curioustaxonomy.net/home/FloodMyths/26SAAm/paresi.html</t>
  </si>
  <si>
    <t>It rained and did not stop raining. It was Vanuno who was descending. Water covered the fields. Then a shaman sang, shaking his maraca, to stop the rain. The Indians heard Vanuno's voice but did not understand what he said. The shaman continued singing, and the rain stopped.</t>
  </si>
  <si>
    <t>It rained and did not stop raining. It was Vanuno who was descending.
Water covered the fields. Then a shaman sang, shaking his maraca, to
stop the rain. The Indians heard Vanuno's voice but did not understand
what he said. The shaman continued singing, and the rain stopped.</t>
  </si>
  <si>
    <t>Dick Edgar Ibarra Grasso, Cosmogonia y Mitologia
Indigena Americana (Buenos Aires: Editorial Kier, 1980), 167.</t>
  </si>
  <si>
    <t>1631826105-2363</t>
  </si>
  <si>
    <t>Nambikwára (Nambicuara)</t>
  </si>
  <si>
    <t>https://www.curioustaxonomy.net/home/FloodMyths/26SAAm/nambikwara.html</t>
  </si>
  <si>
    <t>A flood destroyed all human life except one old woman. Her offspring, through several incestuous marriages, restored the race.</t>
  </si>
  <si>
    <t>A flood destroyed all human life except one old woman. Her
offspring, through several incestuous marriages, restored the
race.</t>
  </si>
  <si>
    <t>Claude Lévi-Strauss, "The Nambicuara",
in Handbook of South American Indians, ed. Julian H. Steward
(New York: Cooper Square, 1963), 3: 369.</t>
  </si>
  <si>
    <t>1631826107-2366</t>
  </si>
  <si>
    <t>https://www.curioustaxonomy.net/home/FloodMyths/26SAAm/tacana.html</t>
  </si>
  <si>
    <t>In ancient times there was a punishment: Water came and covered everything. All the people drowned. Only two children, a brother and sister, survived, being raised up in a great palm. They remained there until the water abated, 20, 30, 40, or 50 days. From the tree they could see nothing else remaining. All the other trees had fallen. God had preserved that one great palm so that the two children would be saved. When they saw that water was subsiding, they knocked down fruit of the palm. "CuU", sounded the fruit. The girl said, "It is still deep, brother. We'll remain here until the water has withdrawn. How will we live? All our parents and relatives are drowned. " When the water had dried off, the pair descended and made a home at the base of the palm. After the flood, the world was one large beach with no hills. The children went away to an old toad woman who was stoking a fire. Only that old toad had survived, and only she had fire. Who knows where she found it. The children went to her and said, "Grandmother, we would like to roast our corn on your fire. " The toad said, "Very well, roast it then, but do not take my fire. " Stingily, she let them use her fire. The children roasted their corn and ate hungrily. Although the old toad woman told them not to take her fire, they took it for themselves. They lit fire to a corncob and took it to where they lived under the great palm. There, they stoked the fire. The old toad saw it and came to them. "Here comes the grandmother to extinguish our fire, because we have taken hers," said the children. "The fire that you have brought here is mine, little grandchildren," she said. "Yes, grandmother, we took it," they said. "I told you not to take my fire," she said to them. And she stooped and extinguished the fire with her urine. Then she returned to her house. In the morning, the children went again to the house of the old toad and said, "Good morning, grandmother. We want to roast corn in your fire again. " "Very well. I will have pity on you. But do not take my fire. Yesterday, when I allowed you to roast your corn, I told you not to take my fire, and you took it anyway. This time only am I going to let you roast corn on my fire. I am not going to let you do it again. " Later the boy got engaged to his sister. They fell in love. They had children and thus the people increased again. A son came and then a daughter, and they raised them. The father gave the daughter to the son to be his wife. And from them the people increased, bearing different surnames: Amutari, Lurisi, Ahuada, Cartajena. That was the last judgment, and God arranged that two young people were saved in the great palm.</t>
  </si>
  <si>
    <t>In ancient times there was a punishment: Water came and covered
everything. All the people drowned. Only two children, a brother and
sister, survived, being raised up in a great palm. They remained
there until the water abated, 20, 30, 40, or 50 days. From the tree
they could see nothing else remaining. All the other trees had
fallen. God had preserved that one great palm so that the two
children would be saved. When they saw that water was subsiding, they
knocked down fruit of the palm. "CuU", sounded the fruit. The girl
said, "It is still deep, brother. We'll remain here until the water
has withdrawn. How will we live? All our parents and relatives are
drowned." When the water had dried off, the pair descended and made a home at
the base of the palm. After the flood, the world was one large beach
with no hills. The children went away to an old toad woman who was
stoking a fire. Only that old toad had survived, and only she had
fire. Who knows where she found it. The children went to her and
said, "Grandmother, we would like to roast our corn on your fire." The toad said, "Very well, roast it then, but do not take my fire."
Stingily, she let them use her fire. The children roasted their corn
and ate hungrily. Although the old toad woman told them not to take her fire, they
took it for themselves. They lit fire to a corncob and took it to
where they lived under the great palm. There, they stoked the fire.
The old toad saw it and came to them. "Here comes the grandmother to extinguish our fire, because we have
taken hers," said the children. "The fire that you have brought here is mine, little
grandchildren," she said. "Yes, grandmother, we took it," they said. "I told you not to take my fire," she said to them. And she
stooped and extinguished the fire with her urine. Then she returned
to her house. In the morning, the children went again to the house of the old
toad and said, "Good morning, grandmother. We want to roast corn in
your fire again." "Very well. I will have pity on you. But do not take my fire.
Yesterday, when I allowed you to roast your corn, I told you not to
take my fire, and you took it anyway. This time only am I going to
let you roast corn on my fire. I am not going to let you do it
again." Later the boy got engaged to his sister. They fell in love. They
had children and thus the people increased again. A son came and then
a daughter, and they raised them. The father gave the daughter to the
son to be his wife. And from them the people increased, bearing
different surnames: Amutari, Lurisi, Ahuada, Cartajena. That was the last judgment, and God arranged that two young people
were saved in the great palm.</t>
  </si>
  <si>
    <t>Ida de Ottaviano, Textos Tacana (Riberalta,
Bolivia: Instituto Linguistico de Verano, 1980), 71-76.</t>
  </si>
  <si>
    <t>1631826107-2379</t>
  </si>
  <si>
    <t>A great flood once came. The water grew higher and higher. One man survived by climbing a king palm, which rose above the flood. He had no food but the fruits of the palm. In time, the water fell. The man climbed to the ground and began looking for other people. He saw smoke in the distance and went there, where he met a woman who was an Agouti. The Agouti-woman owned a yuca plantation which was not covered by the flood. "Where are you from?" she asked. He answered, "I survived the flood in a king palm. " "Come, warm yourself by my fire and have some yuca. " She let him live and work on her plantation. In time, he wanted to look for other people, and he told the Agouti-woman this. She consented and gave him some yuca to take with him. The man went and soon met a woman who was a frog, the owner of a banana and maize plantation. Events proceded as with the Agouti-woman. After cleaning her plantation, he went looking for other people. He met a woman, and they lived together. They grew crops of yuca from the seedlings given to the man by the Agouti-woman, and banana and maize from what the Frog-woman gave him.</t>
  </si>
  <si>
    <t>A great flood once came. The water grew higher and higher. One
man survived by climbing a king palm, which rose above the flood. He
had no food but the fruits of the palm. In time, the water fell. The man climbed to the ground and began
looking for other people. He saw smoke in the distance and went
there, where he met a woman who was an Agouti. The Agouti-woman owned
a yuca plantation which was not covered by the flood. "Where are you
from?" she asked. He answered, "I survived the flood in a king
palm." "Come, warm yourself by my fire and have some yuca." She let
him live and work on her plantation. In time, he wanted to look for
other people, and he told the Agouti-woman this. She consented and
gave him some yuca to take with him. The man went and soon met a woman who was a frog, the owner of a
banana and maize plantation. Events proceded as with the
Agouti-woman. After cleaning her plantation, he went looking for
other people. He met a woman, and they lived together. They grew crops of yuca
from the seedlings given to the man by the Agouti-woman, and banana
and maize from what the Frog-woman gave him.</t>
  </si>
  <si>
    <t>Karin Hissink and Albert Hahn, Die Tacana, Band I:
Erzahlungsgut (Stuttgart: W. Kohlhammer Verlag, 1961), 46.</t>
  </si>
  <si>
    <t>1631826107-2384</t>
  </si>
  <si>
    <t>Twenty days before the big flood, a dirty dog went into a house. He went to another house and was again thrown out, and so again at a third house. When he went to yet another house, an old man there washed him and cared for him. Then the dog disappeared. A short time later, the man met a very old man in his field. "I want to tell you," said the very old man; "build a balsa (a raft of balsawood) with a refuge hut. Make one side of the hut for your family, and the other for all kinds of animals on earth. A big flood is about to come. " Then he disappeared. The old man's sons at first did not want to follow this advice, but they finally built the balsa as the very old man had directed. When the finished, thunder, lightning, and rain began. The old man, his family, and the animals took refuge on the balsa. The flood rose for fifteen days and then slowly started to sink. To see where he could settle his family, the old man sent out a vulture, but it did not return. Then he sent an eagle, which located the best place on earth to live.</t>
  </si>
  <si>
    <t>Twenty days before the big flood, a dirty dog went into a house.
He went to another house and was again thrown out, and so again at a
third house. When he went to yet another house, an old man there
washed him and cared for him. Then the dog disappeared. A short time
later, the man met a very old man in his field. "I want to tell you,"
said the very old man; "build a balsa (a raft of balsawood) with a
refuge hut. Make one side of the hut for your family, and the other
for all kinds of animals on earth. A big flood is about to come."
Then he disappeared. The old man's sons at first did not want to follow this advice, but
they finally built the balsa as the very old man had directed. When
the finished, thunder, lightning, and rain began. The old man, his
family, and the animals took refuge on the balsa. The flood rose for
fifteen days and then slowly started to sink. To see where he could
settle his family, the old man sent out a vulture, but it did not
return. Then he sent an eagle, which located the best place on earth
to live.</t>
  </si>
  <si>
    <t>Karin Hissink and Albert Hahn, Die Tacana, Band I:
Erzahlungsgut (Stuttgart: W. Kohlhammer Verlag, 1961), 497; see
also 498.</t>
  </si>
  <si>
    <t>1631826109-2390</t>
  </si>
  <si>
    <t>Ipurina</t>
  </si>
  <si>
    <t>https://www.curioustaxonomy.net/home/FloodMyths/26SAAm/ipurina.html</t>
  </si>
  <si>
    <t>Birds flew all over the world collecting things that decayed and threw them in a great kettle of water that boiled in sun. (The hard parukuba wood they left alone. ) The storks waited around the kettle and snatched up things when they appeared on the surface of the boiling water. When the water was getting low, Mayuruberu, the chief of storks and creator of all birds, threw a round stone in the kettle. This upset the kettle, and its hot liquid poured over the world and burned up almost everything, including even water. Mankind survived, but all plants were destroyed except the cassia. The sloth, an ancestor of the Ipurina, climbed the cassia tree to fetch fruits, as there was nothing else to eat. At that time, the sun and moon were hidden. The first kernel that the sloth threw down fell on hard ground, and the sun appeared again, but it was very small. The second kernel he threw fell in water, and the sun grew larger. As the third kernel fell in deeper water, the sun grew more, and so on until the sun reached its present size. Then the sloth asked Mayuruberu for seeds of crops. Mayuruberu appeared with many new plants, and the Ipurina began tilling their fields. Mayuruberu ate anyone who would not work. The kettle still stands in the sun, but it is empty.</t>
  </si>
  <si>
    <t>Birds flew all over the world collecting things that decayed and
threw them in a great kettle of water that boiled in sun. (The
hard parukuba wood they left alone.) The storks waited around
the kettle and snatched up things when they appeared on the surface of
the boiling water. When the water was getting low, Mayuruberu, the
chief of storks and creator of all birds, threw a round stone in the
kettle. This upset the kettle, and its hot liquid poured over the
world and burned up almost everything, including even water. Mankind
survived, but all plants were destroyed except the cassia. The sloth,
an ancestor of the Ipurina, climbed the cassia tree to fetch fruits,
as there was nothing else to eat. At that time, the sun and moon were
hidden. The first kernel that the sloth threw down fell on hard
ground, and the sun appeared again, but it was very small. The second
kernel he threw fell in water, and the sun grew larger. As the third
kernel fell in deeper water, the sun grew more, and so on until the
sun reached its present size. Then the sloth asked Mayuruberu for
seeds of crops. Mayuruberu appeared with many new plants, and the
Ipurina began tilling their fields. Mayuruberu ate anyone who would
not work. The kettle still stands in the sun, but it is empty.</t>
  </si>
  <si>
    <t>Frazer, 1919, 259-260; Kelsen, 1943, 139.</t>
  </si>
  <si>
    <t>1631826111-2393</t>
  </si>
  <si>
    <t>Paumari, Abederi, Catauxi</t>
  </si>
  <si>
    <t>https://www.curioustaxonomy.net/home/FloodMyths/26SAAm/paumari.html</t>
  </si>
  <si>
    <t>This myth was reportedly found among the three named tribes along the Purus River in Brazil.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</si>
  <si>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This myth was reportedly found among the three named
tribes along the Purus River in Brazil.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</si>
  <si>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</si>
  <si>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</si>
  <si>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This myth was reportedly found among the three named tribes along the Purus River in Brazil.</t>
  </si>
  <si>
    <t>This myth was reportedly found among the three named
tribes along the Purus River in Brazil.</t>
  </si>
  <si>
    <t>Frazer, 1919, 260.</t>
  </si>
  <si>
    <t>1631826113-2397</t>
  </si>
  <si>
    <t>Cashinahua (Kachinaua)</t>
  </si>
  <si>
    <t>https://www.curioustaxonomy.net/home/FloodMyths/26SAAm/cashinahua.html</t>
  </si>
  <si>
    <t>One day, the rain began to fall. For a month, it continued to fall, day and night, without letup. The rivers overflowed their banks and covered everything. Only one woman, observing the increasing waters, had the presence of mind to improvise a raft. This woman was named Nete. She got onto a large fallen tree, stowed some provisions as best she could among its roots, and let the current carry her where it would. Another man named Rokawan also was struggling to survive. He climbed the tallest tree in the land. As the waters rose higher, he climbed higher, until he reached the highest branch that could support his weight. The water kept rising until only his forearms and face were exposed; his mouth, nose, and eyes were fringed by the foam of the flood. He had resigned himself to being drowned when suddenly, inexplicably, the waters started to lower. Rokawan's life was saved, but he was forever changed. He turned into a Saki monkey (Pithesia monachus), which still has whitish forearms and a white line about its face from the foam. Meanwhile, Nete rode on her raft, floating on waters that went all directions. Finally the raft came aground at an unknown spot. A great many bees and wasps flew around. Nete realized the magnitude of her misfortune and began crying. She continued crying day and night. One day Nete found four gourds. She cut off the top of one, emptied it of its pulp, and filled it with her tears, mucus, and saliva. When it was full, she caught a large black bee and shut it inside the gourd, too. She did the same with the four other gourds, putting a brown wasp in the second gourd, a tiny bee in the third, and a much larger wasp in the fourth. Scarcely had she finished filling them all than the first gourd burst, revealing a baby boy. Nete named it Inobake. Soon the second gourd burst, giving a baby girl whom Nete named Banobake. Finally from the third and fourth gourds came, respectively, a girl and a boy, named Inanibake and Roabake. All of the children grew at an amazing rate, and soon they were adolescents. Nevertheless, Nete had become blind from all her crying. Thereafter she took the name Netebuekon, or Blind Nete. One day Nete told her children that she wanted to look for her brother. Her children supported and guided her as they went upriver. Along the way, the children brought her leaves of banana, yuca, papaya, sweet potato, corn, and other plants, and Nete named the plants for them and explained how to cultivate and cook them. The children gathered seeds and shoots from the plants as they went. They came to one place where there were many huge bones in the ground. Netebuekon began to cry and explained that they are the bones of her ancestors. (Actually they are fossils from the Tertiary and Quaternary, which may still be seen not far from today's Cashinahua. )Finally they came to the place where Netebuekon used to live. There she told her children how to build a house and start a farm, and they settled. Inobake took Banobake as a wife, and Roabake married Inanibake. Netebuekon's brother, Nawapaketawan, was still alive. Long before the deluge, he had been attracted by lust to his sister, who was already married. Nevertheless, he ran off with her and had married her. To escape pursuit, they had climbed to the top of a high cliff above a ravine, and we suppose that the flood did not reach them there. Netebuekon said one day that the time to visit him had come. "I can hear him chopping firewood every morning. Let's go. "But when they reached the brother, Nawapaketawan was not happy to have visitors. In a fury, he armed himself with a club and bow, and only with difficulty did his wife dissuade him from attacking. Still, his anger was not diminished, and he told Netebuekon, "In three days you shall die!" He beat on his temple with his hand until he opened a wound which, surprisingly, did not bleed, and then he took to his hammock and did not stir from it for three days. Netebuekon and her children camped as far away from Nawapaketawan as they could. Nevertheless, when Nawapaketawan got up after three days, Netebuekon was dead. Her children decided to take revenge. The eldest, Inobake, took a small play-arrow and poisoned its tip. Then he gave it to the youngest daughter, Inanibake, with instructions to shoot him in the testicles with it. She pretended to play with her little bow and arrows until she neared her uncle. Nawapaketawan had huge testicles which drug on the ground behind him, and it was easy for Inanibake to shoot them with the poisoned arrow. Nawapaketawan, thinking he had been stung by an insect, went to lie down and died soon after. Since then, Netebuekon's children lived in peace and grew in number, up to today.</t>
  </si>
  <si>
    <t>One day, the rain began to fall. For a month, it continued to
fall, day and night, without letup. The rivers overflowed their banks
and covered everything. Only one woman, observing the increasing
waters, had the presence of mind to improvise a raft. This woman was
named Nete. She got onto a large fallen tree, stowed some provisions
as best she could among its roots, and let the current carry her where
it would.Another man named Rokawan also was struggling to survive. He
climbed the tallest tree in the land. As the waters rose higher, he
climbed higher, until he reached the highest branch that could support
his weight. The water kept rising until only his forearms and face
were exposed; his mouth, nose, and eyes were fringed by the foam of
the flood. He had resigned himself to being drowned when suddenly,
inexplicably, the waters started to lower. Rokawan's life was saved,
but he was forever changed. He turned into a Saki monkey (Pithesia
monachus), which still has whitish forearms and a white line about
its face from the foam.Meanwhile, Nete rode on her raft, floating on waters that went all
directions. Finally the raft came aground at an unknown spot. A
great many bees and wasps flew around. Nete realized the magnitude of
her misfortune and began crying. She continued crying day and
night.One day Nete found four gourds. She cut off the top of one,
emptied it of its pulp, and filled it with her tears, mucus, and
saliva. When it was full, she caught a large black bee and shut it
inside the gourd, too. She did the same with the four other gourds,
putting a brown wasp in the second gourd, a tiny bee in the third, and
a much larger wasp in the fourth.Scarcely had she finished filling them all than the first gourd
burst, revealing a baby boy. Nete named it Inobake. Soon the second
gourd burst, giving a baby girl whom Nete named Banobake. Finally
from the third and fourth gourds came, respectively, a girl and a boy,
named Inanibake and Roabake. All of the children grew at an amazing
rate, and soon they were adolescents.Nevertheless, Nete had become blind from all her crying.
Thereafter she took the name Netebuekon, or Blind Nete.One day Nete told her children that she wanted to look for her
brother. Her children supported and guided her as they went upriver.
Along the way, the children brought her leaves of banana, yuca,
papaya, sweet potato, corn, and other plants, and Nete named the
plants for them and explained how to cultivate and cook them. The
children gathered seeds and shoots from the plants as they went.They came to one place where there were many huge bones in the
ground. Netebuekon began to cry and explained that they are the bones
of her ancestors. (Actually they are fossils from the Tertiary and
Quaternary, which may still be seen not far from today's
Cashinahua.)Finally they came to the place where Netebuekon used to live.
There she told her children how to build a house and start a farm, and
they settled. Inobake took Banobake as a wife, and Roabake married
Inanibake.Netebuekon's brother, Nawapaketawan, was still alive. Long before
the deluge, he had been attracted by lust to his sister, who was
already married. Nevertheless, he ran off with her and had married
her. To escape pursuit, they had climbed to the top of a high cliff
above a ravine, and we suppose that the flood did not reach them
there.Netebuekon said one day that the time to visit him had come. "I
can hear him chopping firewood every morning. Let's go."But when they reached the brother, Nawapaketawan was not happy to
have visitors. In a fury, he armed himself with a club and bow, and
only with difficulty did his wife dissuade him from attacking. Still,
his anger was not diminished, and he told Netebuekon, "In three days
you shall die!" He beat on his temple with his hand until he opened a
wound which, surprisingly, did not bleed, and then he took to his
hammock and did not stir from it for three days.Netebuekon and her children camped as far away from Nawapaketawan
as they could. Nevertheless, when Nawapaketawan got up after three
days, Netebuekon was dead.Her children decided to take revenge. The eldest, Inobake, took a
small play-arrow and poisoned its tip. Then he gave it to the
youngest daughter, Inanibake, with instructions to shoot him in the
testicles with it. She pretended to play with her little bow and
arrows until she neared her uncle. Nawapaketawan had huge testicles
which drug on the ground behind him, and it was easy for Inanibake to
shoot them with the poisoned arrow. Nawapaketawan, thinking he had
been stung by an insect, went to lie down and died soon after. Since
then, Netebuekon's children lived in peace and grew in number, up to
today.</t>
  </si>
  <si>
    <t>Andre-Marcel d'Ans, La Verdadera Biblia de los
Cashinahua (Mitos, leyendas y tradiciones de la Selva peruana)
(Lima: Mosca Azul Editores, 1975), 94-106.</t>
  </si>
  <si>
    <t>1631826115-2413</t>
  </si>
  <si>
    <t>Urarina</t>
  </si>
  <si>
    <t>https://www.curioustaxonomy.net/home/FloodMyths/26SAAm/urarina.html</t>
  </si>
  <si>
    <t>They say we are descended from just one person. . . . Some people went fishing with huaca (a poison made from Clibadium remotiflorum), but there were no fish in the lagoon. Our God, Kuánra, sent his son, Kuánra Kájlaui, who began spearing fish. Evil people saw him catching the fish, and they dug a hole and buried him. But there were good people nearby who dug him from the hole and cleaned him off. To thank them, Kuánra Kájlaui speared some tiny fish, which he filled with water and turned into doradas (Elisha deauratus), doncella (unidentified), tucanaré (Cichla ocellaris), and other large fish (which is why there are large fish in the lagoon today). "Quickly go and cook these fish," he told the good people. "My father is going to avenge me and send a tremendous storm. Hurry and cook and eat the fish. "One of the good men told his family to quickly cook the fish, and then they ate them. Then he was told to climb a cudí tree (Erythrina elei). The family climbed to a high branch, but the man's pregnant wife was turned into a termite nest and remained stuck halfway up. Then the rains came, and it became dark as night. The evil people were all drowned. Those in the tree, by feeling around in the dark, found a variety of foods and so survived for more than a month while the flood remained. They dropped the tree's fruits to test by the sound of their falling whether the flood had receded yet. Gradually, the waters lowered and the light increased. The man sent his son down to see if the land was drying. The son yelled, "Yes, the flood is receding," and he was transformed into a white heron (Egretta alba). His other son, upon being sent down, turned into another bird, a coro coro (Caracara plancus) and flew off. Then the father himself had to climb down. There was no forest or overgrowth left, just a giant beach. The man walked along it for some time and came to a small shelter stocked with all sorts of foods. Curious who had prepared it, he dug a hole in the beach, hid in it, and waited. A small, wonderfully crafted canoe came down from the sky. In the stern was Kana Nebá, "our goddess. " Next to her was a woman wearing a garment of palm-fiber cloth. In the bow was a servant woman who did not know how to weave such cloth. In fact, she could do nothing; she was worthless. The man came out of hiding and grabbed the servant woman. She rebuffed him, saying, "Take the other woman, wrapped in palm-fiber cloth. It is she who Kana Nebá sent to be your wife," but the man kept hold of her. A pit viper (Bothrops pictus), a spider, and a large ant (Myrmica saevissima) were sent to bite him, but still he grasped the servant woman. "Kana Nebá sent me to be your servant, but you are determined to take me and not the other woman who knows how to do everything. So be it. " From that time on there have always been ignorant, useless people who do not even know how to make palm-fiber cloth. As Kana Nebá left, the wise woman turned into a bird and flew off. The other woman stayed and married the man. The man's new wife told him that they should have children without sex, but just by embracing. While the man was away hunting, the woman rolled up a ball of cotton. When the man returned, it was a child, and it greeted the man as its father. The man wondered how it was made, so next time he stayed near, hid, and watched. When he saw the woman create a child from cotton and place it in a hole, he came out of hiding and said, "That is not my child. " The child began crying. The woman explained that those who do not abstain from sex for ten months make their children sick. But the man had sex anyway, and the child became ill. That is why we abstain from sex for ten months after birth, lest the children become ill or lame.</t>
  </si>
  <si>
    <t>They say we are descended from just one person. . . .Some people went fishing with huaca (a poison made
from Clibadium remotiflorum), but there were no fish in the
lagoon. Our God, Kuánra, sent his son, Kuánra
Kájlaui, who began spearing fish. Evil people saw him catching
the fish, and they dug a hole and buried him. But there were good
people nearby who dug him from the hole and cleaned him off.To thank them, Kuánra Kájlaui speared some tiny fish,
which he filled with water and turned into doradas (Elisha
deauratus), doncella (unidentified), tucanaré (Cichla
ocellaris), and other large fish (which is why there are large
fish in the lagoon today). "Quickly go and cook these fish," he told
the good people. "My father is going to avenge me and send a
tremendous storm. Hurry and cook and eat the fish."One of the good men told his family to quickly cook the fish, and
then they ate them. Then he was told to climb a cudí tree
(Erythrina elei). The family climbed to a high branch, but the
man's pregnant wife was turned into a termite nest and remained stuck
halfway up. Then the rains came, and it became dark as night. The
evil people were all drowned. Those in the tree, by feeling around in
the dark, found a variety of foods and so survived for more than a
month while the flood remained. They dropped the tree's fruits to
test by the sound of their falling whether the flood had receded
yet.Gradually, the waters lowered and the light increased. The man
sent his son down to see if the land was drying. The son yelled,
"Yes, the flood is receding," and he was transformed into a white
heron (Egretta alba). His other son, upon being sent down,
turned into another bird, a coro coro (Caracara plancus)
and flew off. Then the father himself had to climb down.There was no forest or overgrowth left, just a giant beach. The
man walked along it for some time and came to a small shelter stocked
with all sorts of foods. Curious who had prepared it, he dug a hole
in the beach, hid in it, and waited.A small, wonderfully crafted canoe came down from the sky. In the
stern was Kana Nebá, "our goddess." Next to her was a woman
wearing a garment of palm-fiber cloth. In the bow was a servant woman
who did not know how to weave such cloth. In fact, she could do
nothing; she was worthless.The man came out of hiding and grabbed the servant woman. She
rebuffed him, saying, "Take the other woman, wrapped in palm-fiber
cloth. It is she who Kana Nebá sent to be your wife," but the
man kept hold of her. A pit viper (Bothrops pictus), a spider,
and a large ant (Myrmica saevissima) were sent to bite him, but
still he grasped the servant woman."Kana Nebá sent me to be your servant, but you are
determined to take me and not the other woman who knows how to do
everything. So be it." From that time on there have always been
ignorant, useless people who do not even know how to make palm-fiber
cloth. As Kana Nebá left, the wise woman turned into a bird
and flew off. The other woman stayed and married the man.The man's new wife told him that they should have children without
sex, but just by embracing. While the man was away hunting, the woman
rolled up a ball of cotton. When the man returned, it was a child,
and it greeted the man as its father. The man wondered how it was
made, so next time he stayed near, hid, and watched. When he saw the
woman create a child from cotton and place it in a hole, he came out
of hiding and said, "That is not my child." The child began
crying.The woman explained that those who do not abstain from sex for ten
months make their children sick. But the man had sex anyway, and the
child became ill. That is why we abstain from sex for ten months
after birth, lest the children become ill or lame.</t>
  </si>
  <si>
    <t>Bartholomew Dean, "The Poetics of Creation: Urarina
Cosmogony and Historical Consciousness", Latin American Indian
Literatures Journal 10: 22-45 [25-28].</t>
  </si>
  <si>
    <t>1631826117-2426</t>
  </si>
  <si>
    <t>Tariana</t>
  </si>
  <si>
    <t>https://www.curioustaxonomy.net/home/FloodMyths/26SAAm/tariana.html</t>
  </si>
  <si>
    <t>The monkeys killed and ate Yapirikuri's aunt. Yapirikuri led the monkeys into an abiu (abieiro) tree to get fruit; his nephew Kuiniri made night fall. Yapirikari brought water in bamboos. When a monkey dropped a fruit, it splashed, and everyone realized a river had formed. The night monkey and red Uacari dropped fruits that fell on the bank, jumped down, and escaped (the latter losing his tail to piranhas in the water). Yapirikari began killing monkeys one by one with his blowpipe, but this was laborious and he did not have enough arrows. He let one arrow fly way high; it fell, splitting and felling the abiu tree. All the monkeys fell in the water and were eaten by piranhas and alligators except Mother-of-Monkeys and her grandson, whom Yapirikuri left on the stump, expecting them to die there. But they coaxed a ride to the bank on Alligator.</t>
  </si>
  <si>
    <t>The monkeys killed and ate Yapirikuri's aunt. Yapirikuri led the
monkeys into an abiu (abieiro) tree to get fruit; his nephew Kuiniri
made night fall. Yapirikari brought water in bamboos. When a monkey
dropped a fruit, it splashed, and everyone realized a river had
formed. The night monkey and red Uacari dropped fruits that fell on
the bank, jumped down, and escaped (the latter losing his tail to
piranhas in the water). Yapirikari began killing monkeys one by one
with his blowpipe, but this was laborious and he did not have enough
arrows. He let one arrow fly way high; it fell, splitting and felling
the abiu tree. All the monkeys fell in the water and were eaten by
piranhas and alligators except Mother-of-Monkeys and her grandson,
whom Yapirikuri left on the stump, expecting them to die there. But
they coaxed a ride to the bank on Alligator.</t>
  </si>
  <si>
    <t>P. Alcionílio Brüzzi Alves da Silva SDB, Crenças e
Lendas do Uaupes (Quito: Ediciones Abya-Yala; Manaos, Inspectoría
salesiana Missionaria da amazonia Centro de documentação etnografico e
missionario -- CEDEM, 1994), 230-232.</t>
  </si>
  <si>
    <t>1631826119-2429</t>
  </si>
  <si>
    <t>Vaupes River</t>
  </si>
  <si>
    <t>https://www.curioustaxonomy.net/home/FloodMyths/26SAAm/vaupes.html</t>
  </si>
  <si>
    <t>From the Uaupes we hear in 2 BR II 12: One morning the mother of the mulrakita (Amazon-stone) went for a walk to the wood, in the shape of the Big Serpent. A man who had gone hunting killed her, thinking this was a real snake. When she died the river rose and flooded all the country.</t>
  </si>
  <si>
    <t>From the Uaupes we hear in 2 BR II 12: One morning the mother of
the mulrakita (Amazon-stone) went for a walk to the wood, in the
shape of the Big Serpent. A man who had gone hunting killed her,
thinking this was a real snake. When she died the river rose and
flooded all the country.</t>
  </si>
  <si>
    <t>Quoted from C.H. de Goeje, Philosophy, Initiation
and Myths of the Indians of Guiana and Adjacent Countries (Leiden:
Brill, 1943), 110-111 (sec. d23).</t>
  </si>
  <si>
    <t>1631826121-2432</t>
  </si>
  <si>
    <t>Yanomami</t>
  </si>
  <si>
    <t>https://www.curioustaxonomy.net/home/FloodMyths/26SAAm/yanomami.html</t>
  </si>
  <si>
    <t>The daughter of Rahaririyoma went to a river to fetch water. Omauwä (one of the first beings) and his brother Yoawä found her and copulated with her; then Omauwä changed the girl's vagina into a mouth with teeth. Howashiriwä, another of the first beings, then saw her and seduced her, but her vagina bit off his penis. Then the son of Omauwä became very thirsty. Omauwä and Yoawä dug a hole for water, but they dug so deep that water gushed forth and covered the jungle. Many drowned. Some of the first beings survived by cutting down trees and floating on them. This was such a strange thing to do that they became foreigners and floated away, and their language gradually became unintelligible. The Yanomamö survived by climbing mountains, namely Maiyo, Howashiwä, and Homahewä. Raharariyoma painted red dots all over her body and plunged into the lake, causing it to recede. Omauwä then caused her to be changed into a rahara, a dangerous snake-like monster that lives in large rivers. Omauwä went downstream and became an enemy of the Yanomamö, sending them hiccups and sickness.</t>
  </si>
  <si>
    <t>The daughter of Rahaririyoma went to a river to fetch
water. Omauwä (one of the first beings) and his brother
Yoawä found her and copulated with her; then Omauwä changed
the girl's vagina into a mouth with teeth. Howashiriwä, another
of the first beings, then saw her and seduced her, but her vagina bit
off his penis. Then the son of Omauwä became very thirsty.
Omauwä and Yoawä dug a hole for water, but they dug so deep
that water gushed forth and covered the jungle. Many drowned. Some of
the first beings survived by cutting down trees and floating on
them. This was such a strange thing to do that they became foreigners
and floated away, and their language gradually became
unintelligible. The Yanomamö survived by climbing mountains,
namely Maiyo, Howashiwä, and Homahewä. Raharariyoma painted
red dots all over her body and plunged into the lake, causing it to
recede. Omauwä then caused her to be changed into
a rahara, a dangerous snake-like monster that lives in large
rivers. Omauwä went downstream and became an enemy of the
Yanomamö, sending them hiccups and sickness.</t>
  </si>
  <si>
    <t>Chagnon, Napoleon A. Yanomamö, The Fierce
People (Holt, Rinehart and Winston, 1977), 46-47.</t>
  </si>
  <si>
    <t>1631826121-2434</t>
  </si>
  <si>
    <t>A race of dwarfs, called oineitib, lives in the world under the earth. They have no intestines or anuses, and they eat their meat raw, cut into little pieces, without chewing. They are constantly hungry, and they eat quickly. Occasionally one of the dwarfs comes to the earth and visits a man. The man cannot see him, but is overcome with ravenous hunger and must visit the shaman to have the dwarf removed. Sometimes the dwarfs eat menstruating women who hide their condition. Once, the subterranean river grew to tremendous size and burst through the earth under a house in which lived a woman who was hiding her condition. The house collapsed; its inhabitants drowned, except for the women, who were devoured by the dwarfs. Their souls went to live with the strong man and would never ascend and live with Omao.</t>
  </si>
  <si>
    <t>A race of dwarfs, called oineitib, lives in the world under
the earth. They have no intestines or anuses, and they eat their meat
raw, cut into little pieces, without chewing. They are constantly
hungry, and they eat quickly. Occasionally one of the dwarfs comes to
the earth and visits a man. The man cannot see him, but is overcome
with ravenous hunger and must visit the shaman to have the dwarf
removed. Sometimes the dwarfs eat menstruating women who hide their
condition.Once, the subterranean river grew to tremendous size and burst
through the earth under a house in which lived a woman who was hiding
her condition. The house collapsed; its inhabitants drowned, except
for the women, who were devoured by the dwarfs. Their souls went to
live with the strong man and would never ascend and live with
Omao.</t>
  </si>
  <si>
    <t>Wilbert, Johannes and Karin Simoneau, Folk
Literature of the Yanomami Indians, Los Angeles: UCLA Latin
American Center Publications, 1990, p. 500.</t>
  </si>
  <si>
    <t>1631826121-2437</t>
  </si>
  <si>
    <t>In other versions of this myth, the hole was dug by Koromarithawe, a kind of bird and grandson of Õmawë, and the water was the source of the world's rivers. 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 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 Then the water began to run off. Those who survived used long sticks to pull in taro, plantain, rasha palms, manioc, and banana plants, so they could plant them later. Then they descended.</t>
  </si>
  <si>
    <t>In other versions of this myth, the hole was dug by
Koromarithawe, a kind of bird and grandson of Õmawë, and
the water was the source of the world's rivers.There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in.Then the water began to run off. Those who survived used long
sticks to pull in taro, plantain, rasha palms, manioc, and
banana plants, so they could plant them later. Then they
descended.</t>
  </si>
  <si>
    <t>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 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 Then the water began to run off. Those who survived used long sticks to pull in taro, plantain, rasha palms, manioc, and banana plants, so they could plant them later. Then they descended.</t>
  </si>
  <si>
    <t>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in.Then the water began to run off. Those who survived used long
sticks to pull in taro, plantain, rasha palms, manioc, and
banana plants, so they could plant them later. Then they
descended.</t>
  </si>
  <si>
    <t>In other versions of this myth, the hole was dug by Koromarithawe, a kind of bird and grandson of Õmawë, and the water was the source of the world's rivers.</t>
  </si>
  <si>
    <t>In other versions of this myth, the hole was dug by
Koromarithawe, a kind of bird and grandson of Õmawë, and
the water was the source of the world's rivers.</t>
  </si>
  <si>
    <t>Wilbert, Johannes and Karin Simoneau, Folk
Literature of the Yanomami Indians, Los Angeles: UCLA Latin
American Center Publications, 1990, p. 405-410.</t>
  </si>
  <si>
    <t>1631826124-2445</t>
  </si>
  <si>
    <t>Maquiritari (Makiritare, Yekuana)</t>
  </si>
  <si>
    <t>https://www.curioustaxonomy.net/home/FloodMyths/26SAAm/makiritare.html</t>
  </si>
  <si>
    <t>In the beginning, the stars were people and lived on earth. Their village was Shiricheña, at the foot of Kushamakari; it was full of powerful and learned people. But one day, when they were out hunting, they listened to Jaguar and killed and ate a woman. That is why they were punished. Kuamachi went on the path to Shiricheña. He thought, "There are many of them, and they are powerful. How will I kill them?" He had a basket of dewaka fruit. "I'll invite them to pick fruit. "He went into Shiricheña. Wlaha, its chief, asked, "What are you doing here?""I have come from the house of my grandfather, Mahanama. Our trees are full of fruit, and there are just two of us. I have come to ask for help to harvest it. Then we will divide it. "Wlaha went to talk it over with the elders. They said, "We don't trust Mahanama. We killed his daughter. Let's not go. " Wlaha went back and told Kuamachi they were not going. "Too bad," he said, eating a dewaka. "They are good, and there are lots of them. Try one. Here's more for your people to try. "Wlaha called the people. "Mmmmm, that's good," said one. "Delicious," said another. They discussed it again. Kuamachi waited. Wlaha went back to Kuamachi. "I'm leaving now," Kuamachi said, but he was just saying it; he did not go. ""Wait," said Wlaha, "We'll go with you. "Kuamachi led the Star People to the trees, getting Mahanama on the way. The Stars climbed up into the trees and began eating. Mahanama said, "I'm going to start weaving baskets for the harvest. " The Star People just laughed at that; they were just eating the fruit, not gathering it. Kuamachi climbed up a tree, picked a fruit, and dropped it. When it broke, water came out. It flooded the forest. Kuamachi thought, "Canoe," and there was a canoe. Mahanama jumped in it with his baskets. Now Mahanama started throwing baskets into the water. One turned into an anaconda, another into a crocodile, another into a piranha. The water filled with deadly animals. The men above, watching, became frightened. "Why are throwing away the baskets?" Wlaha said, "we are collecting to fill them. " Now Mahanama and Kuamachi laughed. Kuamachi set a termite nest on fire, and the forest filled with smoke. The boy jumped into the canoe, and they paddled off to get bows and arrows which he had hidden in a cave. When they returned, they could see nothing for the smoke. They just heard the people in the trees coughing and choking. When the smoke cleared, they saw the people crying and begging for mercy. Kuamachi shot an arrow. A man dropped into the water. Animals devoured him. Wlaha hid among the branches. Kuamachi shot and shot, and people fell. The animals came up looking for food. The mawadi swallowed people in one gulp. Everything was red with blood. Kuamachi ran out of arrows as the sun was setting. There were seven men left in the trees. They were Wlaha, who had turned himself into seven. They were holding seven arrows, which they had gathered from the ones Kuamachi shot. Wlaha called his men. Many were dead, but those who were still alive climbed out of the water. First came a man carrying his leg, which the creatures had cut off but not eaten. He was called Ihette, One Leg. Many others climbed up after him and gathered in the trees again. The seven Wlaha aimed their arrows at the sky. "We're going to leave this hell-hole," he said. "We'll shoot the arrows and make a ladder to the heavens. Who wants to go first and tie the rungs together?"Wlaha looked at a man in front of him, but that man shook with fear. "Not me," he said, "I'll fall. " Wlaha turned him into a bird. The bird called "Watte! Watte! I'll fall! I'll fall!""You're a coward," Wlaha said. "You can stay here with the animals. Your grandchildren will call just like you. "Another man named Ahishama volunteered to go. Wlaha turned him into a bird with beautiful bright orange feathers, the troupial (Icterus icterus). Another man said he could go. Wlaha turned him into a frog. They called him Kütto. Wlaha shot an arrow. Troupial flew up carrying the end of a sahudiwa vine (Schnella bicomata). Frog leapt, carrying a little peraman gourd (Symphonia globulifera). Ahishama caught the arrow and tied it down, and Frog glued it with peraman. The seven Wlaha shot their arrows, which became rungs in a ladder to Heaven. Ahishama and Kütto were the first ones up. Immediately they began shining. Ahishama became Mars. Wlaha went up next, calling for the others to follow. He became seven men staying close to each other, the Pleiades. Wlaha's son went up and turned into three stars. Mönettä, the scorpion turned into the Big Dipper. Ihette went up, carrying his leg (Orion's belt). Amaduwakadi, the Morning Star, went up. Many others went up. Kuamachi watched them and wanted to go, too. He started up. Ioroko was ahead of him, carrying a basket full of poison. Kuamachi though, "He's a demon; he doesn't belong in Heaven. " Aloud, he said, "I'm going light, and you're loaded down. Let me go ahead of you. " Ioroko let him pass, and Kuamachi hurried to the top. Then he called Wadakame, the crab, to cut the vine. Crab could not do it, so Kahshe, the piranha, was called, who cut it right away. The ladder fell. Ioroko fell and sank in the water. Kuamachi had brought Akuaniye, the Peace Plant, with him, and he offered it to Wlaha. "Okay," said Wlaha, "the fighting is over. "Kuamachi found a house on the horizon and does not wander far from it. He is the Evening Star. The old ones say the Stars thought they had arrived in Heaven, but because they had killed and had eaten human flesh, they were not allowed in. They stay on this side of the door, in the land of night.</t>
  </si>
  <si>
    <t>In the beginning, the stars were people and lived on earth. Their
village was Shiricheña, at the foot of Kushamakari; it was full
of powerful and learned people. But one day, when they were out
hunting, they listened to Jaguar and killed and ate a woman. That is
why they were punished.Kuamachi went on the path to Shiricheña. He thought, "There
are many of them, and they are powerful. How will I kill them?" He
had a basket of dewaka fruit. "I'll invite them to pick
fruit."He went into Shiricheña. Wlaha, its chief, asked, "What are
you doing here?""I have come from the house of my grandfather, Mahanama. Our trees
are full of fruit, and there are just two of us. I have come to ask
for help to harvest it. Then we will divide it."Wlaha went to talk it over with the elders. They said, "We don't
trust Mahanama. We killed his daughter. Let's not go." Wlaha went
back and told Kuamachi they were not going."Too bad," he said, eating a dewaka. "They are good, and
there are lots of them. Try one. Here's more for your people to
try."Wlaha called the people. "Mmmmm, that's good," said one.
"Delicious," said another. They discussed it again. Kuamachi
waited.Wlaha went back to Kuamachi. "I'm leaving now," Kuamachi said, but
he was just saying it; he did not go.""Wait," said Wlaha, "We'll go with you."Kuamachi led the Star People to the trees, getting Mahanama on the
way. The Stars climbed up into the trees and began eating.Mahanama said, "I'm going to start weaving baskets for the
harvest." The Star People just laughed at that; they were just eating
the fruit, not gathering it.Kuamachi climbed up a tree, picked a fruit, and dropped it. When
it broke, water came out. It flooded the forest. Kuamachi thought,
"Canoe," and there was a canoe. Mahanama jumped in it with his
baskets.Now Mahanama started throwing baskets into the water. One turned
into an anaconda, another into a crocodile, another into a piranha.
The water filled with deadly animals.The men above, watching, became frightened. "Why are throwing away
the baskets?" Wlaha said, "we are collecting to fill them." Now
Mahanama and Kuamachi laughed.Kuamachi set a termite nest on fire, and the forest filled with
smoke. The boy jumped into the canoe, and they paddled off to get
bows and arrows which he had hidden in a cave. When they returned,
they could see nothing for the smoke. They just heard the people in
the trees coughing and choking.When the smoke cleared, they saw the people crying and begging for
mercy. Kuamachi shot an arrow. A man dropped into the water.
Animals devoured him. Wlaha hid among the branches. Kuamachi shot
and shot, and people fell. The animals came up looking for food.
The mawadi swallowed people in one gulp. Everything was red
with blood.Kuamachi ran out of arrows as the sun was setting. There were
seven men left in the trees. They were Wlaha, who had turned himself
into seven. They were holding seven arrows, which they had gathered
from the ones Kuamachi shot.Wlaha called his men. Many were dead, but those who were still
alive climbed out of the water. First came a man carrying his leg,
which the creatures had cut off but not eaten. He was called Ihette,
One Leg. Many others climbed up after him and gathered in the trees
again.The seven Wlaha aimed their arrows at the sky. "We're going to
leave this hell-hole," he said. "We'll shoot the arrows and make a
ladder to the heavens. Who wants to go first and tie the rungs
together?"Wlaha looked at a man in front of him, but that man shook with
fear. "Not me," he said, "I'll fall." Wlaha turned him into a bird.
The bird called "Watte! Watte! I'll fall! I'll fall!""You're a coward," Wlaha said. "You can stay here with the
animals. Your grandchildren will call just like you."Another man named Ahishama volunteered to go. Wlaha turned him
into a bird with beautiful bright orange feathers, the troupial
(Icterus icterus). Another man said he could go. Wlaha turned
him into a frog. They called him Kütto.Wlaha shot an arrow. Troupial flew up carrying the end of
a sahudiwa vine (Schnella bicomata). Frog leapt,
carrying a little peraman gourd (Symphonia globulifera).
Ahishama caught the arrow and tied it down, and Frog glued it
with peraman.The seven Wlaha shot their arrows, which became rungs in a ladder
to Heaven. Ahishama and Kütto were the first ones up.
Immediately they began shining. Ahishama became Mars. Wlaha went up
next, calling for the others to follow. He became seven men staying
close to each other, the Pleiades. Wlaha's son went up and turned
into three stars. Mönettä, the scorpion turned into the Big
Dipper. Ihette went up, carrying his leg (Orion's belt).
Amaduwakadi, the Morning Star, went up. Many others went up.Kuamachi watched them and wanted to go, too. He started up.
Ioroko was ahead of him, carrying a basket full of poison. Kuamachi
though, "He's a demon; he doesn't belong in Heaven." Aloud, he said,
"I'm going light, and you're loaded down. Let me go ahead of you."
Ioroko let him pass, and Kuamachi hurried to the top. Then he called
Wadakame, the crab, to cut the vine. Crab could not do it, so Kahshe,
the piranha, was called, who cut it right away. The ladder fell.
Ioroko fell and sank in the water.Kuamachi had brought Akuaniye, the Peace Plant, with him, and he
offered it to Wlaha. "Okay," said Wlaha, "the fighting is over."Kuamachi found a house on the horizon and does not wander far from
it. He is the Evening Star.The old ones say the Stars thought they had arrived in Heaven, but
because they had killed and had eaten human flesh, they were not
allowed in. They stay on this side of the door, in the land of
night.</t>
  </si>
  <si>
    <t>de Civrieux, Marc, Watunna, An Orinoco Creation
Cycle, transl. David M. Guss (San Francisco: North Point Press,
1980), 109-116.</t>
  </si>
  <si>
    <t>1631826126-2475</t>
  </si>
  <si>
    <t>Sikuani</t>
  </si>
  <si>
    <t>https://www.curioustaxonomy.net/home/FloodMyths/26SAAm/sikuani.html</t>
  </si>
  <si>
    <t>God destroyed with water everything throughout all the land. Just a few people escaped the waters on the top of a mountain called Maini Mountain. Another mountain is called Copipitone ("Large Jungle Mosquitoes") Mountain. Another is called Manuelaba ("Place of Manuel") Mountain. There our generations were preserved.</t>
  </si>
  <si>
    <t>God destroyed with water everything throughout all the land. Just a few
people escaped the waters on the top of a mountain called Maini
Mountain. Another mountain is called Copipitone ("Large Jungle
Mosquitoes") Mountain. Another is called Manuelaba ("Place of Manuel")
Mountain. There our generations were preserved.</t>
  </si>
  <si>
    <t>Wilbert, Johannes and Karin Simoneau, eds., Folk
Literature of the Sikuani Indians, Los Angeles: UCLA Latin
American Center Publications, 1992, p. 115.</t>
  </si>
  <si>
    <t>1631826130-2478</t>
  </si>
  <si>
    <t>Andes</t>
  </si>
  <si>
    <t>https://www.curioustaxonomy.net/home/FloodMyths/25SAAn/Andes.html</t>
  </si>
  <si>
    <t>Colla</t>
  </si>
  <si>
    <t>https://www.curioustaxonomy.net/home/FloodMyths/25SAAn/colla.html</t>
  </si>
  <si>
    <t>Some adventurous Indians, looking for a reputed land of abundance, travelled to the Amazonian jungle. To make a clearing, they set the forest alight. The gods of the mountains were angry at the smoke dirtying their snow. Khuno, the snow god, decided to kill them with a flood, but the mountain god Illimani suggested instead that they be driven to great hardship. Khuno sent a flood that spared their lives but destroyed everything they had managed to build and grow. The people were almost hopeless, but one was attracted to a brilliant green plant, coca. He chewed its leaves and forgot his discomforts, and the others followed his example. When they all felt strong again, they returned to Tiahuanaco, taking coca with them.</t>
  </si>
  <si>
    <t>Some adventurous Indians, looking for a reputed land of abundance,
travelled to the Amazonian jungle. To make a clearing, they set the
forest alight. The gods of the mountains were angry at the smoke
dirtying their snow. Khuno, the snow god, decided to kill them with a
flood, but the mountain god Illimani suggested instead that they be
driven to great hardship. Khuno sent a flood that spared their lives
but destroyed everything they had managed to build and grow. The
people were almost hopeless, but one was attracted to a brilliant
green plant, coca. He chewed its leaves and forgot his discomforts,
and the others followed his example. When they all felt strong again,
they returned to Tiahuanaco, taking coca with them.</t>
  </si>
  <si>
    <t>Gifford, Douglas, Warriors, Gods &amp; Spirits from
Central &amp; South American Mythology (Glasgow: William Collins,
1983), 76.</t>
  </si>
  <si>
    <t>1631826132-2481</t>
  </si>
  <si>
    <t>Ancasmarca</t>
  </si>
  <si>
    <t>https://www.curioustaxonomy.net/home/FloodMyths/25SAAn/ancasmarca.html</t>
  </si>
  <si>
    <t>A month before the flood came, the sheep showed much sadness, watching the stars at night and not eating. Their shepherd asked what bothered them, and they told him that the conjunction of stars foretold the destruction of the world by water. The shepherd and his six children gathered all the food and sheep they could and took them to the top of the very tall mountain Ancasmarca. As the flood water rose, the mountain rose higher, so its top was never submerged, and the mountain later sank with the water. The six children repopulated the province after the flood.</t>
  </si>
  <si>
    <t>A month before the flood came, the sheep showed much sadness,
watching the stars at night and not eating. Their shepherd asked what
bothered them, and they told him that the conjunction of stars
foretold the destruction of the world by water. The shepherd and his
six children gathered all the food and sheep they could and took them
to the top of the very tall mountain Ancasmarca. As the flood water
rose, the mountain rose higher, so its top was never submerged, and
the mountain later sank with the water. The six children repopulated
the province after the flood.</t>
  </si>
  <si>
    <t>Frazer, 1919, 270-271.</t>
  </si>
  <si>
    <t>1631826134-2484</t>
  </si>
  <si>
    <t>Inca</t>
  </si>
  <si>
    <t>https://www.curioustaxonomy.net/home/FloodMyths/25SAAn/inca.html</t>
  </si>
  <si>
    <t>Pictorial records of ancient Incan rulers show that a flood rose above the highest mountains. All created things perished, except for a man and woman who floated in a box. When the flood subsided, the floating box was driven by the wind to Tiahuanacu, about 200 miles from Cuzco, where the Creator told them to dwell. The Creator molded new people from clay at Tiahuanacu. On each figure, the Creator painted dress and hair style, and he gave each nation distinctive language, songs, and seeds to plant. When he had brought them to life, he ordered them into the earth to travel underground and emerge from caves, springs, tree trunks, etc. in their various homes. He then created the sun, moon, and stars.</t>
  </si>
  <si>
    <t>Pictorial records of ancient Incan rulers show that a flood rose
above the highest mountains. All created things perished, except for a
man and woman who floated in a box. When the flood subsided, the
floating box was driven by the wind to Tiahuanacu, about 200 miles
from Cuzco, where the Creator told them to dwell. The Creator molded
new people from clay at Tiahuanacu. On each figure, the Creator
painted dress and hair style, and he gave each nation distinctive
language, songs, and seeds to plant. When he had brought them to life,
he ordered them into the earth to travel underground and emerge from
caves, springs, tree trunks, etc. in their various homes. He then
created the sun, moon, and stars.</t>
  </si>
  <si>
    <t>Frazer, 1919, 271; Bierhorst, 1988, 200, 202.</t>
  </si>
  <si>
    <t>1631826134-2486</t>
  </si>
  <si>
    <t>The creator god Viracocha made the earth and sky, and he created stone giants to live in it. After a while the giants became lazy and quarrelsome, and Viracocha decided to destroy them. Some he turned back to stone, and these stone statues still exist at Tiahuanaco and Pucara. He destroyed the rest with a great flood. When the flood subsided, it left the lakes Titicaca and Poopo, and it left seashells on the Altiplano at elevations of 3660 m. Viracocha saved two stone giants from the flood and with their help created people his own size. He reached down into Lake Titicaca and drew out the Sun and Moon to provide light so he could admire his new creation. In those days, the Moon was even brighter than the Sun, but the Sun grew jealous and threw ashes onto the Moon's face.</t>
  </si>
  <si>
    <t>The creator god Viracocha made the earth and sky, and he created
stone giants to live in it. After a while the giants became lazy and
quarrelsome, and Viracocha decided to destroy them. Some he turned
back to stone, and these stone statues still exist at Tiahuanaco and
Pucara. He destroyed the rest with a great flood. When the flood
subsided, it left the lakes Titicaca and Poopo, and it left seashells
on the Altiplano at elevations of 3660 m. Viracocha saved two stone
giants from the flood and with their help created people his own
size. He reached down into Lake Titicaca and drew out the Sun and Moon
to provide light so he could admire his new creation. In those days,
the Moon was even brighter than the Sun, but the Sun grew jealous and
threw ashes onto the Moon's face.</t>
  </si>
  <si>
    <t>Gifford, Douglas, Warriors, Gods &amp; Spirits from
Central &amp; South American Mythology (Glasgow: William Collins,
1983), 54.</t>
  </si>
  <si>
    <t>1631826134-2488</t>
  </si>
  <si>
    <t>A large, rich city once existed on the Altiplano. One day, a group of ragged Indians came and warned the proud inhabitants that the city would be destroyed by earthquake, flood, and fire. Most inhabitants just scoffed and eventually had the ragged people flogged and thrown out. Some of the city's priests, though, heeded the warning and went to live as hermits in a temple on a hill. Some time later, a red cloud appeared on the horizon. Soon it had grown and covered the area, and its red glow eerily lit the night. Suddenly, with a flash and a rumble, an earthquake destroyed many of the city's buildings, and a red rain poured down. Other earthquakes and more rain followed, and a flood soon covered the ruined city; this water is Lake Titicaca today. None of the city's inhabitants survived save the priests. The descendants of the prophets became the Callawayas, wise men of the valleys.</t>
  </si>
  <si>
    <t>A large, rich city once existed on the Altiplano. One day, a group
of ragged Indians came and warned the proud inhabitants that the city
would be destroyed by earthquake, flood, and fire. Most inhabitants
just scoffed and eventually had the ragged people flogged and thrown
out. Some of the city's priests, though, heeded the warning and went
to live as hermits in a temple on a hill. Some time later, a red cloud
appeared on the horizon. Soon it had grown and covered the area, and
its red glow eerily lit the night. Suddenly, with a flash and a
rumble, an earthquake destroyed many of the city's buildings, and a
red rain poured down. Other earthquakes and more rain followed, and a
flood soon covered the ruined city; this water is Lake Titicaca
today. None of the city's inhabitants survived save the priests. The
descendants of the prophets became the Callawayas, wise men of the
valleys.</t>
  </si>
  <si>
    <t>Gifford, Douglas, Warriors, Gods &amp; Spirits from
Central &amp; South American Mythology (Glasgow: William Collins,
1983), 55-56.</t>
  </si>
  <si>
    <t>1631826136-2493</t>
  </si>
  <si>
    <t>Ancash</t>
  </si>
  <si>
    <t>https://www.curioustaxonomy.net/home/FloodMyths/25SAAn/ancash.html</t>
  </si>
  <si>
    <t>The angel Saint Gabriel warned the Indians of Cuenca and Pilchaca that a deluge was coming. The people climbed to the top of hills and the roofs of houses and granaries. Soon the sky darkened. Four suns came out, at night they came out and burned fiercely. The clay cracked; the stones of the houses burned. Fire rained on the ground. Not one person survived in Cuenca or Pilchaca. In the skies above, Saint Gabriel cried.</t>
  </si>
  <si>
    <t>The angel Saint Gabriel warned the Indians of Cuenca and Pilchaca
that a deluge was coming. The people climbed to the top of hills and
the roofs of houses and granaries. Soon the sky darkened. Four suns
came out, at night they came out and burned fiercely. The clay
cracked; the stones of the houses burned. Fire rained on the ground.
Not one person survived in Cuenca or Pilchaca. In the skies above,
Saint Gabriel cried.</t>
  </si>
  <si>
    <t>Marcos Yauri Montero, De Leyendas Ancashinas
(Lima: P.L. villanueva Edita, 1979), 11-12; quoted in César
Toro Montalvo, Mitos y Leyendas del Peru (Lima: Editores
Importadores S.A., 1991), 406.</t>
  </si>
  <si>
    <t>1631826138-2496</t>
  </si>
  <si>
    <t>Guanca and Chiquito</t>
  </si>
  <si>
    <t>https://www.curioustaxonomy.net/home/FloodMyths/25SAAn/guanca.html</t>
  </si>
  <si>
    <t>Long ago, before there were any Incas, the country was populous, but the ocean broke out of its bounds, the land was covered, and the people perished. Some say that a few people survived in the caves of the highest mountains. Others say that only six people survived on a float.</t>
  </si>
  <si>
    <t>Long ago, before there were any Incas, the country was populous,
but the ocean broke out of its bounds, the land was covered, and the
people perished. Some say that a few people survived in the caves of
the highest mountains. Others say that only six people survived on a
float.</t>
  </si>
  <si>
    <t>Frazer, 1919, 271-272.</t>
  </si>
  <si>
    <t>1631826140-2499</t>
  </si>
  <si>
    <t>Huarochirí Quechua</t>
  </si>
  <si>
    <t>https://www.curioustaxonomy.net/home/FloodMyths/25SAAn/quechua.html</t>
  </si>
  <si>
    <t>The world wanted to come to an end. A llama buck, knowing that the ocean would soon overflow, was depressed. When its human owner complained that it wouldn't eat, the llama told him that the flood would occur in five days and suggested they go to Villca Coto mountain with five days' food. The man left in a hurry, carrying both the llama and the supplies. They arrived at the mountain to find the peak already filled with all kinds of animals. The flood came as soon as they arrived and lasted five days, then it dried to the ocean's normal position. The fox's tail was soaked, which turned it black. Afterwards, the man began to multiply once more.</t>
  </si>
  <si>
    <t>The world wanted to come to an end. A llama buck, knowing that the
ocean would soon overflow, was depressed. When its human owner
complained that it wouldn't eat, the llama told him that the flood
would occur in five days and suggested they go to Villca Coto mountain
with five days' food. The man left in a hurry, carrying both the llama
and the supplies. They arrived at the mountain to find the peak
already filled with all kinds of animals. The flood came as soon as
they arrived and lasted five days, then it dried to the ocean's normal
position. The fox's tail was soaked, which turned it
black. Afterwards, the man began to multiply once
more.</t>
  </si>
  <si>
    <t>Salomon, Frank &amp; George Urioste, The Huarochiri
Manuscript (Austin: University of Texas Press, 1991), 51-52.</t>
  </si>
  <si>
    <t>1631826140-2501</t>
  </si>
  <si>
    <t>Paria Caca, a god born from five falcon eggs, heard about a man called Tamta Namca who called himself a god and had himself worshipped, and about other people's sins. He went into a rage, rose up as rain, and washed them all away to the ocean, together with their homes and llamas. At that time a tree called the Pullao formed an arch between the Llantapa and Vichoca mountains; in it lived monkeys, toucans, and other birds. These too were swept to sea.</t>
  </si>
  <si>
    <t>Paria Caca, a god born from five falcon eggs, heard about a man
called Tamta Namca who called himself a god and had himself
worshipped, and about other people's sins. He went into a rage, rose
up as rain, and washed them all away to the ocean, together with their
homes and llamas. At that time a tree called the Pullao formed an arch
between the Llantapa and Vichoca mountains; in it lived monkeys,
toucans, and other birds. These too were swept to sea.</t>
  </si>
  <si>
    <t>Salomon, Frank &amp; George Urioste, The Huarochiri
Manuscript (Austin: University of Texas Press, 1991), 59-60.</t>
  </si>
  <si>
    <t>1631826140-2503</t>
  </si>
  <si>
    <t>Paria Caca went to the village Huauqui Usa, which was celebrating a festival. He sat at the end of the banquet like a stranger. No one offered him a drink while he sat there, until at the end of the day a woman finally did so. Paria Caca told the woman that these people had made him mad, told her that in five days something terrible would happen to the village, and warned her to take her family away and not to tell anyone else, or he might kill her, too. Five days later, the woman and her family left. The other villagers continued drinking without a care. Paria Caca climbed Matao Coto, a mountain which overlooks the village, and rising up as red and yellow hail, caused a torrential rainstorm. It washed all the villagers to the ocean and shaped the slopes and valleys of the area.</t>
  </si>
  <si>
    <t>Paria Caca went to the village Huauqui Usa, which was celebrating a
festival. He sat at the end of the banquet like a stranger. No one
offered him a drink while he sat there, until at the end of the day a
woman finally did so. Paria Caca told the woman that these people had
made him mad, told her that in five days something terrible would
happen to the village, and warned her to take her family away and not
to tell anyone else, or he might kill her, too. Five days later, the
woman and her family left. The other villagers continued drinking
without a care. Paria Caca climbed Matao Coto, a mountain which
overlooks the village, and rising up as red and yellow hail, caused a
torrential rainstorm. It washed all the villagers to the ocean and
shaped the slopes and valleys of the area.</t>
  </si>
  <si>
    <t>Salomon, Frank &amp; George Urioste, The Huarochiri
Manuscript (Austin: University of Texas Press, 1991), 61-62; see
also p. 127.</t>
  </si>
  <si>
    <t>1631826140-2505</t>
  </si>
  <si>
    <t>In antediluvian times, the god Pariacaca, in the guise of a stranger, went to the village of Waykuila looking for his enemy Karwincho. The people in Waykiula were engaged in a holiday celebration and did not notice Pariacaca. Only one humble woman named Toykoña felt sorry for him and offered him a glass of chicha. The grateful Pariacaca said to her, "In five days, you will see the fortune of these people. Move away before then, for I will punish them, but say nothing to anybody. "Pariacaca left and went to the hill Catachucoto, and from there called for a torrential rain which completely devastated the people, dragging them down to the sea. When she had climbed to the summit of Koriwanka, Toykoña heard the noise of the rain and the flood and turned back to look at her city for the last time. At that moment she turned into a stone or wanka, which cries even to today, crystalline tears come from her eyes and serve to irrigate the crops of upper Waykiula.</t>
  </si>
  <si>
    <t>In antediluvian times, the god Pariacaca, in the guise of a
stranger, went to the village of Waykuila looking for his enemy
Karwincho. The people in Waykiula were engaged in a holiday
celebration and did not notice Pariacaca. Only one humble woman named
Toykoña felt sorry for him and offered him a glass of chicha.The grateful Pariacaca said to her, "In five days, you will see the
fortune of these people. Move away before then, for I will punish
them, but say nothing to anybody."Pariacaca left and went to the hill Catachucoto, and from there
called for a torrential rain which completely devastated the people,
dragging them down to the sea.When she had climbed to the summit of Koriwanka, Toykoña heard the
noise of the rain and the flood and turned back to look at her city
for the last time. At that moment she turned into a stone
or wanka, which cries even to today, crystalline tears come
from her eyes and serve to irrigate the crops of upper Waykiula.</t>
  </si>
  <si>
    <t>Alejandro Ortiz Rescaniere, Huarochiri, 400 Años
Despues (Peru: Pontifica Universidad Católica del Perú,
1980), 37-38.</t>
  </si>
  <si>
    <t>1631826140-2510</t>
  </si>
  <si>
    <t>The Inca summoned people from every village to help defeat their enemies. Paria Caca sent his child Maca Uisa. When nobody else at the meeting offered to help, Maca Uisa said he would defeat the enemies completely. Strong litter bearers carried him to the battle front, and as soon as he got there, he started raining on them, gently at first, then pouring rain. He washed away their villages in a mudslide and killed their strong men with lightning bolts. Only a few common people were spared.</t>
  </si>
  <si>
    <t>The Inca summoned people from every village to help defeat their
enemies. Paria Caca sent his child Maca Uisa. When nobody else at the
meeting offered to help, Maca Uisa said he would defeat the enemies
completely. Strong litter bearers carried him to the battle front, and
as soon as he got there, he started raining on them, gently at first,
then pouring rain. He washed away their villages in a mudslide and
killed their strong men with lightning bolts. Only a few common
people were spared.</t>
  </si>
  <si>
    <t>Salomon, Frank &amp; George Urioste, The Huarochiri
Manuscript (Austin: University of Texas Press, 1991), 115.</t>
  </si>
  <si>
    <t>1631826142-2517</t>
  </si>
  <si>
    <t>Chayahuita (Kanpopiyapi)</t>
  </si>
  <si>
    <t>https://www.curioustaxonomy.net/home/FloodMyths/25SAAn/chayahuita.html</t>
  </si>
  <si>
    <t>Barbasco is a plant (here, the root of Lonchocarpus nicou) used to catch fish by poisoning them. 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 "Because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 All kinds of birds gathered in the tree. There were monkeys and other animals of the forest there, too. 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 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 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 "Then the parrots flew down, turning into women when they landed. They entered the house and began spinning. The man who was hidden presented himself and said, "Who are you?" Immediately the women turned back into parrots and flew away, leaving him sad and alone. When his brother returned that evening, he asked, "Why did you return early?""I returned because I wanted to," the other answered. Later, though, he told what had happened. "The cotten was spun by two parrots who turned into women. When I showed myself, they turned into parrots again and flew away. ""Why did you do that? Now we will not have women. "On the following day, they heard a noise coming from a clay pot. "What is making that noise?" they said, "You go see. "The brother who had made the parrots flee went and opened the pot. At that moment a piece of clay fell on his testicles and stuck. Before he could pull it off, his testicles had turned into a vagina. He had turned into a woman. "Now that you have changed into a woman, what are we going to do?" the other brother asked. "This is the way we will live. " And so they did. 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 "Thus God said to them, and they obeyed. But one day the man met the white monkey, who asked him, "Have you had sex with this woman?""No, God has prohibited it. ""You will not be able to have children this way. I had better teach you. " And the monkey seized the woman and had sex with her. Then he said to the man, "You do it too, and you will see. " The man did as the monkey taught. Later he met God, who said to him, "Why did you believe the monkey and have sex then? From now on people will multiply with suffering. I wanted people to live without sin, but the monkey has cheated you. " And saying that, God went away.</t>
  </si>
  <si>
    <t>Barbasco is a plant (here, the root of Lonchocarpus
nicou) used to catch fish by poisoning them.Some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covered.All kinds of birds gathered in the tree. There were monkeys and
other animals of the forest there, too.The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silent."Then the parrots flew down, turning into women when they landed.
They entered the house and began spinning.The man who was hidden presented himself and said, "Who are you?"
Immediately the women turned back into parrots and flew away, leaving
him sad and alone.When his brother returned that evening, he asked, "Why did you
return early?""I returned because I wanted to," the other answered.Later, though, he told what had happened. "The cotten was spun by
two parrots who turned into women. When I showed myself, they turned
into parrots again and flew away.""Why did you do that? Now we will not have women."On the following day, they heard a noise coming from a clay pot.
"What is making that noise?" they said, "You go see."The brother who had made the parrots flee went and opened the pot.
At that moment a piece of clay fell on his testicles and stuck.
Before he could pull it off, his testicles had turned into a vagina.
He had turned into a woman."Now that you have changed into a woman, what are we going to do?"
the other brother asked."This is the way we will live." And so they did.On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menstruation."Thus God said to them, and they obeyed. But one day the man met
the white monkey, who asked him, "Have you had sex with this
woman?""No, God has prohibited it.""You will not be able to have children this way. I had better
teach you." And the monkey seized the woman and had sex with her.
Then he said to the man, "You do it too, and you will see." The man
did as the monkey taught.Later he met God, who said to him, "Why did you believe the monkey
and have sex then? From now on people will multiply with suffering.
I wanted people to live without sin, but the monkey has cheated you."
And saying that, God went away.</t>
  </si>
  <si>
    <t>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 "Because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 All kinds of birds gathered in the tree. There were monkeys and other animals of the forest there, too. 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 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 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 "Then the parrots flew down, turning into women when they landed. They entered the house and began spinning. The man who was hidden presented himself and said, "Who are you?" Immediately the women turned back into parrots and flew away, leaving him sad and alone. When his brother returned that evening, he asked, "Why did you return early?""I returned because I wanted to," the other answered. Later, though, he told what had happened. "The cotten was spun by two parrots who turned into women. When I showed myself, they turned into parrots again and flew away. ""Why did you do that? Now we will not have women. "On the following day, they heard a noise coming from a clay pot. "What is making that noise?" they said, "You go see. "The brother who had made the parrots flee went and opened the pot. At that moment a piece of clay fell on his testicles and stuck. Before he could pull it off, his testicles had turned into a vagina. He had turned into a woman. "Now that you have changed into a woman, what are we going to do?" the other brother asked. "This is the way we will live. " And so they did. 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 "Thus God said to them, and they obeyed. But one day the man met the white monkey, who asked him, "Have you had sex with this woman?""No, God has prohibited it. ""You will not be able to have children this way. I had better teach you. " And the monkey seized the woman and had sex with her. Then he said to the man, "You do it too, and you will see. " The man did as the monkey taught. Later he met God, who said to him, "Why did you believe the monkey and have sex then? From now on people will multiply with suffering. I wanted people to live without sin, but the monkey has cheated you. " And saying that, God went away.</t>
  </si>
  <si>
    <t>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covered.All kinds of birds gathered in the tree. There were monkeys and
other animals of the forest there, too.The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silent."Then the parrots flew down, turning into women when they landed.
They entered the house and began spinning.The man who was hidden presented himself and said, "Who are you?"
Immediately the women turned back into parrots and flew away, leaving
him sad and alone.When his brother returned that evening, he asked, "Why did you
return early?""I returned because I wanted to," the other answered.Later, though, he told what had happened. "The cotten was spun by
two parrots who turned into women. When I showed myself, they turned
into parrots again and flew away.""Why did you do that? Now we will not have women."On the following day, they heard a noise coming from a clay pot.
"What is making that noise?" they said, "You go see."The brother who had made the parrots flee went and opened the pot.
At that moment a piece of clay fell on his testicles and stuck.
Before he could pull it off, his testicles had turned into a vagina.
He had turned into a woman."Now that you have changed into a woman, what are we going to do?"
the other brother asked."This is the way we will live." And so they did.On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menstruation."Thus God said to them, and they obeyed. But one day the man met
the white monkey, who asked him, "Have you had sex with this
woman?""No, God has prohibited it.""You will not be able to have children this way. I had better
teach you." And the monkey seized the woman and had sex with her.
Then he said to the man, "You do it too, and you will see." The man
did as the monkey taught.Later he met God, who said to him, "Why did you believe the monkey
and have sex then? From now on people will multiply with suffering.
I wanted people to live without sin, but the monkey has cheated you."
And saying that, God went away.</t>
  </si>
  <si>
    <t>Barbasco is a plant (here, the root of Lonchocarpus nicou) used to catch fish by poisoning them.</t>
  </si>
  <si>
    <t>Barbasco is a plant (here, the root of Lonchocarpus
nicou) used to catch fish by poisoning them.</t>
  </si>
  <si>
    <t>Nancy Ochoa Siguas, "El mito del diluvio y la
creación de la división sexual entre los Kanpopiyapi de
la Amazonía peruana," Journal de la Société
des Américanistes 78(2) (1992): 170-180.</t>
  </si>
  <si>
    <t>1631826144-2542</t>
  </si>
  <si>
    <t>Cañari</t>
  </si>
  <si>
    <t>https://www.curioustaxonomy.net/home/FloodMyths/25SAAn/canari.html</t>
  </si>
  <si>
    <t>Two brother escaped a great flood on top of the tall mountain Huaca-yñan. As the water rose, the mountain also rose. When the water lowered and their provisions were consumed, the brother descended, built a small house, and ate herbs and roots, living a miserable existence of hunger and toil. One day, they returned home to find food and chicha drink prepared. After ten days of this, to find out who their benefactor was, the elder brother hid and presently saw two macaws, dressed like Cañaris, enter the house and begin to prepare food they had brought with them. The man saw that they were beautiful and had faces of women, and he came out of hiding. But the birds became angry and left when they saw him, leaving no food. The younger brother came home and heard the story, and both were angry. The next day, the younger brother decided to hide. After three days, the macaws returned. The two men waited until the birds had finished cooking and then shut the door. The birds were angry, and the larger one escaped as the brothers held the small one. The brothers took the macaw as a wife; by her they had six sons and daughters, from whom the Cañari are descended. Macaws and the hill Huaca-yñan are venerated by the Indians today.</t>
  </si>
  <si>
    <t>Two brother escaped a great flood on top of the tall mountain
Huaca-yñan. As the water rose, the mountain also rose. When the
water lowered and their provisions were consumed, the brother
descended, built a small house, and ate herbs and roots, living a
miserable existence of hunger and toil. One day, they returned home to
find food and chicha drink prepared. After ten days of this, to
find out who their benefactor was, the elder brother hid and presently
saw two macaws, dressed like Cañaris, enter the house and begin
to prepare food they had brought with them. The man saw that they were
beautiful and had faces of women, and he came out of hiding. But the
birds became angry and left when they saw him, leaving no food. The
younger brother came home and heard the story, and both were
angry. The next day, the younger brother decided to hide. After three
days, the macaws returned. The two men waited until the birds had
finished cooking and then shut the door. The birds were angry, and the
larger one escaped as the brothers held the small one. The brothers
took the macaw as a wife; by her they had six sons and daughters, from
whom the Cañari are descended. Macaws and the hill
Huaca-yñan are venerated by the Indians today.</t>
  </si>
  <si>
    <t>Frazer, 1919, 268-269.</t>
  </si>
  <si>
    <t>1631826147-2545</t>
  </si>
  <si>
    <t>Shuar</t>
  </si>
  <si>
    <t>https://www.curioustaxonomy.net/home/FloodMyths/25SAAn/shuar.html</t>
  </si>
  <si>
    <t>Three young men were sent by the old man to hunt. After a day's walk, reaching the foot of a mountain, they made camp. They hunted the next day and brought back many birds, which they smoked on a fire. They hunted again the next day, but when they returned, their previous day's game had disappeared. The third day, they decided that one should stay, while the others hunt, to see what happens. The one who stayed heard a huge hollow tree resound. A snake, the pangui, came out and swallowed all the game. When the others came back, the man told what he had seen. "Well done," said the other two. "Tomorrow we will gather wood to set fire to the tree which holds the pangui, so wee can see what kind of animal we are dealing with. "They spent two days gathering a great deal of wood, which they placed around the base of the tree. On the third day, they set it afire. The pangui fell into the fire and roasted, filling the area with the smell of cooked fish. The one who had remained watching said, "That smells good; I will eat the flesh. " The others told him not to, but he ate anyway. But then he became very, very thirsty. He drank and drank. His thirst became so overpowering that he sought out a pond and dived in trying to satisfy it. The other two left him there overnight. When they returned the next day, the pond had turned into a lake and their comrade, now looking like a snake, was at the center. "I need to eat meat," he said to them. "Do not come anymore because I am hungry. " A girl of the tribe who went to see him was swallowed. When the other hunters returned to see him, he told them, "I am going to burst and spill water. Take refuge on high, because the water will flood everything. " They went to the summit and climbed to the top of a palm there. The snake-man burst, and water spread everywhere, but it did not reach them. There they waited as the water began to recede. They dropped a palm seed and found that the water was still deep. Later, they dropped another, with the same result. Then they threw a dry leaf, which resounded on solid ground. They descended. Everything was muddy. They did not meet anyone because humans were dead. They went far, I do not know where. It must be from them that we are descended.</t>
  </si>
  <si>
    <t>Three young men were sent by the old man to hunt. After a day's
walk, reaching the foot of a mountain, they made camp. They hunted
the next day and brought back many birds, which they smoked on a fire.
They hunted again the next day, but when they returned, their previous
day's game had disappeared. The third day, they decided that one
should stay, while the others hunt, to see what happens. The one who
stayed heard a huge hollow tree resound. A snake, the pangui, came
out and swallowed all the game. When the others came back, the man
told what he had seen. "Well done," said the other two. "Tomorrow we
will gather wood to set fire to the tree which holds the pangui, so
wee can see what kind of animal we are dealing with."They spent two days gathering a great deal of wood, which they
placed around the base of the tree. On the third day, they set it
afire. The pangui fell into the fire and roasted, filling the area
with the smell of cooked fish. The one who had remained watching
said, "That smells good; I will eat the flesh." The others told him
not to, but he ate anyway. But then he became very, very thirsty. He
drank and drank. His thirst became so overpowering that he sought out
a pond and dived in trying to satisfy it. The other two left him
there overnight. When they returned the next day, the pond had turned
into a lake and their comrade, now looking like a snake, was at the
center. "I need to eat meat," he said to them. "Do not come anymore
because I am hungry." A girl of the tribe who went to see him was
swallowed.When the other hunters returned to see him, he told them, "I am
going to burst and spill water. Take refuge on high, because the
water will flood everything." They went to the summit and climbed to
the top of a palm there. The snake-man burst, and water spread
everywhere, but it did not reach them. There they waited as the water
began to recede. They dropped a palm seed and found that the water
was still deep. Later, they dropped another, with the same result.
Then they threw a dry leaf, which resounded on solid ground. They
descended. Everything was muddy. They did not meet anyone because
humans were dead. They went far, I do not know where. It must be
from them that we are descended.</t>
  </si>
  <si>
    <t>Le Marquis de Wavrin, "Folk-Lore du
Haut-Amazone", Journal de la Société des
Américanistes 24 n.s. (1932), 128-129; Marquis de
Wavrin, Moeurs et Coutumes des Indiens Sauvages de
L'Amérique de Sud (Paris: Payot, 1937), 623-624.</t>
  </si>
  <si>
    <t>1631826147-2549</t>
  </si>
  <si>
    <t>A hunter heard whistling at a riverbank, and suspecting it was something from the spirit world, went home and used tobacco smoke to induce a dream. In the dream, the daughter of the water spirit Tsunki appeared to him and told him to return to the river. He did so, met the woman, and followed her to her father's underwater home. The woman's mother gave him an aphrodisiac, and he became Tsunki's son-in-law. When the couple returned to the man's home on earth, his new bride took the form of a snake. In time, she became pregnant, and the man had to go out hunting. While he was out, his two earthly wives discovered the snake and tormented her, and she returned to her father. Tsunki, in a rage, flooded the earth, drowning everyone but the hunter and one of his daughters, who escaped to a mountaintop. These two repopulated the world.</t>
  </si>
  <si>
    <t>A hunter heard whistling at a riverbank, and suspecting it was
something from the spirit world, went home and used tobacco smoke to
induce a dream. In the dream, the daughter of the water spirit Tsunki
appeared to him and told him to return to the river. He did so, met
the woman, and followed her to her father's underwater home. The
woman's mother gave him an aphrodisiac, and he became Tsunki's
son-in-law.When the couple returned to the man's home on earth, his new bride
took the form of a snake. In time, she became pregnant, and the man
had to go out hunting. While he was out, his two earthly wives
discovered the snake and tormented her, and she returned to her
father. Tsunki, in a rage, flooded the earth, drowning everyone but
the hunter and one of his daughters, who escaped to a mountaintop.
These two repopulated the world.</t>
  </si>
  <si>
    <t>Bierhorst, 1988, 218.</t>
  </si>
  <si>
    <t>1631826147-2552</t>
  </si>
  <si>
    <t>A man, out hunting, chased an agouti, which jumped into the river. As he watched the river for the agouti, he saw the waters move and a beautiful woman emerge. She was called Tsunki. The man called to her, "I was hunting, and the agouti I was chasing went into the water where you are. ""Ah," replied Tsunki, "by now they have done tsantsa [made a shrunken head] with it in the house of my father. ""Where are you from?""I am Tsunki, woman of the water. ""Would you like to come to my house?""I cannot. I am already married. But wait, I have a single sister. " She disappeared into the water, and some time later another woman, younger and prettier, adorned with dazzling jewelry, came from the river. "I am Tsunki," she said. "You called for me, and I came. Do you want to come to my house?""Yes," the hunter replied, "but my wife and children would cry in sorrow. Better you come to mine. "Tsunki said that she first needed to ask permission. She left for a few minutes, returning to say that her mother did not grant permission, and she persuaded the hunter to go with her. She told him to hold her hair, and in no time they were under the water in the house of Tsunki. She offered him, as a seat, a senguana [anaconda?], and when she saw that he was afraid to sit on it, she apologized, saying that seat was not worthy of him, and brought him a shukem, another big brightly colored snake. She tapped it on the head with a stick to demonstrate its immobility, and the two of them sat on it to chat. In that country, panki (boas) were kept in corrals; the people called them their pigs. Rachas (a kind of fish?) were on the walls; Tsunki called them cockroaches. When he slept at night, panki rushed at him in his dreams. He stayed a few days and began to lose his fear, but he remembered his old wife, who must be worrying about him. He again asked Tsunki to come to his house, and again her mother denied permission, saying that his old wife will abuse her, but the man promised to conceal Tsunki so that nobody would touch her. The mother warned, though, "If they ill-treat my daughter, I will send my gluttons to eat you. "Tsunki and her husband agreed that Tsunki, on leaving the water, should take the form of a tiny snake and hide in a basket among his clothes. They returned to his house in the forest. The hunter's wife and children were overjoyed to see him. That night, the wife prepared a bed for her husband, but he slept apart, next to the basket holding his new wife. This went on for several days. The first wife got up one night and saw a shining light where her husband slept, but she was afraid to approach. One day the husband left to hunt, telling the children not to touch a certain potted plant. When he left, the children asked their mother was was in the plant? She took it down and found a small bundle of clothes inside, from which a tiny snake emerged. "Bring fire," she said, and they began to burn the snake. The snake made a noise like water. The sky darkened, and a heavy rain began to fall. Tsunki's mother came to the house. "He did not ill-treat me," the man's wife told her, "It was the wife and children who burned me. " The mother released the boas to devour those who had harmed her daughter. Tsunki's husband, seeing the rain come so suddenly, ran back to his house and saw the empty planter. His children told him what had happened, and he immediately picked up his little girl and fled. He climbed a tall palm tree. The water kept rising, with boas roaming through it. The water stopped rising just short of his feet. Much time passed, and he came down from the tree with his little girl. Everyone else had died. He returned one day to the shore of the river to call Tsunki. She appeared to say that, since the people had abused her, she would not return.</t>
  </si>
  <si>
    <t>A man, out hunting, chased an agouti, which jumped into the river. As
he watched the river for the agouti, he saw the waters move and a
beautiful woman emerge. She was called Tsunki.The man called to her, "I was hunting, and the agouti I was chasing went
into the water where you are.""Ah," replied Tsunki, "by now they have done tsantsa [made a shrunken
head] with it in the house of my father.""Where are you from?""I am Tsunki, woman of the water.""Would you like to come to my house?""I cannot. I am already married. But wait, I have a single
sister." She disappeared into the water, and some time later another
woman, younger and prettier, adorned with dazzling jewelry, came from
the river."I am Tsunki," she said. "You called for me, and I came. Do you
want to come to my house?""Yes," the hunter replied, "but my wife and children would cry in
sorrow. Better you come to mine."Tsunki said that she first needed to ask permission. She left for
a few minutes, returning to say that her mother did not grant
permission, and she persuaded the hunter to go with her.She told him to hold her hair, and in no time they were under the
water in the house of Tsunki. She offered him, as a seat,
a senguana [anaconda?], and when she saw that he was afraid to
sit on it, she apologized, saying that seat was not worthy of him, and
brought him a shukem, another big brightly colored snake. She
tapped it on the head with a stick to demonstrate its immobility, and
the two of them sat on it to chat.In that country, panki (boas) were kept in corrals; the
people called them their pigs. Rachas (a kind of fish?) were
on the walls; Tsunki called them cockroaches. When he slept at
night, panki rushed at him in his dreams. He stayed a few days
and began to lose his fear, but he remembered his old wife, who must
be worrying about him.He again asked Tsunki to come to his house, and again her mother
denied permission, saying that his old wife will abuse her, but the
man promised to conceal Tsunki so that nobody would touch her. The
mother warned, though, "If they ill-treat my daughter, I will send my
gluttons to eat you."Tsunki and her husband agreed that Tsunki, on leaving the water,
should take the form of a tiny snake and hide in a basket among his
clothes. They returned to his house in the forest.The hunter's wife and children were overjoyed to see him. That
night, the wife prepared a bed for her husband, but he slept apart,
next to the basket holding his new wife. This went on for several
days. The first wife got up one night and saw a shining light where
her husband slept, but she was afraid to approach.One day the husband left to hunt, telling the children not to touch
a certain potted plant. When he left, the children asked their mother
was was in the plant? She took it down and found a small bundle of
clothes inside, from which a tiny snake emerged."Bring fire," she said, and they began to burn the snake. The
snake made a noise like water. The sky darkened, and a heavy rain
began to fall.Tsunki's mother came to the house. "He did not ill-treat me," the
man's wife told her, "It was the wife and children who burned me."
The mother released the boas to devour those who had harmed her
daughter.Tsunki's husband, seeing the rain come so suddenly, ran back to his
house and saw the empty planter. His children told him what had
happened, and he immediately picked up his little girl and fled. He
climbed a tall palm tree. The water kept rising, with boas roaming
through it. The water stopped rising just short of his feet.Much time passed, and he came down from the tree with his little
girl. Everyone else had died. He returned one day to the shore of
the river to call Tsunki. She appeared to say that, since the people
had abused her, she would not return.</t>
  </si>
  <si>
    <t>Domingo Barrueco, Mitos y Leyendas Shuar (Suaca,
Ecuador: Mundo Shuar, 1985), 72-75.</t>
  </si>
  <si>
    <t>1631826149-2576</t>
  </si>
  <si>
    <t>Achuar-Shiwiar (Jivaro, Maina)</t>
  </si>
  <si>
    <t>https://www.curioustaxonomy.net/home/FloodMyths/25SAAn/jivaro.html</t>
  </si>
  <si>
    <t>The term "Jivaro" has been applied to both the Shuar and Achuar. These myths were recorded before the distinction became common. A great cloud fell from heaven, turned to rain, and killed all the inhabitants of earth. Only a man and his two sons were saved. One of the sons was cursed by his father; the Jivaros are descended from him.</t>
  </si>
  <si>
    <t>The term "Jivaro" has been applied to both the Shuar
and Achuar. These myths were recorded before the distinction became
common.A great cloud fell from heaven, turned to rain, and killed all the
inhabitants of earth. Only a man and his two sons were saved. One of
the sons was cursed by his father; the Jivaros are descended from
him.</t>
  </si>
  <si>
    <t>A great cloud fell from heaven, turned to rain, and killed all the inhabitants of earth. Only a man and his two sons were saved. One of the sons was cursed by his father; the Jivaros are descended from him.</t>
  </si>
  <si>
    <t>A great cloud fell from heaven, turned to rain, and killed all the
inhabitants of earth. Only a man and his two sons were saved. One of
the sons was cursed by his father; the Jivaros are descended from
him.</t>
  </si>
  <si>
    <t>The term "Jivaro" has been applied to both the Shuar and Achuar. These myths were recorded before the distinction became common.</t>
  </si>
  <si>
    <t>The term "Jivaro" has been applied to both the Shuar
and Achuar. These myths were recorded before the distinction became
common.</t>
  </si>
  <si>
    <t>Frazer, 1919, 261.</t>
  </si>
  <si>
    <t>1631826149-2579</t>
  </si>
  <si>
    <t>According to some Jivaro, the flood was survived by a man and woman, who took refuge in a cave on a high mountain along with samples of all the various animal species.</t>
  </si>
  <si>
    <t>According to some Jivaro, the flood was survived by a man and
woman, who took refuge in a cave on a high mountain along with samples
of all the various animal species.</t>
  </si>
  <si>
    <t>1631826149-2581</t>
  </si>
  <si>
    <t>Two brothers survived the flood in a mountain which rose higher and higher with the flood waters. They went looking for food after the flood, and when they returned, found food set out for them. To find its source, one of the brothers hid himself and saw two parrots with the faces of women enter their hut and prepare the food. He jumped out, seized one of the birds, and married it. From this union came three boys and three girls from whom the Jivaros are descended.</t>
  </si>
  <si>
    <t>Two brothers survived the flood in a mountain which rose higher and
higher with the flood waters. They went looking for food after the
flood, and when they returned, found food set out for them. To find
its source, one of the brothers hid himself and saw two parrots with
the faces of women enter their hut and prepare the food. He jumped
out, seized one of the birds, and married it. From this union came
three boys and three girls from whom the Jivaros are descended.</t>
  </si>
  <si>
    <t>1631826149-2583</t>
  </si>
  <si>
    <t>Variants of this myth occur among both Achuar and Shuar. 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</si>
  <si>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Variants of this myth occur among both Achuar and
Shuar.Two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</si>
  <si>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</si>
  <si>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</si>
  <si>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Variants of this myth occur among both Achuar and Shuar.</t>
  </si>
  <si>
    <t>Variants of this myth occur among both Achuar and
Shuar.</t>
  </si>
  <si>
    <t>Kelsen, 1943, 140-141.</t>
  </si>
  <si>
    <t>1631826151-2590</t>
  </si>
  <si>
    <t>Murato (Candoshi)</t>
  </si>
  <si>
    <t>https://www.curioustaxonomy.net/home/FloodMyths/25SAAn/murato.html</t>
  </si>
  <si>
    <t>A Murato was fishing in a lagoon of the Pastaza River when a small crocodile swallowed his bait. The fisherman killed it. The mother of crocodiles was angered and lashed the water with her tail, which flooded the area and drowned all people except one man, who climbed a palm tree. It was dark as night, so he dropped a palm fruit from time to time. When he heard it thud on ground rather than splash, he knew the flood had subsided. He climbed down, built a house, and began tilling a field. Being alone, he cut off a piece of his flesh and planted it; from this grew a woman, whom he married.</t>
  </si>
  <si>
    <t>A Murato was fishing in a lagoon of the Pastaza River when a small
crocodile swallowed his bait. The fisherman killed it. The mother of
crocodiles was angered and lashed the water with her tail, which
flooded the area and drowned all people except one man, who climbed a
palm tree. It was dark as night, so he dropped a palm fruit from time
to time. When he heard it thud on ground rather than splash, he knew
the flood had subsided. He climbed down, built a house, and began
tilling a field. Being alone, he cut off a piece of his flesh and
planted it; from this grew a woman, whom he married.</t>
  </si>
  <si>
    <t>Frazer, 1919, 261-262.</t>
  </si>
  <si>
    <t>1631826153-2593</t>
  </si>
  <si>
    <t>Canelos Quichua</t>
  </si>
  <si>
    <t>https://www.curioustaxonomy.net/home/FloodMyths/25SAAn/canelosQuichua.html</t>
  </si>
  <si>
    <t>Quilla, the moon, had sex with his bird sister, Jilucu. From this union came the stars, as people. Quilla always came unseen at night. One night Jilucu smeared genipa juice on his face, telling him it would make him feel fresh. By morning the juice turned dark, and Jilucu saw that her lover was the moon. The stars also knew from the moon's spotted face that they were descended from an incestuous relationship. They all cried, and their crying produced rain, earthquake, and flood. Volcanoes erupted, new hills formed, rivers swelled; the earth people were swept eastward by a great river into the sea. From this river came the sun, who began his regular course and brought an orderly axis to the world. The moon and stars lost much of their power because of the incestuous relationship, making night lose most of its light. The people were separated from one another and had to work their way westward, having many adventures along the way.</t>
  </si>
  <si>
    <t>Quilla, the moon, had sex with his bird sister, Jilucu. From this
union came the stars, as people. Quilla always came unseen at
night. One night Jilucu smeared genipa juice on his face, telling him
it would make him feel fresh. By morning the juice turned dark, and
Jilucu saw that her lover was the moon. The stars also knew from the
moon's spotted face that they were descended from an incestuous
relationship. They all cried, and their crying produced rain,
earthquake, and flood. Volcanoes erupted, new hills formed, rivers
swelled; the earth people were swept eastward by a great river into
the sea. From this river came the sun, who began his regular course
and brought an orderly axis to the world. The moon and stars lost much
of their power because of the incestuous relationship, making night
lose most of its light. The people were separated from one another and
had to work their way westward, having many adventures along the
way.</t>
  </si>
  <si>
    <t>Norman E. Whitten, Jr., Sacha Runa: Ethnicity and
Adaptation of Ecuadorian Jungle Quichua (Urbana: University of
Illinois Press, 1976), 51-52.</t>
  </si>
  <si>
    <t>1631826155-2596</t>
  </si>
  <si>
    <t>Quichua</t>
  </si>
  <si>
    <t>https://www.curioustaxonomy.net/home/FloodMyths/25SAAn/quichua.html</t>
  </si>
  <si>
    <t>One night a sorcerer got angry with Munditi, a big wattled curassow (Crax globulosa). Looking for it to kill it, the man went into the forest following its singing. When he approached, he saw that the singing came not from the bird but from a spirit called "Munditi Supai. " This devil was walking in the tree, jumping from branch to branch, singing. He looked like a priest. The man returned to his house but soon fell ill. Some of his family went to see him, and he told them how he had followed the Munditi Supai and found him singing. They went to look for themselves. In the hollow trunk of a tree called Chunchu (Terminalia amazonia), they found the Munditi, looking like a priest. They set fire to the tree to kill him. When the tree fell, they saw that it had been Amarun, the boa! The eggs of the boa also fell across the ground. The younger brother of one man wanted to eat them, and, although he was told that it was dangerous, he cooked them and ate them. Once finished, he was tortured by a terrible thirst. He swallowed all the water of a small creek, and then another and another, until his belly was huge, as though about to burst. He said to his brother, "Brother, go above this area and wait listening. I am about to burst. " The man went away as the brother told him. "Taaaan!", the noise was heard of the belly bursting from so much water. "Huán huán huán huán huán," the toads started singing on all sides. A big, black lagoon remained in the middle of the forest. They gave it the name of Canjuan cucha. It is a lagoon of black, ugly water, next to the river Rutunu.</t>
  </si>
  <si>
    <t>One night a sorcerer got angry with Munditi, a big wattled curassow
(Crax globulosa). Looking for it to kill it, the man went into
the forest following its singing. When he approached, he saw that the
singing came not from the bird but from a spirit called "Munditi
Supai." This devil was walking in the tree, jumping from branch to
branch, singing. He looked like a priest.The man returned to his house but soon fell ill. Some of his
family went to see him, and he told them how he had followed the
Munditi Supai and found him singing. They went to look for
themselves. In the hollow trunk of a tree called Chunchu
(Terminalia amazonia), they found the Munditi, looking like a
priest. They set fire to the tree to kill him. When the tree fell,
they saw that it had been Amarun, the boa! The eggs of the boa also
fell across the ground. The younger brother of one man wanted to eat
them, and, although he was told that it was dangerous, he cooked them
and ate them. Once finished, he was tortured by a terrible thirst.
He swallowed all the water of a small creek, and then another and
another, until his belly was huge, as though about to burst. He said
to his brother, "Brother, go above this area and wait listening. I am
about to burst." The man went away as the brother told him.
"Taaaan!", the noise was heard of the belly bursting from so much
water. "Huán huán huán huán huán,"
the toads started singing on all sides. A big, black lagoon remained
in the middle of the forest. They gave it the name of Canjuan cucha.
It is a lagoon of black, ugly water, next to the river Rutunu.</t>
  </si>
  <si>
    <t>Alessandra Foletti-Castegnaro, Tradicion Oral de los
Quichuas Amazonicos del Aguarico y San Miguel, Colección
500 Años 59 (Quito, Ecuador: Ediciones ABYA-YALA, 1985 and
1992; Rome: MLAL, 1992), 111.</t>
  </si>
  <si>
    <t>1631826155-2599</t>
  </si>
  <si>
    <t>Meat that was stored in a house was going missing. When one of the brothers who lived there hid and watched, he saw a snake take the meat with its tail, eat it, and return to the hollow trunk of a tree. He told his brother, who said they should burn the snake. In the morning, they built a fire around the base of the hollow tree, and they returned in the evening. The snake was well burnt, and its meat smelled good, like cooked catfish. One of the brothers went to eat some of it. "Beware," his brother warned. "It will bring us much trouble. "But the first brother ignored him and ate. Immediately he was very thirsty. He drank and drank more and more water, and his belly swelled and swelled. He said, "Brother, you were right. I will burst soon and turn into a tadpole. Then place me in a pilchi gourd and take me to the house, and place me next to the spring where you drink. "On hearing this, the other brother climbed a ceibo (cockspur coral tree, Erythrina crista-galli). He sat at the top of the tree, sad in thought, waiting. Then close to midnight his brother burst, releasing a sea of water that reached high, almost up to his feet. He took chonta seeds and periodically threw them into the water, listening to hear how low the water was dropping. When he heard the seeds fall on dry land, he climbed down from the tree. Looking around, he found a tadpole wallowing in a puddle. He placed it in a pilchi, took it home, and told his family, "This is my brother. I will care for him. "In time the tadpole grew into a snake. They say it formed a lagoon in the river where it lived. One day, a child, one of the sons of the brother, beat the snake. The snake got angry and ate it. The brother, on seeing this, said, "I will kill the snake. " He took a piece of bamboo sharpened like a knife, and then went and beat the snake. The snake swallowed him. With his knife, the brother cut the heart of the snake to pieces, but not before the snake crawled far away, where other of its kind lived. The brother emerged from the belly of the snake looking horrible -- weak, stunned, hairless, and itching all over. His wife held him in the sun and bathed him all over. "This has been my destiny," he said. It is said he died without being able to resist the terrible itching.</t>
  </si>
  <si>
    <t>Meat that was stored in a house was going missing. When one of the
brothers who lived there hid and watched, he saw a snake take the meat
with its tail, eat it, and return to the hollow trunk of a tree. He
told his brother, who said they should burn the snake.In the morning, they built a fire around the base of the hollow
tree, and they returned in the evening. The snake was well burnt, and
its meat smelled good, like cooked catfish. One of the brothers went
to eat some of it."Beware," his brother warned. "It will bring us much trouble."But the first brother ignored him and ate. Immediately he was very
thirsty. He drank and drank more and more water, and his belly
swelled and swelled.He said, "Brother, you were right. I will burst soon and turn into
a tadpole. Then place me in a pilchi gourd and take me to the house,
and place me next to the spring where you drink."On hearing this, the other brother climbed a ceibo (cockspur coral
tree, Erythrina crista-galli). He sat at the top of the tree,
sad in thought, waiting. Then close to midnight his brother burst,
releasing a sea of water that reached high, almost up to his feet. He
took chonta seeds and periodically threw them into the water,
listening to hear how low the water was dropping. When he heard the
seeds fall on dry land, he climbed down from the tree.Looking around, he found a tadpole wallowing in a puddle. He
placed it in a pilchi, took it home, and told his family, "This is my
brother. I will care for him."In time the tadpole grew into a snake. They say it formed a lagoon
in the river where it lived. One day, a child, one of the sons of the
brother, beat the snake. The snake got angry and ate it.The brother, on seeing this, said, "I will kill the snake." He
took a piece of bamboo sharpened like a knife, and then went and beat
the snake. The snake swallowed him. With his knife, the brother cut
the heart of the snake to pieces, but not before the snake crawled far
away, where other of its kind lived.The brother emerged from the belly of the snake looking horrible --
weak, stunned, hairless, and itching all over. His wife held him in
the sun and bathed him all over. "This has been my destiny," he said.
It is said he died without being able to resist the terrible
itching.</t>
  </si>
  <si>
    <t>León Coloma M., María Mercedes Cotacachi,
and María Eugenia Quintero, Curi Quinti: El Colibrí
de Oro: llactamanta huiñai causai rimaicuna = Literatura oral
quichua del Ecuador, Colección Difusión cultural 2
(Quito: Cedime, 1986), 77-80.</t>
  </si>
  <si>
    <t>1631826157-2612</t>
  </si>
  <si>
    <t>Napo Quichua</t>
  </si>
  <si>
    <t>https://www.curioustaxonomy.net/home/FloodMyths/25SAAn/napoQuichua.html</t>
  </si>
  <si>
    <t>Once, when the land was flat, the region was inhabited by God and the saints. Volcanoes erupted and spread mud, the water rose, rose, rose without ceasing. God built a large steamship and entered it with the saints. When they touched the ceiling of heaven, God and the saints entered the sky, where they stayed. The empty boat drifted to the land of aliens (Europe) when the water descended. The land is high there and was not flooded. From the steamship, foreigners learned to make boats, machinery, and many other things. Two mountains were not covered by the flood. These are Sumaco (north of the Napo) and Quotoque (?). An old woman with her three daughters and an Indian escaped there. People today are descended from them. Whenever the rising water was about to reach the family, the mountain would grow. It touched the ceiling of heaven, then lowered as the water decreased.</t>
  </si>
  <si>
    <t>Once, when the land was flat, the region was inhabited by God and
the saints. Volcanoes erupted and spread mud, the water rose, rose,
rose without ceasing. God built a large steamship and entered it with
the saints. When they touched the ceiling of heaven, God and the
saints entered the sky, where they stayed. The empty boat drifted to
the land of aliens (Europe) when the water descended. The land is
high there and was not flooded. From the steamship, foreigners
learned to make boats, machinery, and many other things.Two mountains were not covered by the flood. These are Sumaco
(north of the Napo) and Quotoque (?). An old woman with her three
daughters and an Indian escaped there. People today are descended
from them. Whenever the rising water was about to reach the family,
the mountain would grow. It touched the ceiling of heaven, then
lowered as the water decreased.</t>
  </si>
  <si>
    <t>Marquis de Wavrin, Moeurs et Coutumes des Indiens
Sauvages de L'Amérique de Sud (Paris: Payot, 1937),
610.</t>
  </si>
  <si>
    <t>1631826159-2616</t>
  </si>
  <si>
    <t>Siona-Secoya (Angotero, Encabellao)</t>
  </si>
  <si>
    <t>https://www.curioustaxonomy.net/home/FloodMyths/25SAAn/secoya.html</t>
  </si>
  <si>
    <t>Ñañë and two women he knew went to the house of Thunder, Mujuë. Ñañë had sores and was very ugly. The elder of the two women married Mujuë, who looked nicer. Ñañë bathed and slept in the hammock with the younger sister. Mujuë prepared to hunt monkeys. Ñañë thought, "I hope he gives me the opportunity to hunt, too," and Mujuë told him to go hunting with a blowpipe. Ñañë thought, "I hope he sends that woman," the one he had slept with. Mujuë told the woman to go with him. A ways out, Ñañë found a tree and placed all his sores on it. Then he returned, resplendant, to hunt with the woman. They came to a tree. As there were no monkeys, he said, "They can turn to monkeys here," and there were plenty of monkeys. He killed four monkeys, gave two to the woman and kept two, and they returned to the house. Along the way, he gathered the sores and put them on, coming to the house of Thunder like a beggar. Mujuë prepared a weapon to kill Ñañë; he tested it, and it was good and sharp. Ñañë thought, "he can leave it. " Mujuë set the weapon down and went to do something else, and Ñañë switched weapons. Mujuë and Ñañë both made small fires, and they prepared to fight. The sisters wanted to put achiote on Ñañë's nephews, the star-people. They came to the older sister, repudiating the younger for not recognizing Ñañë. Ñañë was bound and hung on a trunk, and Mujuë tried to cut him, but with no effect; the blade just bounced. Then Mujuë hung on the trunk, and Ñañë cut him into two parts. The upper part became thunder for the summer (August-March), and the lower part became thunder for the rainy season. Thunder's wife, Rutayo, broke up the pots of chicha and remained crying in the puddle. Ñañë said, "You can live in the earth. When people take yajé [Banisteriopsis sp. ], they will see you in visions. " Then he kicked her in the back and sent her into the ground. And then, land remained only where Ñañë was. The other girl, who had run behind Ñañë, he turned into a comb and put in his hair. Looking out, he saw water, only water, in all directions. He imagined, "an animal rises to the surface. A tiny armadillo rose, and he brought it to him. He made the armadillo submerge and return with mud, and with the mud he built a small patch of land anew. He stepped from the water onto the land, and it spread. Thus he created the whole world again. But the land was entirely bare. A whirlwind came, and God thought, "A person should appear," and the devil, Wati, appeared in the midst of the wind. God forced him to shout, "wiwati", and the second time the devil shouted it, thorny plants appeared. "These are not worthy of man," God thought, and he burned them and made trees. But those were too hard, so he burned them and made new trees, so now there are large and small trees, and man can live easily. And he created people and all animals.</t>
  </si>
  <si>
    <t>Ñañë and two women he knew went to the house of
Thunder, Mujuë. Ñañë had sores and was very
ugly. The elder of the two women married Mujuë, who looked
nicer. Ñañë bathed and slept in the hammock with
the younger sister.Mujuë prepared to hunt monkeys. Ñañë
thought, "I hope he gives me the opportunity to hunt, too," and
Mujuë told him to go hunting with a blowpipe.
Ñañë thought, "I hope he sends that woman," the one
he had slept with. Mujuë told the woman to go with him.A ways out, Ñañë found a tree and placed all his
sores on it. Then he returned, resplendant, to hunt with the woman.
They came to a tree. As there were no monkeys, he said, "They can
turn to monkeys here," and there were plenty of monkeys. He killed
four monkeys, gave two to the woman and kept two, and they returned to
the house. Along the way, he gathered the sores and put them on,
coming to the house of Thunder like a beggar.Mujuë prepared a weapon to kill Ñañë; he
tested it, and it was good and sharp. Ñañë
thought, "he can leave it." Mujuë set the weapon down and went
to do something else, and Ñañë switched weapons.
Mujuë and Ñañë both made small fires, and they
prepared to fight. The sisters wanted to put achiote on
Ñañë's nephews, the star-people. They came to the
older sister, repudiating the younger for not recognizing
Ñañë.Ñañë was bound and hung on a trunk, and
Mujuë tried to cut him, but with no effect; the blade just
bounced. Then Mujuë hung on the trunk, and
Ñañë cut him into two parts. The upper part became
thunder for the summer (August-March), and the lower part became
thunder for the rainy season.Thunder's wife, Rutayo, broke up the pots of chicha and remained
crying in the puddle. Ñañë said, "You can live in
the earth. When people take yajé [Banisteriopsis sp.],
they will see you in visions." Then he kicked her in the back and
sent her into the ground.And then, land remained only where Ñañë was.
The other girl, who had run behind Ñañë, he turned
into a comb and put in his hair. Looking out, he saw water, only
water, in all directions. He imagined, "an animal rises to the
surface. A tiny armadillo rose, and he brought it to him. He made
the armadillo submerge and return with mud, and with the mud he built
a small patch of land anew. He stepped from the water onto the land,
and it spread. Thus he created the whole world again.But the land was entirely bare. A whirlwind came, and God thought,
"A person should appear," and the devil, Wati, appeared in the midst
of the wind. God forced him to shout, "wiwati", and the second time
the devil shouted it, thorny plants appeared. "These are not worthy
of man," God thought, and he burned them and made trees. But those
were too hard, so he burned them and made new trees, so now there are
large and small trees, and man can live easily. And he created people
and all animals.</t>
  </si>
  <si>
    <t>María Susana Cipolletti, Aipe Koka: La
Palabra de los Antiguos. Tradición oral Siona-Secoya
(Quito: Ediciones ABYA-YALA, MLAL, 1988), 54-60.</t>
  </si>
  <si>
    <t>1631826161-2626</t>
  </si>
  <si>
    <t>Guambiano</t>
  </si>
  <si>
    <t>https://www.curioustaxonomy.net/home/FloodMyths/25SAAn/guambiano.html</t>
  </si>
  <si>
    <t>In the region of Quizgó, opposite a hill, there lived a mother with her daughter. The mother never allowed the daughter to work outside alone; she did not want her to know the love of a man or have a family. That is why she made the daughter sleep in a bedroom which was reached only by passing through three doors securely locked with three keys. One night, curious men watching the house saw a cat enter the bedroom of the girl. However, it was not a cat, but a snake which appeared to the men in that form. Some time later, the daughter gave birth to a child, but she never let anybody, not even her mother, touch it. One day, however, the young woman was to leave to gather firewood from the mountain. She left her son well covered in his hammock and told her mother, "Take care that the child does not get out, however much he cries. He may only move about in the hammock. " Soon after the daughter left, however, the child began to cry, and no matter how much his grandmother rocked him in the hammock, he would not stop. Then she took him out, put him on her knees, and started undressing him, when suddenly the child turned into a snake and escaped from her arms. When the young woman returned and saw the hammock empty, she asked the grandmother what had happened, and learning the truth, replied only, "So if such it was, such it is. " She went to her bedroom and crossed opposite her door, and then water flowed from every part of the house and formed a pond. Much later, the people wanted to drain this lake, and so they opened a gully to it, but the escaping water killed many workers with its violence. With the pond almost dry, they found a fern which, on being pricked, oozed blood, by which sign they believed that the mother of the child was a snake. The waters which left formed another pond in the community of the little town of Ovejas. That is why it blows cold there. Even now people believe that if the grandmother had not made the child leave the hammock so that it turned into a snake, then this region would bear all the fruits of a warm ground.</t>
  </si>
  <si>
    <t>In the region of Quizgó, opposite a hill, there lived a
mother with her daughter. The mother never allowed the daughter to
work outside alone; she did not want her to know the love of a man or
have a family. That is why she made the daughter sleep in a bedroom
which was reached only by passing through three doors securely locked
with three keys.One night, curious men watching the house saw a cat enter the
bedroom of the girl. However, it was not a cat, but a snake which
appeared to the men in that form.Some time later, the daughter gave birth to a child, but she never
let anybody, not even her mother, touch it. One day, however, the
young woman was to leave to gather firewood from the mountain. She
left her son well covered in his hammock and told her mother, "Take
care that the child does not get out, however much he cries. He may
only move about in the hammock." Soon after the daughter left,
however, the child began to cry, and no matter how much his
grandmother rocked him in the hammock, he would not stop. Then she
took him out, put him on her knees, and started undressing him, when
suddenly the child turned into a snake and escaped from her arms.When the young woman returned and saw the hammock empty, she asked
the grandmother what had happened, and learning the truth, replied
only, "So if such it was, such it is." She went to her bedroom and
crossed opposite her door, and then water flowed from every part of
the house and formed a pond.Much later, the people wanted to drain this lake, and so they
opened a gully to it, but the escaping water killed many workers with
its violence. With the pond almost dry, they found a fern which, on
being pricked, oozed blood, by which sign they believed that the
mother of the child was a snake.The waters which left formed another pond in the community of the
little town of Ovejas. That is why it blows cold there. Even now
people believe that if the grandmother had not made the child leave
the hammock so that it turned into a snake, then this region would
bear all the fruits of a warm ground.</t>
  </si>
  <si>
    <t>Gregorio Hernandez de Alba, Nuestra Gente "Namuy
Misag": Tierra, Costumbres y Creencias de los Indios Guambianos,
2nd ed. (Popayan, Colombia: Editorial Universidad del Cauca, 1965),
119-120.</t>
  </si>
  <si>
    <t>1631826165-2634</t>
  </si>
  <si>
    <t>Northern South America</t>
  </si>
  <si>
    <t>https://www.curioustaxonomy.net/home/FloodMyths/24SANo/SANorth.html</t>
  </si>
  <si>
    <t>Trio</t>
  </si>
  <si>
    <t>https://www.curioustaxonomy.net/home/FloodMyths/24SANo/trio.html</t>
  </si>
  <si>
    <t>This flood reportedly occurred in relatively recent times. Its narrator said his grandfather was there. A shaman gathered the people of the village and said to them, "Listen, eat well, dress well, and make drink, for I had a dream that a calamity is coming. So be alert and, when it comes, be courageous. ""But what will happen?" the shaman's son asked. "Tell us more. ""You must be good. If you do not give a good account of yourself, you will die. That's what the sky spirit told me. Which of you are good? If you are good, you will not perish. "The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 "Then the people gave away their sisters and mothers and took their proper women as wives. When it was all straightened out, the shaman said, "Okay, now it is as it should be. The catastrophe may be just a small one. "As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 The sky spirits told the five shamans who were there to sing their spirit songs. The shaman who had had the dream told his grandson, "Listen well. This is the spirit song our ancestors sang at Kantani. Come, dance opposite me and learn it. " The other four shamans also sang to stop the rain. That afternoon, the people ate together again. The water had stopped rising. The next morning, the shamans shot the water with their wooden arrows. "This was also done at the Kantani flood," they said. The water went down quickly. Because the people obeyed, because they did not marry indiscriminately, Kënekënekëimë did not come down, and the people did not perish.</t>
  </si>
  <si>
    <t>This flood reportedly occurred in relatively recent
times. Its narrator said his grandfather was there.A shaman gathered the people of the village and said to them,
"Listen, eat well, dress well, and make drink, for I had a dream that
a calamity is coming. So be alert and, when it comes, be
courageous.""But what will happen?" the shaman's son asked. "Tell us
more.""You must be good. If you do not give a good account of yourself,
you will die. That's what the sky spirit told me. Which of you are
good? If you are good, you will not perish."The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marry."Then the people gave away their sisters and mothers and took their
proper women as wives. When it was all straightened out, the shaman
said, "Okay, now it is as it should be. The catastrophe may be just a
small one."As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raining.The sky spirits told the five shamans who were there to sing their
spirit songs. The shaman who had had the dream told his grandson,
"Listen well. This is the spirit song our ancestors sang at Kantani.
Come, dance opposite me and learn it." The other four shamans also
sang to stop the rain. That afternoon, the people ate together again.
The water had stopped rising. The next morning, the shamans shot the
water with their wooden arrows. "This was also done at the Kantani
flood," they said. The water went down quickly.Because the people obeyed, because they did not marry
indiscriminately, Kënekënekëimë did not come down,
and the people did not perish.</t>
  </si>
  <si>
    <t>A shaman gathered the people of the village and said to them, "Listen, eat well, dress well, and make drink, for I had a dream that a calamity is coming. So be alert and, when it comes, be courageous. ""But what will happen?" the shaman's son asked. "Tell us more. ""You must be good. If you do not give a good account of yourself, you will die. That's what the sky spirit told me. Which of you are good? If you are good, you will not perish. "The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 "Then the people gave away their sisters and mothers and took their proper women as wives. When it was all straightened out, the shaman said, "Okay, now it is as it should be. The catastrophe may be just a small one. "As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 The sky spirits told the five shamans who were there to sing their spirit songs. The shaman who had had the dream told his grandson, "Listen well. This is the spirit song our ancestors sang at Kantani. Come, dance opposite me and learn it. " The other four shamans also sang to stop the rain. That afternoon, the people ate together again. The water had stopped rising. The next morning, the shamans shot the water with their wooden arrows. "This was also done at the Kantani flood," they said. The water went down quickly. Because the people obeyed, because they did not marry indiscriminately, Kënekënekëimë did not come down, and the people did not perish.</t>
  </si>
  <si>
    <t>A shaman gathered the people of the village and said to them,
"Listen, eat well, dress well, and make drink, for I had a dream that
a calamity is coming. So be alert and, when it comes, be
courageous.""But what will happen?" the shaman's son asked. "Tell us
more.""You must be good. If you do not give a good account of yourself,
you will die. That's what the sky spirit told me. Which of you are
good? If you are good, you will not perish."The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marry."Then the people gave away their sisters and mothers and took their
proper women as wives. When it was all straightened out, the shaman
said, "Okay, now it is as it should be. The catastrophe may be just a
small one."As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raining.The sky spirits told the five shamans who were there to sing their
spirit songs. The shaman who had had the dream told his grandson,
"Listen well. This is the spirit song our ancestors sang at Kantani.
Come, dance opposite me and learn it." The other four shamans also
sang to stop the rain. That afternoon, the people ate together again.
The water had stopped rising. The next morning, the shamans shot the
water with their wooden arrows. "This was also done at the Kantani
flood," they said. The water went down quickly.Because the people obeyed, because they did not marry
indiscriminately, Kënekënekëimë did not come down,
and the people did not perish.</t>
  </si>
  <si>
    <t>This flood reportedly occurred in relatively recent times. Its narrator said his grandfather was there.</t>
  </si>
  <si>
    <t>This flood reportedly occurred in relatively recent
times. Its narrator said his grandfather was there.</t>
  </si>
  <si>
    <t>Cees Koelewijn and Peter Rivière, Oral
Literature of the Trio Indians of Surinam, Koninklijk Instituut
Voor Taal-, Land- en Volkenkunde, Caribbean Series 6 (Dordrecht
Holland and Providence, USA: Foris Publications, 1987), 155-157.</t>
  </si>
  <si>
    <t>1631826167-2646</t>
  </si>
  <si>
    <t>Macushi (Macusi)</t>
  </si>
  <si>
    <t>https://www.curioustaxonomy.net/home/FloodMyths/24SANo/macushi.html</t>
  </si>
  <si>
    <t>The good spirit Makunaima ("He who works in the night") created the heaven and earth. When he had created plants and trees, he came down from his heavenly mansion, climbed a tree, and chipped off bark with a large stone axe. The chips turned into animals of all kinds when they fell into the river at the base of the tree. Next, Makunaima created man, and after the man had fallen asleep, he awoke to find a woman beside him. Later the evil spirit got more power on earth, so Makunaima sent a great flood. Only one man survived in a canoe. He sent a rat to see whether the flood had abated, and the rat returned with a cob of maize. When the flood had subsided, the man threw stones behind him, which became other people.</t>
  </si>
  <si>
    <t>The good spirit Makunaima ("He who works in the night") created the
heaven and earth. When he had created plants and trees, he came down
from his heavenly mansion, climbed a tree, and chipped off bark with a
large stone axe. The chips turned into animals of all kinds when they
fell into the river at the base of the tree. Next, Makunaima created
man, and after the man had fallen asleep, he awoke to find a woman
beside him. Later the evil spirit got more power on earth, so
Makunaima sent a great flood. Only one man survived in a canoe. He
sent a rat to see whether the flood had abated, and the rat returned
with a cob of maize. When the flood had subsided, the man threw stones
behind him, which became other people.</t>
  </si>
  <si>
    <t>1631826170-2649</t>
  </si>
  <si>
    <t>Arekuna</t>
  </si>
  <si>
    <t>https://www.curioustaxonomy.net/home/FloodMyths/24SANo/arekuna.html</t>
  </si>
  <si>
    <t>Shortly after people arrived on earth, all crops grew on a single tree. The culture hero Makunaima and his four brothers cut down the tree, and water immediately poured from the stump, and with it came fish. One of the brothers made a basket to stop the water, but Makunaima wanted a few more fish for the rivers. When he lifted the basket just a little, water came out full force, flooding the earth. Some people survived in canoes or by climbing tall palms until the water subsided. (In some versions of this myth, the water from the stump merely forms rivers. )</t>
  </si>
  <si>
    <t>Shortly after people arrived on earth, all crops grew on
a single tree. The culture hero Makunaima and his four
brothers cut down the tree, and water immediately poured
from the stump, and with it came fish. One of the brothers
made a basket to stop the water, but Makunaima wanted a few
more fish for the rivers. When he lifted the basket just a
little, water came out full force, flooding the earth. Some
people survived in canoes or by climbing tall palms until
the water subsided. (In some versions of this myth, the
water from the stump merely forms rivers.)</t>
  </si>
  <si>
    <t>Bierhorst, 1988, 79-80.</t>
  </si>
  <si>
    <t>1631826170-2651</t>
  </si>
  <si>
    <t>There was once a man named Wazamaíme. His mother-in-law told him to dig a hole to catch a tapir. She really wanted to kill him, so she kept telling him to dig it deeper and deeper. Finally he dug so deep that he broke into the sky of the world under this one. A wind blew through carrying him up into our sky. When the wind took him, he turned into a little bird called Sekéi and circled down to land at the edge of the plantation of the giant armadillo Mauraíme. Mauraíme's daughter was there. Wazamaíme started singing, and the daughter said, "Come, sit on my arm if you will. " He sat on her arm, and she made a cage for him and took him to hang by her hammock. Every night she dreamt that he was a beautiful young man. One day she said to the bird, "Turn into a man and marry me. " That night he did. He remained in the house of Mauraíme for three days. One day Wazamaíme's wife wanted to go to the top of Petouitepe, a steep mountain. "How can I climb there", Wazamaíme asked?"Grasp my hair. I'll take you with me. " Then he held her long hair, and they went under the ground and arrived at the summit. Later Mauraíme told Wazamaíme that he should visit his relatives, who were drinking kaschiri. "But don't speak of me to your relatives, or else they will kill me. " Wazamaíme went, promising to return soon. While he was with his relatives, though, he got drunk on kaschiri and sang, "As a Sekéi bird the wind has taken me. On a leaf of tucuma I settled. With her hair the daughter of Mauraíme has taken me. " When they heard this, Wazamaíme's four brothers-in-law by his first wife decided to kill Mauraíme. They went to Mauraíme and killed him, but his daughter escaped. They cooked his body and ate it. Later, Wazamaíme told his mother, "I am going to sleep. Do not let anything wake me. "The next morning, one of the brothers-in-law who had not helped to kill Mauraíme went fishing on the Apauwau. He saw many, many fish passing upstream by his boat, but none took his lure. That was because while the body of Wazamaíme slept, his shade had asked Rato, the water demon who owned all the fish and aquatic animals, to send his children to help him avenge the death of his father-in-law. He also saw the shade of Wazamaíme boating upstream, but did not recognize him. Wazamaíme sang, "In the depths of the water, I go upstream, painted with genipapo like the fish. Under the ground I go, like a war chief of the fish, to summon the fish. From the body I have gone out, deeply at the bottom of the river I went. "That brother-in-law returned to the house. Wazamaíme's shade went there first, so that Wazamaíme was already awake. Wazamaíme told him to flee to Mt. Peluoi-tepe. Later Wazamaíme went to the house of the fish and led them to his house. The fish drank much kaschiri outside his house to become brave. Only a little was left for the small fish Aliwai and the crab Mawai. Wazamaíme ordered these two to penetrate below the house and find a way in. The other fish were not sober enough. Aliwai came into the house first. Wazamaíme's first wife was there. She said, "This is what Wazamaíme told me, that many animals would come. " She took the fish and threw it on the fire. When the crab Mawai followed, she did the same with it. Much water went out of the crab and extinguished the fire. More and more water came out, flooding the three houses and going out through the door. Then many fishes entered. They carried the houses, with everyone and everything inside, to the river, and they threw them into a deep place below the cataracts. All the people in the houses were transformed into Mauari, demons. Wazamaíme turned into Moro-podole, the Father of the Fish.</t>
  </si>
  <si>
    <t>There was once a man named Wazamaíme. His mother-in-law
told him to dig a hole to catch a tapir. She really wanted to kill
him, so she kept telling him to dig it deeper and deeper. Finally he
dug so deep that he broke into the sky of the world under this one. A
wind blew through carrying him up into our sky.When the wind took him, he turned into a little bird called
Sekéi and circled down to land at the edge of the plantation of
the giant armadillo Mauraíme. Mauraíme's daughter was
there. Wazamaíme started singing, and the daughter said,
"Come, sit on my arm if you will." He sat on her arm, and she made a
cage for him and took him to hang by her hammock. Every night she
dreamt that he was a beautiful young man. One day she said to the
bird, "Turn into a man and marry me." That night he did.He remained in the house of Mauraíme for three days. One
day Wazamaíme's wife wanted to go to the top of Petouitepe, a
steep mountain. "How can I climb there", Wazamaíme asked?"Grasp my hair. I'll take you with me." Then he held her long
hair, and they went under the ground and arrived at the summit.Later Mauraíme told Wazamaíme that he should visit
his relatives, who were drinking kaschiri. "But don't speak of me to
your relatives, or else they will kill me." Wazamaíme went,
promising to return soon.While he was with his relatives, though, he got drunk on kaschiri
and sang, "As a Sekéi bird the wind has taken me. On a leaf of
tucuma I settled. With her hair the daughter of Mauraíme has
taken me." When they heard this, Wazamaíme's four
brothers-in-law by his first wife decided to kill Mauraíme.
They went to Mauraíme and killed him, but his daughter escaped.
They cooked his body and ate it.Later, Wazamaíme told his mother, "I am going to sleep. Do
not let anything wake me."The next morning, one of the brothers-in-law who had not helped to
kill Mauraíme went fishing on the Apauwau. He saw many, many
fish passing upstream by his boat, but none took his lure. That was
because while the body of Wazamaíme slept, his shade had asked
Rato, the water demon who owned all the fish and aquatic animals, to
send his children to help him avenge the death of his father-in-law.
He also saw the shade of Wazamaíme boating upstream, but did
not recognize him. Wazamaíme sang, "In the depths of the
water, I go upstream, painted with genipapo like the fish. Under the
ground I go, like a war chief of the fish, to summon the fish. From
the body I have gone out, deeply at the bottom of the river I
went."That brother-in-law returned to the house. Wazamaíme's
shade went there first, so that Wazamaíme was already awake.
Wazamaíme told him to flee to Mt. Peluoi-tepe.Later Wazamaíme went to the house of the fish and led them
to his house. The fish drank much kaschiri outside his house to
become brave. Only a little was left for the small fish Aliwai and
the crab Mawai. Wazamaíme ordered these two to penetrate below
the house and find a way in. The other fish were not sober
enough.Aliwai came into the house first. Wazamaíme's first wife
was there. She said, "This is what Wazamaíme told me, that
many animals would come." She took the fish and threw it on the fire.
When the crab Mawai followed, she did the same with it. Much water
went out of the crab and extinguished the fire. More and more water
came out, flooding the three houses and going out through the door.
Then many fishes entered. They carried the houses, with everyone and
everything inside, to the river, and they threw them into a deep place
below the cataracts. All the people in the houses were transformed
into Mauari, demons. Wazamaíme turned into Moro-podole, the
Father of the Fish.</t>
  </si>
  <si>
    <t>Theodor Koch-Grünberg, Del Roraima al
Orinoco, ed. Ernesto Armitano (Caracas, Venezuela: Gráficas
Armitano, C.A., 1981), 2: 100-104; original title: Von Roroima Zum
Orinoco, 2nd ed. (Stuttgart: Editorial Strecker y Schröder,
1924).</t>
  </si>
  <si>
    <t>1631826172-2665</t>
  </si>
  <si>
    <t>Tamanac (Tamanaque, Tamanaku)</t>
  </si>
  <si>
    <t>https://www.curioustaxonomy.net/home/FloodMyths/24SANo/tamanac.html</t>
  </si>
  <si>
    <t>This tradition occurs also in neighboring tribes. 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</si>
  <si>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This tradition occurs also in neighboring tribes.In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</si>
  <si>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</si>
  <si>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</si>
  <si>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This tradition occurs also in neighboring tribes.</t>
  </si>
  <si>
    <t>Frazer, 1919, 256;</t>
  </si>
  <si>
    <t>1631826174-2669</t>
  </si>
  <si>
    <t>Yaruro</t>
  </si>
  <si>
    <t>https://www.curioustaxonomy.net/home/FloodMyths/24SANo/yaruro.html</t>
  </si>
  <si>
    <t>When the world was being created, Ichiaí had all the mosquitoes in a gourd, planning to throw them far away. A Yaruro asked what he had. "My children," Ichiaí replied, "and you will not get to see them. ""May I have just a peek?""No, I am off to throw them on the other side of the ocean. ""Please let me see. It makes such a pleasant noise. "He was so insitent that Ichiaí opened the gourd. The mosquitoes swarmed out and covered the man, who jumped into a lake trying to escape. "Become a capybara," Ichiaí said, "that the children of the future may eat you. "The flood destroyed all the first people, and the world had to be created anew. The howler monkeys are our ancestors. When the flood waters washed them away, they climbed into the trees. Others went to a huge sand dune. They was danger from big fish falling from the sky, and it was very cold. Those on the dune suffered terribly from hunger. The people's singer, though unbearably cold, began to chant, and the others joined in. When they had sung enough, the waters receded.</t>
  </si>
  <si>
    <t>When the world was being created, Ichiaí had all the
mosquitoes in a gourd, planning to throw them far away. A Yaruro
asked what he had."My children," Ichiaí replied, "and you will not get to see
them.""May I have just a peek?""No, I am off to throw them on the other side of the ocean.""Please let me see. It makes such a pleasant noise."He was so insitent that Ichiaí opened the gourd. The
mosquitoes swarmed out and covered the man, who jumped into a lake
trying to escape. "Become a capybara," Ichiaí said, "that the
children of the future may eat you."The flood destroyed all the first people, and the world had to be
created anew. The howler monkeys are our ancestors. When the flood
waters washed them away, they climbed into the trees. Others went to
a huge sand dune. They was danger from big fish falling from the sky,
and it was very cold. Those on the dune suffered terribly from
hunger. The people's singer, though unbearably cold, began to chant,
and the others joined in. When they had sung enough, the waters
receded.</t>
  </si>
  <si>
    <t>Johannes Wilbert and Karin Simoneau, eds., Folk
Literature of the Yaruro Indians (Los Angeles: UCLA Latin American
Center Publications, 1990), 76-77.</t>
  </si>
  <si>
    <t>1631826174-2677</t>
  </si>
  <si>
    <t>The first people neglected Kuma the creator, so she made it rain until only one sand dune and one tree stayed above water. People escaped into the tree, but there were only leaves and rotten fruit to eat, and when people sat with their bottoms towards the water, a big fish would come by and bite them. A few of these people survived as humans, but Kuma turned the ones that ate leaves and rotten fruit into howler monkeys.</t>
  </si>
  <si>
    <t>The first people neglected Kuma the creator, so she made it rain
until only one sand dune and one tree stayed above water. People
escaped into the tree, but there were only leaves and rotten fruit to
eat, and when people sat with their bottoms towards the water, a big
fish would come by and bite them. A few of these people survived as
humans, but Kuma turned the ones that ate leaves and rotten fruit into
howler monkeys.</t>
  </si>
  <si>
    <t>Brusca, María Cristina &amp; Tona
Wilson, When Jaguars Ate the Moon, and Other Stories About Animals
and Plants of the Americas (New York, Holt, 1995), p. "M".</t>
  </si>
  <si>
    <t>1631826176-2681</t>
  </si>
  <si>
    <t>Muysca (Chibcha)</t>
  </si>
  <si>
    <t>https://www.curioustaxonomy.net/home/FloodMyths/24SANo/muysca.html</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</si>
  <si>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 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 Bochica, in anger, banished her from earth, changing her into the moon to light the night. Then he opened a pass to drain the water, leaving Lake Guatavita as a remnant of the flood. The country dried and was cultivated by the survivors.</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</si>
  <si>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tops.Bochica, in anger, banished her from earth, changing her into the
moon to light the night. Then he opened a pass to drain the water,
leaving Lake Guatavita as a remnant of the flood. The country dried
and was cultivated by the survivors.</t>
  </si>
  <si>
    <t>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 Bochica, in anger, banished her from earth, changing her into the moon to light the night. Then he opened a pass to drain the water, leaving Lake Guatavita as a remnant of the flood. The country dried and was cultivated by the survivors.</t>
  </si>
  <si>
    <t>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tops.Bochica, in anger, banished her from earth, changing her into the
moon to light the night. Then he opened a pass to drain the water,
leaving Lake Guatavita as a remnant of the flood. The country dried
and was cultivated by the survivors.</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</si>
  <si>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</si>
  <si>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t>
  </si>
  <si>
    <t>Lucas Fernández de Piedrahita, Historia
General del Nuevo Reino de Granada, vol. 1, Biblioteca Popular de
Cultura Colombiana ([1688]; reprint, [Bogotá]: Editorial A B C,
1942), 32-34; Max Fauconnet, "Mythology of the Two Americas,"
in New Larousse Encyclopedia of Mythology (London: Paul Hamlyn,
1959; new edition, 1968), 440-441; Vitaliano, 1973, 173-174.</t>
  </si>
  <si>
    <t>1631826176-2685</t>
  </si>
  <si>
    <t>Offended by people's wickedness, Chibchachun, the tutelary god, sent the torrents of Sopo and Tibito down from the hills, flooding the plain. This made cultivation impossible and threatened to submerge the people, who had fled to the mountains. The people appealed to the culture-hero Bocicha. Appearing as a rainbow, he struck the mountain with his staff and provided an outlet for the waters, creating the waterfall of Tequendama. Chibchachun was driven under the ground and made to hold it up (replacing the lignum-vitae trees which had held it before). His restlessness causes earthquakes. The rainbow, Chuchaviva, was thence honored as a god, but Chibchachum, in revenge, proclaimed that many would die when it appears.</t>
  </si>
  <si>
    <t>Offended by people's wickedness, Chibchachun, the tutelary god,
sent the torrents of Sopo and Tibito down from the hills, flooding the
plain. This made cultivation impossible and threatened to submerge the
people, who had fled to the mountains. The people appealed to the
culture-hero Bocicha. Appearing as a rainbow, he struck the mountain
with his staff and provided an outlet for the waters, creating the
waterfall of Tequendama. Chibchachun was driven under the ground and
made to hold it up (replacing the lignum-vitae trees which had held it
before). His restlessness causes earthquakes. The rainbow, Chuchaviva,
was thence honored as a god, but Chibchachum, in revenge, proclaimed
that many would die when it appears.</t>
  </si>
  <si>
    <t>Frazer, 1919, 267; Alexander, Hartley
Burr, Latin-America, Gray, 1920, v. XI, 203.</t>
  </si>
  <si>
    <t>1631826178-2689</t>
  </si>
  <si>
    <t>Arawak</t>
  </si>
  <si>
    <t>https://www.curioustaxonomy.net/home/FloodMyths/24SANo/arawak.html</t>
  </si>
  <si>
    <t>Since its creation, the world has been destroyed twice, once by fire and once by flood, by the great god Aiomun Kondi because of the wickedness of mankind. The pious and wise chief Marerewana was informed of the coming of the flood and saved himself and his family in a large canoe. He tied the canoe to a tree with a long cable of bushrope to prevent drifting too far from his old home.</t>
  </si>
  <si>
    <t>Since its creation, the world has been destroyed twice, once by
fire and once by flood, by the great god Aiomun Kondi because of the
wickedness of mankind. The pious and wise chief Marerewana was
informed of the coming of the flood and saved himself and his family
in a large canoe. He tied the canoe to a tree with a long cable of
bushrope to prevent drifting too far from his old home.</t>
  </si>
  <si>
    <t>Frazer, 1919, 265.</t>
  </si>
  <si>
    <t>1631826180-2692</t>
  </si>
  <si>
    <t>Acawi</t>
  </si>
  <si>
    <t>https://www.curioustaxonomy.net/home/FloodMyths/24SANo/acawi.html</t>
  </si>
  <si>
    <t>Makunaima created the birds and animals and put his son, Sigu, in charge of them. Makunaima created a great tree from which all food plants grew. Agouti discovered it first but kept it secret, but Sigu sent Rat to follow him, and the secret was out. Sigu decided it would be best to chop down the tree and plant the seeds and cuttings so that the food would be widespread. This they did, but Iwarrika, the monkey, didn't help, so Sigu sent him to fetch water with an open-work basket. When the tree was felled, the animals discovered the hollow stump was filled with water containing all kinds of fresh-water fish. But the water began overflowing and threatened to flood the land, so Sigu wove a magic basket and covered the trunk with it. When Iwarrika returned, he saw the basket and, thinking the best fruits were under it, lifted it to look. A torrent of water flooded out and covered the countryside. Sigu led the birds and climbing animals to tall cocorite trees on the highest hill. He led the other animals to a cave and covered its entrance with wax, first giving them a long thorn with which to pierce the wax to determine when the water went down. Many days of darkness and storm followed. The red howler monkey cried in anguish so much at the cold and hunger that his throat swelled and remains so to this day. Sigu stayed with the birds in the cocorite tree, occasionally dropping seeds. He heard that it took longer and longer for them to hit water as the water dropped, and eventually they thudded on the ground. At that moment, the sky grew lighter. The trumpeter bird was in such a hurry to descend that he flopped into an ant's nest, and the insects gnawed his legs to the bone, giving his present appearance. Sigu rubbed two pieces of wood together to make fire, but the bush-turkey mistook the first spark for a firefly, gobbled it up, and burnt his throat, explaining why turkeys have red wattles today. The alligator was generally unpopular and was accused of having stolen the spark. To try to retrieve the spark, Sigu tore out the animal's tongue, so alligators today have no tongue to speak of. The plants which had been planted sprang to life, but the fish were not distributed evenly. Monkeys are as curious as ever but are now afraid of water.</t>
  </si>
  <si>
    <t>Makunaima created the birds and animals and put his son, Sigu, in
charge of them. Makunaima created a great tree from which all food
plants grew. Agouti discovered it first but kept it secret, but Sigu
sent Rat to follow him, and the secret was out. Sigu decided it would
be best to chop down the tree and plant the seeds and cuttings so that
the food would be widespread. This they did, but Iwarrika, the monkey,
didn't help, so Sigu sent him to fetch water with an open-work
basket. When the tree was felled, the animals discovered the hollow
stump was filled with water containing all kinds of fresh-water
fish. But the water began overflowing and threatened to flood the
land, so Sigu wove a magic basket and covered the trunk with it. When
Iwarrika returned, he saw the basket and, thinking the best fruits
were under it, lifted it to look. A torrent of water flooded out and
covered the countryside. Sigu led the birds and climbing animals to
tall cocorite trees on the highest hill. He led the other animals to a
cave and covered its entrance with wax, first giving them a long thorn
with which to pierce the wax to determine when the water went
down. Many days of darkness and storm followed. The red howler monkey
cried in anguish so much at the cold and hunger that his throat
swelled and remains so to this day. Sigu stayed with the birds in the
cocorite tree, occasionally dropping seeds. He heard that it took
longer and longer for them to hit water as the water dropped, and
eventually they thudded on the ground. At that moment, the sky grew
lighter. The trumpeter bird was in such a hurry to descend that he
flopped into an ant's nest, and the insects gnawed his legs to the
bone, giving his present appearance. Sigu rubbed two pieces of wood
together to make fire, but the bush-turkey mistook the first spark for
a firefly, gobbled it up, and burnt his throat, explaining why turkeys
have red wattles today. The alligator was generally unpopular and was
accused of having stolen the spark. To try to retrieve the spark, Sigu
tore out the animal's tongue, so alligators today have no tongue to
speak of. The plants which had been planted sprang to life, but the
fish were not distributed evenly. Monkeys are as curious as ever but
are now afraid of water.</t>
  </si>
  <si>
    <t>Frazer, 1919, 263-265; Douglas Gifford, Warriors,
Gods &amp; Spirits from Central &amp; South American Mythology
(Glascow: William Collins, 1983), 113-114.</t>
  </si>
  <si>
    <t>1631826182-2695</t>
  </si>
  <si>
    <t>Guajiro</t>
  </si>
  <si>
    <t>https://www.curioustaxonomy.net/home/FloodMyths/24SANo/guajiro.html</t>
  </si>
  <si>
    <t>This is one version of the flood episode in the Epic of Maleiwa. There was an old woman who was always spinning cotton. She had a lot of it in her house. A young man visited her. "How hard she must work," he thought. "I would like to marry her, but I'm afraid of the teeth in her vagina. " Back then, women had teeth in their vaginas. 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 The woman yelled, "You shall pay for that" and disappeared. The boy ran off and went out to sea in a small boat. The ocean spray pursued him, "Shiii! Shiii!" It was the woman's cotton. He fled, and it chased him far, covering the whole earth. Thanks to the boat he escaped. 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</si>
  <si>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This is one version of the flood episode in the Epic
of Maleiwa.There was an old woman who was always spinning cotton. She had a
lot of it in her house. A young man visited her. "How hard she must
work," he thought. "I would like to marry her, but I'm afraid of the
teeth in her vagina." Back then, women had teeth in their
vaginas.He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teeth.The woman yelled, "You shall pay for that" and disappeared. The
boy ran off and went out to sea in a small boat. The ocean spray
pursued him, "Shiii! Shiii!" It was the woman's cotton. He fled,
and it chased him far, covering the whole earth. Thanks to the boat
he escaped.He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</si>
  <si>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There was an old woman who was always spinning cotton. She had a lot of it in her house. A young man visited her. "How hard she must work," he thought. "I would like to marry her, but I'm afraid of the teeth in her vagina. " Back then, women had teeth in their vaginas. 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 The woman yelled, "You shall pay for that" and disappeared. The boy ran off and went out to sea in a small boat. The ocean spray pursued him, "Shiii! Shiii!" It was the woman's cotton. He fled, and it chased him far, covering the whole earth. Thanks to the boat he escaped. 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</si>
  <si>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There was an old woman who was always spinning cotton. She had a
lot of it in her house. A young man visited her. "How hard she must
work," he thought. "I would like to marry her, but I'm afraid of the
teeth in her vagina." Back then, women had teeth in their
vaginas.He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teeth.The woman yelled, "You shall pay for that" and disappeared. The
boy ran off and went out to sea in a small boat. The ocean spray
pursued him, "Shiii! Shiii!" It was the woman's cotton. He fled,
and it chased him far, covering the whole earth. Thanks to the boat
he escaped.He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</si>
  <si>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This is one version of the flood episode in the Epic of Maleiwa.</t>
  </si>
  <si>
    <t>This is one version of the flood episode in the Epic
of Maleiwa.</t>
  </si>
  <si>
    <t>Johannes Wilbert and Karin Simoneau, eds., Folk
Literature of the Guajiro Indians, vol. 1 (Los Angeles: UCLA Latin
American Center Publications, 1986), 85-86.</t>
  </si>
  <si>
    <t>1631826182-2701</t>
  </si>
  <si>
    <t>Maleiwa created pairs of each living species. The animals multiplied, but the man would not mate with the woman. "I want grandchildren," Maleiwa said. Then the man had sex with the woman, and they had two children, a boy and a girl. When they grew up, the boy and girl married, not knowing they were siblings. The Guajiro multiplied. They formed groups and began fighting and killing each other. To kill all the people who were behaving badly, Maleiwa ordered rain. The rain caused a flood which carried off all the Guajiro on earth. Maleiwa was in the sky with the animals. After several days, he sent the pigeon to find out if the earth was dry. Unable to find a perch, it returned that evening. "The earth is still covered with water," Maleiwa said. The animals cried to him for mercy. A few days later Maleiwa sent the pigeon out again. The earth was dry, and Maleiwa sent the animals back down.</t>
  </si>
  <si>
    <t>Maleiwa created pairs of each living species. The animals
multiplied, but the man would not mate with the woman. "I want
grandchildren," Maleiwa said. Then the man had sex with the woman,
and they had two children, a boy and a girl. When they grew up, the
boy and girl married, not knowing they were siblings.The Guajiro multiplied. They formed groups and began fighting and
killing each other. To kill all the people who were behaving badly,
Maleiwa ordered rain. The rain caused a flood which carried off all
the Guajiro on earth. Maleiwa was in the sky with the animals. After
several days, he sent the pigeon to find out if the earth was dry.
Unable to find a perch, it returned that evening. "The earth is still
covered with water," Maleiwa said. The animals cried to him for
mercy. A few days later Maleiwa sent the pigeon out again. The earth
was dry, and Maleiwa sent the animals back down.</t>
  </si>
  <si>
    <t>Johannes Wilbert and Karin Simoneau, eds., Folk
Literature of the Guajiro Indians, vol. 1 (Los Angeles: UCLA Latin
American Center Publications, 1986), 123-124.</t>
  </si>
  <si>
    <t>1631826184-2706</t>
  </si>
  <si>
    <t>Kogi</t>
  </si>
  <si>
    <t>https://www.curioustaxonomy.net/home/FloodMyths/24SANo/kogi.html</t>
  </si>
  <si>
    <t>Duginávi lived up in Heaven. From the King of the Vultures, he borrowed clothes so that he could go down to earth. Each day he went down, he ate dead animals, so now he was a vulture. One day Nyíueldue, a great Mama, caught Diginavi in a trap. He took the bird home for its beautiful white feathers, and he fed it so that the feathers would grow. His daughter cared for it. Nyíueldue once saw his daughter leaving the house with a man, and he deduced that the man was the bird. He made a separate house for them and burnt it with the two of them inside. But Duginávi shielded them from the heat with his wings (which is why vulture wings are black now). They left, hidden by smoke. Some time later, Nyíueldue suffered famine and, searching elsewhere for food, came to Duginávi's field. Nyíueldue did not recognize Duginávi, having seen him well only as a bird, but Duginávi recognized Nyíueldue and burned him one day by setting fire to the field he was in. The king of the vulture rescued him, but Nyíueldue was later killed by his son because he replanted at night the forest that the son had cleared the previous day. Duginávi became old and started making masks instead of working in the field. His wife became angry at him, killed their daughter, cooked her in a great pot, and left. When Duginávi discovered this, he put on the mask of Rain, called a heavy shower, and threw himself into the swollen river, hoping to die. But the river did not want to kill him; she carried him to the sea, where he was swallowed by a great animal. Inside were other things which had been swallowed -- firewood, food, and other people. Duginávi made fire for cooking, which caused the animal (Mevankukue) pain. In time, the animal grew weak and vomited Duginávi onto the shore. Duginávi next encountered some bad cannibal women, whom he ran from, eventually coming to the Thunder People, whom he lived and worked with. The Thunder People could fell a whole mountainside in one day, while Duginávi felled only a few trees. He went to the Mother, who told him the secret (measure the forest, stick the knife and axe in a tree, and sleep), and he cleared even more forest than the Thunder People. The Mother also told him how to plant, and he grew rich fields. Then Duginávi noticed that the Thunder People were stealing from him. He stole their drums in retribution, but the found out and forced him to give them back. In revenge, Duginávi swallowed a rock crystal and put on the mask of Downpour, and the rain flooded the Thunder People's fields. He went and started devouring the Thunder People men, but they caught him and threw him in a big hole, which filled with water and is still a lake today.</t>
  </si>
  <si>
    <t>Duginávi lived up in Heaven. From the King of the Vultures,
he borrowed clothes so that he could go down to earth. Each day he
went down, he ate dead animals, so now he was a vulture.One day Nyíueldue, a great Mama, caught Diginavi in a trap.
He took the bird home for its beautiful white feathers, and he fed it
so that the feathers would grow. His daughter cared for it.
Nyíueldue once saw his daughter leaving the house with a man,
and he deduced that the man was the bird. He made a separate house
for them and burnt it with the two of them inside. But
Duginávi shielded them from the heat with his wings (which is
why vulture wings are black now). They left, hidden by smoke.Some time later, Nyíueldue suffered famine and, searching
elsewhere for food, came to Duginávi's field. Nyíueldue
did not recognize Duginávi, having seen him well only as a
bird, but Duginávi recognized Nyíueldue and burned him
one day by setting fire to the field he was in. The king of the
vulture rescued him, but Nyíueldue was later killed by his son
because he replanted at night the forest that the son had cleared the
previous day.Duginávi became old and started making masks instead of
working in the field. His wife became angry at him, killed their
daughter, cooked her in a great pot, and left. When Duginávi
discovered this, he put on the mask of Rain, called a heavy shower,
and threw himself into the swollen river, hoping to die. But the
river did not want to kill him; she carried him to the sea, where he
was swallowed by a great animal. Inside were other things which had
been swallowed -- firewood, food, and other people. Duginávi
made fire for cooking, which caused the animal (Mevankukue) pain. In
time, the animal grew weak and vomited Duginávi onto the
shore.Duginávi next encountered some bad cannibal women, whom he
ran from, eventually coming to the Thunder People, whom he lived and
worked with.The Thunder People could fell a whole mountainside in one day,
while Duginávi felled only a few trees. He went to the Mother,
who told him the secret (measure the forest, stick the knife and axe
in a tree, and sleep), and he cleared even more forest than the
Thunder People. The Mother also told him how to plant, and he grew
rich fields.Then Duginávi noticed that the Thunder People were stealing
from him. He stole their drums in retribution, but the found out and
forced him to give them back. In revenge, Duginávi swallowed a
rock crystal and put on the mask of Downpour, and the rain flooded the
Thunder People's fields. He went and started devouring the Thunder
People men, but they caught him and threw him in a big hole, which
filled with water and is still a lake today.</t>
  </si>
  <si>
    <t>Gerardo Reichel-Dolmatoff, Los Kogi, 2nd
ed. (Bogota: Procultura, 1985), 2: 38-43.</t>
  </si>
  <si>
    <t>1631826188-2715</t>
  </si>
  <si>
    <t>Caribbean</t>
  </si>
  <si>
    <t>https://www.curioustaxonomy.net/home/FloodMyths/23Cari/Caribbean.html</t>
  </si>
  <si>
    <t>Carib</t>
  </si>
  <si>
    <t>https://www.curioustaxonomy.net/home/FloodMyths/23Cari/carib.html</t>
  </si>
  <si>
    <t>The Master of Spirits, angered at the people for not giving the offerings due him, caused a heavy rain to fall for several days, drowning the people. Only a few survived, escaping by canoe to an isolated mountain. This flood separated the Carib's islands from the mainland and caused their present terrain.</t>
  </si>
  <si>
    <t>The Master of Spirits, angered at the people for not giving the
offerings due him, caused a heavy rain to fall for several days,
drowning the people. Only a few survived, escaping by canoe to an
isolated mountain. This flood separated the Carib's islands from the
mainland and caused their present terrain.</t>
  </si>
  <si>
    <t>Frazer, 1919, 281.</t>
  </si>
  <si>
    <t>1631826190-2718</t>
  </si>
  <si>
    <t>Taino</t>
  </si>
  <si>
    <t>https://www.curioustaxonomy.net/home/FloodMyths/23Cari/taino.html</t>
  </si>
  <si>
    <t>A mighty chief named Jaia buried his only son, according to custom, in a gourd [Crescentia cujete]. Some months later, distracted by his loss, Jaia visited the gourd to contemplate the bones of his son. He pried it open and saw great whales and other enormous sea creatures come forth. The chief later reported to some of his neighbors that the sea was contained in that gourd. This story came to the ears of four brothers, born at the same birth and whose mother had died at their birth. They sought to possess the gourd for the sake of the fish which could be obtained from it. But Jaia happened to arrive while the four brothers held the gourd in their hands. Frightened at being caught in the act, they dropped the gourd and fled. The gourd shattered, and there issued forth a mighty flood. The water spread until it overflowed the earth and formed the ocean, leaving only the tops of the mountains uncovered, which are the present islands. The four brothers fled from Jaia in four directions, almost dying of hunger because they dared not stop. Pressed by hunger, they stopped at the door of a baker and begged for some bread. The baker spat with great force upon the first brother, by which an enormous tumor was formed upon him. The other brothers opened the tumor with a sharp stone, and from it emerged a woman, who became the wife of each brother in turn, bearing them sons and daughters.</t>
  </si>
  <si>
    <t>A mighty chief named Jaia buried his only son, according to custom,
in a gourd [Crescentia cujete]. Some months later, distracted
by his loss, Jaia visited the gourd to contemplate the bones of his
son. He pried it open and saw great whales and other enormous sea
creatures come forth. The chief later reported to some of his
neighbors that the sea was contained in that gourd. This story came
to the ears of four brothers, born at the same birth and whose mother
had died at their birth. They sought to possess the gourd for the
sake of the fish which could be obtained from it. But Jaia happened
to arrive while the four brothers held the gourd in their hands.
Frightened at being caught in the act, they dropped the gourd and
fled. The gourd shattered, and there issued forth a mighty flood.
The water spread until it overflowed the earth and formed the ocean,
leaving only the tops of the mountains uncovered, which are the
present islands.The four brothers fled from Jaia in four directions, almost dying
of hunger because they dared not stop. Pressed by hunger, they
stopped at the door of a baker and begged for some bread. The baker
spat with great force upon the first brother, by which an enormous
tumor was formed upon him. The other brothers opened the tumor with a
sharp stone, and from it emerged a woman, who became the wife of each
brother in turn, bearing them sons and daughters.</t>
  </si>
  <si>
    <t>Anghiera, Pietro Martire d', De Orbe Novo: The Eight
Decades of Peter Martyr d'Anghera.  Transl. Francis Augustus
MacNutt (New York: G.P. Putnam's Sons, 1912), vol. 1, book 9: 170-171;
see also Fray Ramón Pané, An Account of the
Antiquities of the Indians, transl. Susan C. Griswold (Durham and
London: Duke University Press, 1999), 13-16.</t>
  </si>
  <si>
    <t>1631826190-2721</t>
  </si>
  <si>
    <t>The foreword of the source of this myth notes that it was pieced together from fragments, and very likely parts were added to fill out the narrative. The human survival story almost certainly comes mostly from Europe. 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 The Waters appealed to the evil spirit Mabuya to allow them to punish the Earth. He agreed, and there began terrible rains and rising sea. The Earth was covered over, her smile cut short, and all of her possessions stripped. 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</si>
  <si>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foreword of the source of this myth notes that it
was pieced together from fragments, and very likely parts were added
to fill out the narrative. The human survival story almost certainly
comes mostly from Europe.The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rocks.The Waters appealed to the evil spirit Mabuya to allow
them to punish the Earth. He agreed, and there began terrible rains
and rising sea. The Earth was covered over, her smile cut short, and
all of her possessions stripped.One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</si>
  <si>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 The Waters appealed to the evil spirit Mabuya to allow them to punish the Earth. He agreed, and there began terrible rains and rising sea. The Earth was covered over, her smile cut short, and all of her possessions stripped. 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</si>
  <si>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rocks.The Waters appealed to the evil spirit Mabuya to allow
them to punish the Earth. He agreed, and there began terrible rains
and rising sea. The Earth was covered over, her smile cut short, and
all of her possessions stripped.One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</si>
  <si>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foreword of the source of this myth notes that it was pieced together from fragments, and very likely parts were added to fill out the narrative. The human survival story almost certainly comes mostly from Europe.</t>
  </si>
  <si>
    <t>The foreword of the source of this myth notes that it
was pieced together from fragments, and very likely parts were added
to fill out the narrative. The human survival story almost certainly
comes mostly from Europe.</t>
  </si>
  <si>
    <t>Florence Jackson Stoddard, As Old as the Moon: Cuban
Legends: Folklore of the Antillas (New York: Doubleday, 1909),
5-11, 83.</t>
  </si>
  <si>
    <t>1631826193-2728</t>
  </si>
  <si>
    <t>Ciboney (Siboney)</t>
  </si>
  <si>
    <t>https://www.curioustaxonomy.net/home/FloodMyths/23Cari/ciboney.html</t>
  </si>
  <si>
    <t>This myth, collected in the region of Cienfuegos, Cuba, in the late 19th or early 20th century, is attributed to the Ciboneys, a Caribbean group in conflict with the Tainos when Europeans encountered them and now extinct. In ancient times, Huión, the sun, wanted someone to admire and worship him, so he created Hamao, the first man. Huion was now satisfied, but Hamao, alone midst a lush and resplendent nature, felt lonely, and he grieved the uselessness of his solitary life. 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 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</si>
  <si>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This myth, collected in the region of Cienfuegos,
Cuba, in the late 19th or early 20th century, is attributed to the
Ciboneys, a Caribbean group in conflict with the Tainos when Europeans
encountered them and now extinct.In ancient times, Huión, the sun, wanted someone to admire
and worship him, so he created Hamao, the first man. Huion was now
satisfied, but Hamao, alone midst a lush and resplendent nature, felt
lonely, and he grieved the uselessness of his solitary life.Sensitive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</si>
  <si>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In ancient times, Huión, the sun, wanted someone to admire and worship him, so he created Hamao, the first man. Huion was now satisfied, but Hamao, alone midst a lush and resplendent nature, felt lonely, and he grieved the uselessness of his solitary life. 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 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</si>
  <si>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In ancient times, Huión, the sun, wanted someone to admire
and worship him, so he created Hamao, the first man. Huion was now
satisfied, but Hamao, alone midst a lush and resplendent nature, felt
lonely, and he grieved the uselessness of his solitary life.Sensitive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</si>
  <si>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This myth, collected in the region of Cienfuegos, Cuba, in the late 19th or early 20th century, is attributed to the Ciboneys, a Caribbean group in conflict with the Tainos when Europeans encountered them and now extinct.</t>
  </si>
  <si>
    <t>This myth, collected in the region of Cienfuegos,
Cuba, in the late 19th or early 20th century, is attributed to the
Ciboneys, a Caribbean group in conflict with the Tainos when Europeans
encountered them and now extinct.</t>
  </si>
  <si>
    <t>Samuel Feijóo, Mitos y Leyendas en Las
Villas (La Habana, Cuba: Universidad Central de Las Villas, 1965),
33-34; Samuel Feijóo, Mitología Cubana (La
Habana, Cuba: Editorial Letras Cubanas, 1986), 11-14.</t>
  </si>
  <si>
    <t>1631826195-2734</t>
  </si>
  <si>
    <t>Panama</t>
  </si>
  <si>
    <t>https://www.curioustaxonomy.net/home/FloodMyths/23Cari/panama.html</t>
  </si>
  <si>
    <t>One man, with his wife and children, escaped the flood in a canoe. Mankind are descended from them.</t>
  </si>
  <si>
    <t>One man, with his wife and children, escaped the flood in a
canoe. Mankind are descended from them.</t>
  </si>
  <si>
    <t>Frazer, 1919, 273-274.</t>
  </si>
  <si>
    <t>1631826197-2737</t>
  </si>
  <si>
    <t>Cuna (Kuna)</t>
  </si>
  <si>
    <t>https://www.curioustaxonomy.net/home/FloodMyths/23Cari/cuna.html</t>
  </si>
  <si>
    <t>Pab Tummat, alone in darkness, moved about and found nothing. He started talking, and his breath became wind which blew the darness away. Then he created the sun, moon, and stars, the earth and all on it. The first name was named Olobilipiler (Piler for short), and his wife was Pursop. They had five children, who multiplied and filled the earth. People began to behave immorally, and God sent men to guide and reform them. But the people ignored their counsel. Pab Tummat decided to start over. He sent strong winds and earthquakes and overturned the surface of the earth. Everything -- rivers, mountains, trees, animals, and people -- went to the fourth level. But even there they continued to behave sinfully, and Piler and his children had the power to rise to the surface and do as they pleased. God sent more heroes to earth, who taught medicines and ceremonies to the humans and ended the reign of evil. Later Pab Tummat took them to the heavens to become masters of the sun and stars. When the people multiplied and became corrupt again, God sent Olotubyaliler, but after a hundred years, the discord was so great that Pab Tummat send winds that took the people to the sky, where they were turned into winds. When next the people became immoral, after a hundred years God sent fire, reducing everything to ashes. Another age of corruption eventually followed, and God sent darkness and loosed in the world all kinds of monstrous beasts. Again all the people died. Next God sent Tad Aiban to govern the people, with Wikkwaba, Sawika, and Yalika to help him. But the world again fell into disorder, and after a hundred years God sent a deluge which covered the earth, leaving it without vegetation, animals, or people. The spirits of the dead were taken to Osiskun Tiwar, the River of Salt, where they lived on the islands. Tad Aiban and some of his followers survived on Takarkun Yala (Tingwa Yala), the only place untouched by the flood. They went back down to the land after four days when the waters receded. God sent many races to the earth then. They knew how to cook, build and to other things, but not very well, so Pab Tummat sent Ibeorgun, who taught them, including telling them their history. He died after forty years, and other came after him to teach more.</t>
  </si>
  <si>
    <t>Pab Tummat, alone in darkness, moved about and found nothing. He
started talking, and his breath became wind which blew the darness
away. Then he created the sun, moon, and stars, the earth and all on
it. The first name was named Olobilipiler (Piler for short), and his
wife was Pursop. They had five children, who multiplied and filled
the earth.People began to behave immorally, and God sent men to guide and
reform them. But the people ignored their counsel. Pab Tummat
decided to start over. He sent strong winds and earthquakes and
overturned the surface of the earth. Everything -- rivers, mountains,
trees, animals, and people -- went to the fourth level. But even
there they continued to behave sinfully, and Piler and his children
had the power to rise to the surface and do as they pleased.God sent more heroes to earth, who taught medicines and ceremonies
to the humans and ended the reign of evil. Later Pab Tummat took them
to the heavens to become masters of the sun and stars. When the
people multiplied and became corrupt again, God sent Olotubyaliler,
but after a hundred years, the discord was so great that Pab Tummat
send winds that took the people to the sky, where they were turned
into winds.When next the people became immoral, after a hundred years God sent
fire, reducing everything to ashes. Another age of corruption
eventually followed, and God sent darkness and loosed in the world all
kinds of monstrous beasts. Again all the people died.Next God sent Tad Aiban to govern the people, with Wikkwaba,
Sawika, and Yalika to help him. But the world again fell into
disorder, and after a hundred years God sent a deluge which covered
the earth, leaving it without vegetation, animals, or people. The
spirits of the dead were taken to Osiskun Tiwar, the River of Salt,
where they lived on the islands. Tad Aiban and some of his followers
survived on Takarkun Yala (Tingwa Yala), the only place untouched by
the flood. They went back down to the land after four days when the
waters receded.God sent many races to the earth then. They knew how to cook,
build and to other things, but not very well, so Pab Tummat sent
Ibeorgun, who taught them, including telling them their history. He
died after forty years, and other came after him to teach more.</t>
  </si>
  <si>
    <t>Javier Montoya Sánchez, Antología de
creencias, mitos, teogonías, cosmogonías, leyendas y
tradiciones de algunos grupos aborígenes colombianos
(Medellín, 1979), 2: 46-49.</t>
  </si>
  <si>
    <t>1631826201-2745</t>
  </si>
  <si>
    <t>Mesoamerica</t>
  </si>
  <si>
    <t>https://www.curioustaxonomy.net/home/FloodMyths/22Meso/Mesoamerica.html</t>
  </si>
  <si>
    <t>Nicarao</t>
  </si>
  <si>
    <t>https://www.curioustaxonomy.net/home/FloodMyths/22Meso/nicarao.html</t>
  </si>
  <si>
    <t>The world was flooded, but one couple escaped in heaven. They returned to earth afterwards and restored it. From them, mankind is descended.</t>
  </si>
  <si>
    <t>The world was flooded, but one couple escaped in heaven. They
returned to earth afterwards and restored it. From them, mankind is
descended.</t>
  </si>
  <si>
    <t>Nelson, 1931, 188.</t>
  </si>
  <si>
    <t>1631826203-2748</t>
  </si>
  <si>
    <t>Kekchi</t>
  </si>
  <si>
    <t>https://www.curioustaxonomy.net/home/FloodMyths/22Meso/kekchi.html</t>
  </si>
  <si>
    <t>Once, long ago, in the town of Tzalamha, there lived a poor young man who welcomed everybody and whose only regret was that his hut was too small to entertain the whole town at once. He learned an incantation to the Duende, a powerful being who, if in good humor and for a good cause, can grant any wish. On that particular moonless night, the Duende must have been in a particularly good humor, for he immediately granted enough money for the young man to build a large castle. The young man selected a site on a hill, and as the castle's foundations were being laid, he swelled with pleasure at the prospect of welcoming the town to his castle, but as time went on, he became more reluctant to share a rich home, and he grew more and more to dislike his fellow men. When the last stone of the castle was laid, he lived entirely alone. One rainy night, an old stranger knocked at his bolted door and asked for hospitality. The owner of the castle brusquely told him to be gone and would not listen to the stranger's further entreaties. Seeing that the old man tarried, the castle owner said, "I wish the road to this castle would go, so that no man could find a way to my door. "The old man, who was Duende himself, walked away and caused the castle slowly to sink into the ground, until it disappeared entirely. But the people of Tzalamha know that it was once there, for sometimes, as they walk at the foot of the hill, they can hear the castle owner begging piteously for someone to come visit him. The people also know that Duende set a great horned serpent to guard the sunken castle, and if anyone digs in the hill, it will come from the ground into the river, causing the river to flood the town, and those who are not drowned will die of pestilence.</t>
  </si>
  <si>
    <t>Once, long ago, in the town of Tzalamha, there lived a poor young
man who welcomed everybody and whose only regret was that his hut was
too small to entertain the whole town at once. He learned an
incantation to the Duende, a powerful being who, if in good humor and
for a good cause, can grant any wish. On that particular moonless
night, the Duende must have been in a particularly good humor, for he
immediately granted enough money for the young man to build a large
castle.The young man selected a site on a hill, and as the castle's
foundations were being laid, he swelled with pleasure at the prospect
of welcoming the town to his castle, but as time went on, he became
more reluctant to share a rich home, and he grew more and more to
dislike his fellow men. When the last stone of the castle was laid,
he lived entirely alone.One rainy night, an old stranger knocked at his bolted door and
asked for hospitality. The owner of the castle brusquely told him to
be gone and would not listen to the stranger's further entreaties.
Seeing that the old man tarried, the castle owner said, "I wish the
road to this castle would go, so that no man could find a way to my
door."The old man, who was Duende himself, walked away and caused the
castle slowly to sink into the ground, until it disappeared entirely.
But the people of Tzalamha know that it was once there, for sometimes,
as they walk at the foot of the hill, they can hear the castle owner
begging piteously for someone to come visit him. The people also know
that Duende set a great horned serpent to guard the sunken castle, and
if anyone digs in the hill, it will come from the ground into the
river, causing the river to flood the town, and those who are not
drowned will die of pestilence.</t>
  </si>
  <si>
    <t>George B. Gordon, 1915. "Guatemala Myths", The
Museum Journal 6: 130-131.</t>
  </si>
  <si>
    <t>1631826205-2754</t>
  </si>
  <si>
    <t>Quiché</t>
  </si>
  <si>
    <t>https://www.curioustaxonomy.net/home/FloodMyths/22Meso/quiche.html</t>
  </si>
  <si>
    <t>The wooden people, an early version of humanity, were imperfect because there was nothing in their hearts and minds, and they did not remember Heart of Sky. So Heart of Sky destroyed them with a flood. He sent down a black rain of resin; animals came into their houses and attacked them; and even pots and stones crushed them. The dogs and turkeys told them, "You caused us pain, you ate us. Now we eat you. " Their other animals and implements likewise turned on them. They tried to escape onto their houses, into trees, and into caves, but the houses collapsed, the trees threw them off, and the caves slammed shut. Today's monkeys are a sign of these people, mere manikins. This was before the sun dawned on the earth.</t>
  </si>
  <si>
    <t>The wooden people, an early version of humanity, were imperfect
because there was nothing in their hearts and minds, and they did not
remember Heart of Sky. So Heart of Sky destroyed them with a flood. He
sent down a black rain of resin; animals came into their houses and
attacked them; and even pots and stones crushed them. The dogs and
turkeys told them, "You caused us pain, you ate us. Now we eat you."
Their other animals and implements likewise turned on them. They tried
to escape onto their houses, into trees, and into caves, but the
houses collapsed, the trees threw them off, and the caves slammed
shut. Today's monkeys are a sign of these people, mere manikins. This
was before the sun dawned on the earth.</t>
  </si>
  <si>
    <t>Tedlock, Dennis (transl.), Popol Vuh (New York:
Simon &amp; Schuster, 1985), 83-86.</t>
  </si>
  <si>
    <t>1631826205-2756</t>
  </si>
  <si>
    <t>Some men tried to save themselves from the deluge by making boxes and going underground in them. God didn't approve of this and turned them into bees.</t>
  </si>
  <si>
    <t>Some men tried to save themselves from the deluge by making boxes
and going underground in them. God didn't approve of this and turned
them into bees.</t>
  </si>
  <si>
    <t>Horcasitas, 1953, 199.</t>
  </si>
  <si>
    <t>1631826205-2758</t>
  </si>
  <si>
    <t>This tale comes from Chichicastenango. Tulan is the legendary starting point of Mayan migrations. Contemporary Quiches view the sacredness of the number seven as arising from the seven colors of a rainbow. 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 They went to sacred Tulan, their dwelling place, to give thanks. While they were there, a great deluge devastated their land, destroying all life. Only the four progenitors and their families survived. When they returned, the god Tojil felt compassion for them and led them to even more fertile regions, where each of the four men founded a tribe: Balam-Kitze became lord of the Rabinales; Balam-Akap of the Cakchikeles; Majucutaj of the Tzutujiles; and Iki-Balam of the Quiches.</t>
  </si>
  <si>
    <t>This tale comes from Chichicastenango. Tulan is the
legendary starting point of Mayan migrations. Contemporary Quiches
view the sacredness of the number seven as arising from the seven
colors of a rainbow.Ixmucane,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thereafter.They went to sacred Tulan, their dwelling place, to give thanks.
While they were there, a great deluge devastated their land,
destroying all life. Only the four progenitors and their families
survived.When they returned, the god Tojil felt compassion for them and led
them to even more fertile regions, where each of the four men founded
a tribe: Balam-Kitze became lord of the Rabinales; Balam-Akap of the
Cakchikeles; Majucutaj of the Tzutujiles; and Iki-Balam of the
Quiches.</t>
  </si>
  <si>
    <t>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 They went to sacred Tulan, their dwelling place, to give thanks. While they were there, a great deluge devastated their land, destroying all life. Only the four progenitors and their families survived. When they returned, the god Tojil felt compassion for them and led them to even more fertile regions, where each of the four men founded a tribe: Balam-Kitze became lord of the Rabinales; Balam-Akap of the Cakchikeles; Majucutaj of the Tzutujiles; and Iki-Balam of the Quiches.</t>
  </si>
  <si>
    <t>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thereafter.They went to sacred Tulan, their dwelling place, to give thanks.
While they were there, a great deluge devastated their land,
destroying all life. Only the four progenitors and their families
survived.When they returned, the god Tojil felt compassion for them and led
them to even more fertile regions, where each of the four men founded
a tribe: Balam-Kitze became lord of the Rabinales; Balam-Akap of the
Cakchikeles; Majucutaj of the Tzutujiles; and Iki-Balam of the
Quiches.</t>
  </si>
  <si>
    <t>This tale comes from Chichicastenango. Tulan is the legendary starting point of Mayan migrations. Contemporary Quiches view the sacredness of the number seven as arising from the seven colors of a rainbow.</t>
  </si>
  <si>
    <t>This tale comes from Chichicastenango. Tulan is the
legendary starting point of Mayan migrations. Contemporary Quiches
view the sacredness of the number seven as arising from the seven
colors of a rainbow.</t>
  </si>
  <si>
    <t>Raul Perez Maldonado, Tales from
Chichicastenango, transl. Joam Debarcli (Guatemala, Union Tip.,
1973), 39-40.</t>
  </si>
  <si>
    <t>1631826207-2766</t>
  </si>
  <si>
    <t>Yucatan Maya (Yucatec)</t>
  </si>
  <si>
    <t>https://www.curioustaxonomy.net/home/FloodMyths/22Meso/mayaYuc.html</t>
  </si>
  <si>
    <t>This version was collected in Dzitas, Yucatan in 1933. 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 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</si>
  <si>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This version was collected in Dzitas, Yucatan in
1933.Once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</si>
  <si>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 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</si>
  <si>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</si>
  <si>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This version was collected in Dzitas, Yucatan in 1933.</t>
  </si>
  <si>
    <t>This version was collected in Dzitas, Yucatan in
1933.</t>
  </si>
  <si>
    <t>Margaret Park Redfield, "The Folk Literature of a
Yucatecan Town," Contributions to American Archaeology vol. 3,
no. 13 (Carnegie Institution of Washington publication no. 456, 1937;
reprint, New York: Johnson Reprint Corp., 1970), 24-25; see also
Horcasitas, 1953, 194.</t>
  </si>
  <si>
    <t>1631826207-2770</t>
  </si>
  <si>
    <t>In the first period of the world lived the Saiyamkoob, "the Adjusters," a dwarf race which built cities now in ruins. They worked in darkness, as the sun had not yet appeared. When it did, they turned to stone, and their images can be found in the ruins. Food for the workers was lowered by rope from the sky, but the rope was cut, the blood ran out of it, and the earth and sky separated. This period ended with water over the earth. The Tsolob, "the Offenders," lived in the second period. These, too were destroyed by a flood. The Maya reigned during the third period, but their period was also ended by flood. The fourth and present age is peopled by a mixture of all previous races.</t>
  </si>
  <si>
    <t>In the first period of the world lived the Saiyamkoob, "the
Adjusters," a dwarf race which built cities now in ruins. They worked
in darkness, as the sun had not yet appeared. When it did, they turned
to stone, and their images can be found in the ruins. Food for the
workers was lowered by rope from the sky, but the rope was cut, the
blood ran out of it, and the earth and sky separated. This period
ended with water over the earth. The Tsolob, "the Offenders," lived in
the second period. These, too were destroyed by a flood. The Maya
reigned during the third period, but their period was also ended by
flood. The fourth and present age is peopled by a mixture of all
previous races.</t>
  </si>
  <si>
    <t>Alexander, Hartley Burr, Latin-America, Gray,
1920, v. XI, 153.</t>
  </si>
  <si>
    <t>1631826207-2772</t>
  </si>
  <si>
    <t>After people were created, the sky fell upon the earth, and the waters followed them. The world was destroyed. The four Bacab gods managed to escape and now hold up the four corners of the sky.</t>
  </si>
  <si>
    <t>After people were created, the sky fell upon the earth, and the
waters followed them. The world was destroyed. The four Bacab gods
managed to escape and now hold up the four corners of the sky.</t>
  </si>
  <si>
    <t>Horcasitas, 1953, 191.</t>
  </si>
  <si>
    <t>1631826207-2774</t>
  </si>
  <si>
    <t>Two floods had destroyed humanity. Three people escaped a third and final flood in a canoe.</t>
  </si>
  <si>
    <t>Two floods had destroyed humanity. Three people escaped a third and
final flood in a canoe.</t>
  </si>
  <si>
    <t>1631826209-2780</t>
  </si>
  <si>
    <t>Lacandon Maya</t>
  </si>
  <si>
    <t>https://www.curioustaxonomy.net/home/FloodMyths/22Meso/lacandon.html</t>
  </si>
  <si>
    <t>Hachakyum, in Lacandon mythology, created life on earth. Ak'inchob, the "Cross-Eyed Lord," is a guardian god. In the beginning, Hachakyum told Ak'inchob, "Make a dugout canoe. " Ak'inchob quickly made it. Then he brought all the animals to it. Hachakyum said, "Go cover all the people in the canoe. " Quickly he covered them. Hachakyum said, "Go gather all the seeds of trees. " Ak'inchob did so. 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 For six years the rain fell. For ten years the water receded. Those in the canoe emerged and walked on the earth, but the earth was not hard. Then all was passed through a burning fire. Ak'inchob sent the people from the canoe. 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 ""Good," said Ak'inchob. He guarded the Lacandon. They did not die.</t>
  </si>
  <si>
    <t>Hachakyum, in Lacandon mythology, created life on
earth. Ak'inchob, the "Cross-Eyed Lord," is a guardian god.In the beginning, Hachakyum told Ak'inchob, "Make a dugout canoe."
Ak'inchob quickly made it. Then he brought all the animals to it.
Hachakyum said, "Go cover all the people in the canoe." Quickly he
covered them. Hachakyum said, "Go gather all the seeds of trees."
Ak'inchob did so.Then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destroyed.For six years the rain fell. For ten years the water receded.
Those in the canoe emerged and walked on the earth, but the earth was
not hard. Then all was passed through a burning fire. Ak'inchob sent
the people from the canoe.Ak'inchob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dies.""Good," said Ak'inchob. He guarded the Lacandon. They did not
die.</t>
  </si>
  <si>
    <t>In the beginning, Hachakyum told Ak'inchob, "Make a dugout canoe. " Ak'inchob quickly made it. Then he brought all the animals to it. Hachakyum said, "Go cover all the people in the canoe. " Quickly he covered them. Hachakyum said, "Go gather all the seeds of trees. " Ak'inchob did so. 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 For six years the rain fell. For ten years the water receded. Those in the canoe emerged and walked on the earth, but the earth was not hard. Then all was passed through a burning fire. Ak'inchob sent the people from the canoe. 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 ""Good," said Ak'inchob. He guarded the Lacandon. They did not die.</t>
  </si>
  <si>
    <t>In the beginning, Hachakyum told Ak'inchob, "Make a dugout canoe."
Ak'inchob quickly made it. Then he brought all the animals to it.
Hachakyum said, "Go cover all the people in the canoe." Quickly he
covered them. Hachakyum said, "Go gather all the seeds of trees."
Ak'inchob did so.Then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destroyed.For six years the rain fell. For ten years the water receded.
Those in the canoe emerged and walked on the earth, but the earth was
not hard. Then all was passed through a burning fire. Ak'inchob sent
the people from the canoe.Ak'inchob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dies.""Good," said Ak'inchob. He guarded the Lacandon. They did not
die.</t>
  </si>
  <si>
    <t>Hachakyum, in Lacandon mythology, created life on earth. Ak'inchob, the "Cross-Eyed Lord," is a guardian god.</t>
  </si>
  <si>
    <t>Hachakyum, in Lacandon mythology, created life on
earth. Ak'inchob, the "Cross-Eyed Lord," is a guardian god.</t>
  </si>
  <si>
    <t>John McGee, "The Flood Myth from a Lacandon Maya
Perspective," Latin American Indian Literatures Journal 5 no. 1
(1989): 68-80.</t>
  </si>
  <si>
    <t>1631826211-2788</t>
  </si>
  <si>
    <t>Tzotzil Maya</t>
  </si>
  <si>
    <t>https://www.curioustaxonomy.net/home/FloodMyths/22Meso/mayaTz.html</t>
  </si>
  <si>
    <t>Long ago, the people were very evil. They would kill and eat their fat babies. Our Lord sent a rain of boiling water to punish them. They built boxes of stone on the back side of Sisil Vitz (Cecilia Mountain), but the water flowed underground and passed through, and they died there. All those people died then.</t>
  </si>
  <si>
    <t>Long ago, the people were very evil. They would kill and eat their
fat babies. Our Lord sent a rain of boiling water to punish them.
They built boxes of stone on the back side of Sisil Vitz (Cecilia
Mountain), but the water flowed underground and passed through, and
they died there. All those people died then.</t>
  </si>
  <si>
    <t>Robert M. Laughlin, Of Cabbages and Kings: Tales
from Zinacantan, Smithsonian Contributions to Anthropology 23
(Washington, D.C.: Smithsonian Institution Press, 1977),
330-331.</t>
  </si>
  <si>
    <t>1631826211-2790</t>
  </si>
  <si>
    <t>The hot water flood is also said to account for the creation of soil, [Gossen, 329] and it is associated with the creation of mountains and valleys [Gossen, 336; see also 328]. The first people had no houses and ate only grass and wild fruit. Our Father lived on earth with his mother, but he looked just like the other people. The people had no church and made no fiestas, so Our Father became angry and destroyed them with a hot water flood.</t>
  </si>
  <si>
    <t>The hot water flood is also said to account for the
creation of soil, [Gossen, 329] and it is associated with the creation
of mountains and valleys [Gossen, 336; see also 328].The first people had no houses and ate only grass and wild fruit.
Our Father lived on earth with his mother, but he looked just like the
other people. The people had no church and made no fiestas, so Our
Father became angry and destroyed them with a hot water flood.</t>
  </si>
  <si>
    <t>The first people had no houses and ate only grass and wild fruit. Our Father lived on earth with his mother, but he looked just like the other people. The people had no church and made no fiestas, so Our Father became angry and destroyed them with a hot water flood.</t>
  </si>
  <si>
    <t>The first people had no houses and ate only grass and wild fruit.
Our Father lived on earth with his mother, but he looked just like the
other people. The people had no church and made no fiestas, so Our
Father became angry and destroyed them with a hot water flood.</t>
  </si>
  <si>
    <t>The hot water flood is also said to account for the creation of soil, [Gossen, 329] and it is associated with the creation of mountains and valleys [Gossen, 336; see also 328].</t>
  </si>
  <si>
    <t>The hot water flood is also said to account for the
creation of soil, [Gossen, 329] and it is associated with the creation
of mountains and valleys [Gossen, 336; see also 328].</t>
  </si>
  <si>
    <t>Gary H. Gossen, Chamulas in the World of the Sun
(Cambridge, MA: Harvard University Press, 1974), 336; see also
321.</t>
  </si>
  <si>
    <t>1631826211-2793</t>
  </si>
  <si>
    <t>There were floods long ago. The water flowed away down sinkholes, which are holes made in the ground by the staff of Ohoroxtotil, God. There were many rainbows, and a bird carried a piece of straw to show that the waters were lowering. Some people survived in a box that floated. They turned into monkeys because they ate charcoal when they ran out of food. The flood (pulel) was brought about by people's sinning. Because they crucified Christ, the flood came. Only one man and one woman survived. They married and had children, whose brothers and sisters married, and that is how the population regrew.</t>
  </si>
  <si>
    <t>There were floods long ago. The water flowed away down sinkholes,
which are holes made in the ground by the staff of Ohoroxtotil, God.
There were many rainbows, and a bird carried a piece of straw to show
that the waters were lowering. Some people survived in a box that
floated. They turned into monkeys because they ate charcoal when they
ran out of food.The flood (pulel) was brought about by people's sinning. Because
they crucified Christ, the flood came. Only one man and one woman
survived. They married and had children, whose brothers and sisters
married, and that is how the population regrew.</t>
  </si>
  <si>
    <t>G. Guiteras-Holmes, Perils of the Soul: The World
View of a Tzotzil Indian (New York: Free Press of Glencoe, 1961),
156-157, 187.</t>
  </si>
  <si>
    <t>1631826211-2796</t>
  </si>
  <si>
    <t>An animal, the popchon, stopped the sinkhole which drained the waters, causing a flood which inundated San Miguel, Santa Marta, and Magdalena. The souls of the people called upon the soul of maize, the X'ob, to lead them to safety, but she could not. The x'ob of San Pedro, the x'ob of San Miguel, and the x'ob of Santa Marta were helpless. Only the x'ob of Magdalena could help. She danced and sang for the popchon, so that he finally turned his head. Then she cut off his head with her tsutsun tak'in. The path was opened again for the water, and it drained away.</t>
  </si>
  <si>
    <t>An animal, the popchon, stopped the sinkhole which drained the
waters, causing a flood which inundated San Miguel, Santa Marta, and
Magdalena. The souls of the people called upon the soul of maize, the
X'ob, to lead them to safety, but she could not. The x'ob of San
Pedro, the x'ob of San Miguel, and the x'ob of Santa Marta were
helpless. Only the x'ob of Magdalena could help. She danced and sang
for the popchon, so that he finally turned his head. Then she cut off
his head with her tsutsun tak'in. The path was opened again for the
water, and it drained away.</t>
  </si>
  <si>
    <t>G. Guiteras-Holmes, Perils of the Soul: The World
View of a Tzotzil Indian (New York: Free Press of Glencoe, 1961),
216.</t>
  </si>
  <si>
    <t>1631826213-2802</t>
  </si>
  <si>
    <t>Chol</t>
  </si>
  <si>
    <t>https://www.curioustaxonomy.net/home/FloodMyths/22Meso/chol.html</t>
  </si>
  <si>
    <t>When the deluge came, some people survived by climbing into the highest trees. Ahau became angry with them and, reversing their faces and hind parts, turned them to monkeys.</t>
  </si>
  <si>
    <t>When the deluge came, some people survived by climbing into the
highest trees. Ahau became angry with them and, reversing their faces
and hind parts, turned them to monkeys.</t>
  </si>
  <si>
    <t>Horcasitas, 1953, 198.</t>
  </si>
  <si>
    <t>1631826215-2805</t>
  </si>
  <si>
    <t>Tzeltal</t>
  </si>
  <si>
    <t>https://www.curioustaxonomy.net/home/FloodMyths/22Meso/tzeltal.html</t>
  </si>
  <si>
    <t>Through a misunderstanding, a wife killed and cooked her child. She and her husband ate it and enjoyed it, and soon everyone was killing and cooking children. God became angry and sent a deluge. One intelligent man survived in a canoe. Right after the flood, he lit a fire, and God smelled the smoke. God sent the buzzard, turkey buzzard, and churn-owl to investigate, but they stayed to eat dead bodies. God condemned them always to eat dead bodies. God then sent the hawk, which reported back. The man was turned into a monkey.</t>
  </si>
  <si>
    <t>Through a misunderstanding, a wife killed and cooked her child. She
and her husband ate it and enjoyed it, and soon everyone was killing
and cooking children. God became angry and sent a deluge. One
intelligent man survived in a canoe. Right after the flood, he lit a
fire, and God smelled the smoke. God sent the buzzard, turkey buzzard,
and churn-owl to investigate, but they stayed to eat dead bodies. God
condemned them always to eat dead bodies. God then sent the hawk,
which reported back. The man was turned into a monkey.</t>
  </si>
  <si>
    <t>1631826215-2807</t>
  </si>
  <si>
    <t>The Padre Santo warned two brothers that a flood was coming, and they, with many animals, survived in an ark. When the waters were subsiding, the younger brother fell out of the ark, landed in a tree, and turned into a monkey.</t>
  </si>
  <si>
    <t>The Padre Santo warned two brothers that a flood was coming, and
they, with many animals, survived in an ark. When the waters were
subsiding, the younger brother fell out of the ark, landed in a tree,
and turned into a monkey.</t>
  </si>
  <si>
    <t>1631826215-2809</t>
  </si>
  <si>
    <t>The first men could not talk and, having neither clothes nor fire, were cold. The creator ordered Mam to destroy the world with a flood. In a later creation, God made fruit trees, and ants brought maize out of the hills. When man began to eat, he began to talk.</t>
  </si>
  <si>
    <t>The first men could not talk and, having neither clothes nor fire, were
cold. The creator ordered Mam to destroy the world with a flood. In a
later creation, God made fruit trees, and ants brought maize out of the
hills. When man began to eat, he began to talk.</t>
  </si>
  <si>
    <t>J. Eric S. Thompson, "Maya Creation Myths", Estudios
de Cultura Maya 5 (1965), 31-32.</t>
  </si>
  <si>
    <t>1631826218-2814</t>
  </si>
  <si>
    <t>Pololuca</t>
  </si>
  <si>
    <t>https://www.curioustaxonomy.net/home/FloodMyths/22Meso/popoluca.html</t>
  </si>
  <si>
    <t>Christ ordered a man to build an ark and to take in it pairs of all useful animals. The flood came and subsided. The survivors began to cook fish, which the rest of the former inhabitants of the world had been turned into. Christ sent a buzzard to investigate, but the buzzard stayed to eat fish. Then Christ sent down the hawk and hummingbird and finally came himself. He turned the people upside down, and they became monkeys. Christ repopulated the world by turning the dead fish back into people. The buzzard was condemned to eat only carrion thereafter.</t>
  </si>
  <si>
    <t>Christ ordered a man to build an ark and to take in it pairs of all
useful animals. The flood came and subsided. The survivors began to
cook fish, which the rest of the former inhabitants of the world had
been turned into. Christ sent a buzzard to investigate, but the
buzzard stayed to eat fish. Then Christ sent down the hawk and
hummingbird and finally came himself. He turned the people upside
down, and they became monkeys. Christ repopulated the world by turning
the dead fish back into people. The buzzard was condemned to eat only
carrion thereafter.</t>
  </si>
  <si>
    <t>Horcasitas, 1953, 196-197.</t>
  </si>
  <si>
    <t>1631826218-2816</t>
  </si>
  <si>
    <t>God told a man to stop working, because a flood was coming. The man was told to build a canoe to save himself and his family. After the deluge came and went, the man began to cook the bodies of the dead animals. Saint Peter smelled the smoke and came to investigate. He turned the man into a buzzard and his children into monkeys.</t>
  </si>
  <si>
    <t>God told a man to stop working, because a flood was coming. The man
was told to build a canoe to save himself and his family. After the
deluge came and went, the man began to cook the bodies of the dead
animals. Saint Peter smelled the smoke and came to investigate. He
turned the man into a buzzard and his children into monkeys.</t>
  </si>
  <si>
    <t>Horcasitas, 1953, 197.</t>
  </si>
  <si>
    <t>1631826220-2820</t>
  </si>
  <si>
    <t>https://www.curioustaxonomy.net/home/FloodMyths/22Meso/zapotec.html</t>
  </si>
  <si>
    <t>The Angel Gabriel warned Noéh that a flood was coming because of mankind's sins. Noéh warned other people, but they didn't believe him. He built an ark and took pairs of all animals. The waters came; the Archangel Saint Michael blew his trumpet. When the waters receded, Noéh sent out a buzzard to see if the world was dry, but it stayed out to eat dead animals. The crow was then sent; it returned to say that the world was drying. Then the turtledove and parroquet went and reported back that the world was dry, and Noéh and the animals left the ark. The buzzard became ugly because of his actions, and the trip of a person unmindful of his mission is called a "buzzard's trip. " Petela, a great Zapotec chieftain of Ocelotepeque, was descended from the survivors of the flood.</t>
  </si>
  <si>
    <t>The Angel Gabriel warned Noéh that a flood was coming
because of mankind's sins. Noéh warned other people, but they
didn't believe him. He built an ark and took pairs of all animals. The
waters came; the Archangel Saint Michael blew his trumpet. When the
waters receded, Noéh sent out a buzzard to see if the world was
dry, but it stayed out to eat dead animals. The crow was then sent; it
returned to say that the world was drying. Then the turtledove and
parroquet went and reported back that the world was dry, and
Noéh and the animals left the ark. The buzzard became ugly
because of his actions, and the trip of a person unmindful of his
mission is called a "buzzard's trip." Petela, a great Zapotec
chieftain of Ocelotepeque, was descended from the survivors of the
flood.</t>
  </si>
  <si>
    <t>Horcasitas, 1953, 192, 213.</t>
  </si>
  <si>
    <t>1631826220-2822</t>
  </si>
  <si>
    <t>In another version, the buzzard stayed to eat the dead and was condemned to be a scavenger. A heron was sent next, fulfilled its mission, and was allowed to eat fish as a reward. A raven was sent, and its obedience was rewarded by permitting it to eat fruit and corn. A dove then went and reported that the earth was almost dry, and it was granted freedom.</t>
  </si>
  <si>
    <t>In another version, the buzzard stayed to eat the dead and was
condemned to be a scavenger. A heron was sent next, fulfilled its
mission, and was allowed to eat fish as a reward. A raven was sent,
and its obedience was rewarded by permitting it to eat fruit and
corn. A dove then went and reported that the earth was almost dry, and
it was granted freedom.</t>
  </si>
  <si>
    <t>Horcasitas, 1953, 212.</t>
  </si>
  <si>
    <t>1631826220-2824</t>
  </si>
  <si>
    <t>The earth was dark and cold. The only inhabitants were giants, and God was angry with them for their idolatry. Some giants, feeling that a flood was coming, carved underground houses for themselves out of great slabs of rock. Some thus escaped destruction and may still be found hidden in certain caverns. Other giants hid in the forests and became monkeys.</t>
  </si>
  <si>
    <t>The earth was dark and cold. The only inhabitants were giants, and
God was angry with them for their idolatry. Some giants, feeling that
a flood was coming, carved underground houses for themselves out of
great slabs of rock. Some thus escaped destruction and may still be
found hidden in certain caverns. Other giants hid in the forests and
became monkeys.</t>
  </si>
  <si>
    <t>1631826222-2829</t>
  </si>
  <si>
    <t>Trique</t>
  </si>
  <si>
    <t>https://www.curioustaxonomy.net/home/FloodMyths/22Meso/trique.html</t>
  </si>
  <si>
    <t>Nexquiriac sent down a great flood to punish mankind for its very wicked ways. He instructed one good man to make a large box and to preserve himself in it, along with many animals and seeds of certain plants. When the flood was almost over, Nexquiriac told the man not to come out, but to bury the box, along with himself, until the face of the earth had been burned. After that was done, the man emerged and repopulated the earth.</t>
  </si>
  <si>
    <t>Nexquiriac sent down a great flood to punish mankind for its very
wicked ways. He instructed one good man to make a large box and to
preserve himself in it, along with many animals and seeds of certain
plants. When the flood was almost over, Nexquiriac told the man not to
come out, but to bury the box, along with himself, until the face of
the earth had been burned. After that was done, the man emerged and
repopulated the earth.</t>
  </si>
  <si>
    <t>Horcasitas, 1953, 192.</t>
  </si>
  <si>
    <t>1631826222-2831</t>
  </si>
  <si>
    <t>Mankind deteriorated, in part due to the influence of Naac Chunguy, god of hell. Nexhequiriac, wanting his children pure and worshipping him, resolved to destroy the world and create anew. He ordered the gods of Water, Air, Death, and Fire (Naac Cunmá, Naac Nanéc, Naac-Nimá, and Naac Naac respectively) to proceed with the destruction, but two humans, a man and woman, are first placed in a box along with certain plant seeds and pairs of some animals. The box landed safely upon a mountain, and a ditch nine yards deep was dug around it to keep it intact. From the human pair descended the Triques and all other people of the earth.</t>
  </si>
  <si>
    <t>Mankind deteriorated, in part due to the influence of Naac Chunguy,
god of hell. Nexhequiriac, wanting his children pure and worshipping
him, resolved to destroy the world and create anew. He ordered the
gods of Water, Air, Death, and Fire (Naac Cunmá, Naac
Nanéc, Naac-Nimá, and Naac Naac respectively) to proceed
with the destruction, but two humans, a man and woman, are first
placed in a box along with certain plant seeds and pairs of some
animals.The box landed safely upon a mountain, and a ditch nine yards deep
was dug around it to keep it intact. From the human pair descended
the Triques and all other people of the earth.</t>
  </si>
  <si>
    <t>Ph. J. J. Valentini, "Trique Theogony", Journal of
American Folk-Lore 12 (1899), 38-41.</t>
  </si>
  <si>
    <t>1631826224-2836</t>
  </si>
  <si>
    <t>Mixtec</t>
  </si>
  <si>
    <t>https://www.curioustaxonomy.net/home/FloodMyths/22Meso/mixtec.html</t>
  </si>
  <si>
    <t>The earth was once well populated, when mankind committed a magical fault for which they were punished by a great deluge. The Mixtec people descended from the few survivors.</t>
  </si>
  <si>
    <t>The earth was once well populated, when mankind committed a magical
fault for which they were punished by a great deluge. The Mixtec
people descended from the few survivors.</t>
  </si>
  <si>
    <t>1631826224-2838</t>
  </si>
  <si>
    <t>The god and goddess Puma-Snake and Jaguar-Snake raised a cliff above the abyss. Here they lived many centuries and raised two boys who had the power to transform themselves into eagles and serpents. The brothers established farming and sacrifice and penance; at their prayers, light appeared and water separated from earth. The earth was peopled, but a flood destroyed them, and Creator-of-All-Things restored the world.</t>
  </si>
  <si>
    <t>The god and goddess Puma-Snake and Jaguar-Snake raised a cliff
above the abyss. Here they lived many centuries and raised two boys
who had the power to transform themselves into eagles and
serpents. The brothers established farming and sacrifice and penance;
at their prayers, light appeared and water separated from earth. The
earth was peopled, but a flood destroyed them, and
Creator-of-All-Things restored the world.</t>
  </si>
  <si>
    <t>Alexander, Hartley Burr, Latin-America, Gray,
1920, v. XI, 87.</t>
  </si>
  <si>
    <t>1631826226-2842</t>
  </si>
  <si>
    <t>Oaxaca</t>
  </si>
  <si>
    <t>https://www.curioustaxonomy.net/home/FloodMyths/22Meso/oaxaca.html</t>
  </si>
  <si>
    <t>The cultural group responsible for this story is unknown, beyond that it was collected in Oaxaca, Mexico. Once, when the world was full of people, a man lived alone with three dogs. He had a dream that the world would be turned upside down, and he began making a rope from hemp. When people asked what he was doing, he told them of his dream, but they did not believe him. When it started to rain, he used his rope to tie his canoe to his stone metate, which, when the waters rose, acted as an anchor. He and his three dogs stayed in the canoe many days until the waters receded. He had brought many supplies, but they were nearly gone when he reached land. 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 Then the dogs took off their clothes. The man quietly went back to the fields and returned as usual that evening. 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 When the children grew to adulthood, the man married one, and the other two married each other. That is how the population began to grow again. And we never kill dogs in San Mateo because the people there believe the world was founded by dogs.</t>
  </si>
  <si>
    <t>The cultural group responsible for this story is
unknown, beyond that it was collected in Oaxaca, Mexico.Once, when the world was full of people, a man lived alone with
three dogs. He had a dream that the world would be turned upside
down, and he began making a rope from hemp. When people asked what he
was doing, he told them of his dream, but they did not believe
him.When it started to rain, he used his rope to tie his canoe to his
stone metate, which, when the waters rose, acted as an anchor.
He and his three dogs stayed in the canoe many days until the waters
receded. He had brought many supplies, but they were nearly gone when
he reached land.He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Then
the dogs took off their clothes. The man quietly went back to the
fields and returned as usual that evening.Then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children.When the children grew to adulthood, the man married one, and the
other two married each other. That is how the population began to
grow again. And we never kill dogs in San Mateo because the people
there believe the world was founded by dogs.</t>
  </si>
  <si>
    <t>Once, when the world was full of people, a man lived alone with three dogs. He had a dream that the world would be turned upside down, and he began making a rope from hemp. When people asked what he was doing, he told them of his dream, but they did not believe him. When it started to rain, he used his rope to tie his canoe to his stone metate, which, when the waters rose, acted as an anchor. He and his three dogs stayed in the canoe many days until the waters receded. He had brought many supplies, but they were nearly gone when he reached land. 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 Then the dogs took off their clothes. The man quietly went back to the fields and returned as usual that evening. 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 When the children grew to adulthood, the man married one, and the other two married each other. That is how the population began to grow again. And we never kill dogs in San Mateo because the people there believe the world was founded by dogs.</t>
  </si>
  <si>
    <t>Once, when the world was full of people, a man lived alone with
three dogs. He had a dream that the world would be turned upside
down, and he began making a rope from hemp. When people asked what he
was doing, he told them of his dream, but they did not believe
him.When it started to rain, he used his rope to tie his canoe to his
stone metate, which, when the waters rose, acted as an anchor.
He and his three dogs stayed in the canoe many days until the waters
receded. He had brought many supplies, but they were nearly gone when
he reached land.He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Then
the dogs took off their clothes. The man quietly went back to the
fields and returned as usual that evening.Then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children.When the children grew to adulthood, the man married one, and the
other two married each other. That is how the population began to
grow again. And we never kill dogs in San Mateo because the people
there believe the world was founded by dogs.</t>
  </si>
  <si>
    <t>The cultural group responsible for this story is unknown, beyond that it was collected in Oaxaca, Mexico.</t>
  </si>
  <si>
    <t>The cultural group responsible for this story is
unknown, beyond that it was collected in Oaxaca, Mexico.</t>
  </si>
  <si>
    <t>Palo Alto Cultural Center, Myth and Magic: Oaxaca
Past and Present (Palo Alto, CA: Palo Alto Cultural Center and
City of Oaxaca de Juarez, 1994), 67-69.</t>
  </si>
  <si>
    <t>1631826228-2850</t>
  </si>
  <si>
    <t>Tlapanec</t>
  </si>
  <si>
    <t>https://www.curioustaxonomy.net/home/FloodMyths/22Meso/tlapanec.html</t>
  </si>
  <si>
    <t>A buzzard told a man working in the fields not to work anymore and caused all the trees that had been cut to rise again. The buzzard told the man to make a box for himself and take along in it a dog and a chicken. The man survived the flood in this box. When the waters lowered, the chicken turned into a buzzard, and the man lived with the dog. The man found that someone prepared tortillas for him while he was away at work. One day he returned home and saw the bitch remove her skin and grind corn. He then burned her skin. She complained, but she remained a woman, and the two of them repopulated the world.</t>
  </si>
  <si>
    <t>A buzzard told a man working in the fields not to work anymore and
caused all the trees that had been cut to rise again. The buzzard told
the man to make a box for himself and take along in it a dog and a
chicken. The man survived the flood in this box. When the waters
lowered, the chicken turned into a buzzard, and the man lived with the
dog. The man found that someone prepared tortillas for him while he
was away at work. One day he returned home and saw the bitch remove
her skin and grind corn. He then burned her skin. She complained, but
she remained a woman, and the two of them repopulated the world.</t>
  </si>
  <si>
    <t>Horcasitas, 1953, 206.</t>
  </si>
  <si>
    <t>1631826230-2853</t>
  </si>
  <si>
    <t>Tlaxcalan</t>
  </si>
  <si>
    <t>https://www.curioustaxonomy.net/home/FloodMyths/22Meso/tlaxcalan.html</t>
  </si>
  <si>
    <t>Men who survived the deluge were turned into monkeys, but they slowly recovered speech and reason.</t>
  </si>
  <si>
    <t>Men who survived the deluge were turned into monkeys,
but they slowly recovered speech and reason.</t>
  </si>
  <si>
    <t>Frazer, 1919, 274.</t>
  </si>
  <si>
    <t>1631826232-2856</t>
  </si>
  <si>
    <t>Aztec (Nahuatl)</t>
  </si>
  <si>
    <t>https://www.curioustaxonomy.net/home/FloodMyths/22Meso/nahuatl.html</t>
  </si>
  <si>
    <t>People in three previous ages were destroyed by being devoured by jaguars, swept away by the wind and turned into monkeys, and transformed into birds in a rain of fire. The sun of 4 Water lasted 676 years; then the heavens came down in one day, and the people were inundated and transformed into fish. In the next age, Titlacahuan (Tezcatlipoca) told a man known as Nata ("Our Father") and his consort Nene to hollow out an aheuhuetl (cypress?) log and enter it during the vigil of Toçoztli, when the heavens would come crashing down. He sealed them in with a single ear of corn apiece to eat. When they had finished eating all the kernels, they heard the water declining. They exited the log, found a fish, and made a fire to cook it. The gods Citlallinicue and Citlallatonac complained that someone was smoking up the heavens. Tezcatlipoca descended, struck off the people's heads, and reattached them over their buttocks; they became dogs.</t>
  </si>
  <si>
    <t>People in three previous ages were destroyed by being devoured by
jaguars, swept away by the wind and turned into monkeys, and
transformed into birds in a rain of fire. The sun of 4 Water lasted
676 years; then the heavens came down in one day, and the people were
inundated and transformed into fish. In the next age, Titlacahuan
(Tezcatlipoca) told a man known as Nata ("Our Father") and his consort
Nene to hollow out an aheuhuetl (cypress?) log and enter it during the
vigil of Toçoztli, when the heavens would come crashing down. He
sealed them in with a single ear of corn apiece to eat. When they had
finished eating all the kernels, they heard the water declining. They
exited the log, found a fish, and made a fire to cook it. The gods
Citlallinicue and Citlallatonac complained that someone was smoking up
the heavens. Tezcatlipoca descended, struck off the people's heads,
and reattached them over their buttocks; they became dogs.</t>
  </si>
  <si>
    <t>Frazer, 1919, 274-275; Markman, Roberta H. &amp;
Markman, Peter T. The Flayed God (HarperCollins, 1992),
132-133.</t>
  </si>
  <si>
    <t>1631826232-2858</t>
  </si>
  <si>
    <t>The deluge overwhelmed mankind. Only a man named Coxcox (some call him Teocipactli) and a woman named Xochiquetzal survived in a small bark. They landed on a mountain called Colhuacan and had many children. These children were all born dumb until a dove from a lofty tree gave them languages, but different languages so that they couldn't understand each other.</t>
  </si>
  <si>
    <t>The deluge overwhelmed mankind. Only a man named Coxcox (some call
him Teocipactli) and a woman named Xochiquetzal survived in a small
bark. They landed on a mountain called Colhuacan and had many
children. These children were all born dumb until a dove from a lofty
tree gave them languages, but different languages so that they
couldn't understand each other.</t>
  </si>
  <si>
    <t>Horcasitas, 1953, 191; Vitaliano, 1973, 176; Frazer,
1919, 274.</t>
  </si>
  <si>
    <t>1631826232-2860</t>
  </si>
  <si>
    <t>When the great flood came, some people escaped into a cave. Afterwards they repopulated the world.</t>
  </si>
  <si>
    <t>When the great flood came, some people escaped into a cave.
Afterwards they repopulated the world.</t>
  </si>
  <si>
    <t>1631826232-2862</t>
  </si>
  <si>
    <t>A man cleared his milpa for planting but found one morning that all the trees he had cut were standing again. He cleared the land again, but again the trees arose overnight. After clearing the field a third time, he hid and watched, and that night he saw a rabbit raising the trees. When confronted, the rabbit told the man that his work was in vain and gave him instructions on how to survive. Following the rabbit's directions, the man got a big box and closed himself inside with a chicken and his dog, and with a parrot on top to tell him how high the box has risen. When the flood came, the box floated. After four days, the parrot said, "The water has climbed halfway to heaven and is still rising. " After another four days, the box hit heaven with a sound like striking glass. The parrot said, "The water has reached heaven and is dropping now. " After another eight days, the box rested on the ground. Jesus knew that the world was clean, that nothing was left, but after a while he smelled smoke. He told the buzzard to find its source, but the buzzard stopped to eat the dead meat that was all around. God next sent an angel, who did the same. Next God sent the hummingbird, who quickly went out and returned to report that a man had survived with a dog and a chicken, as well as what the buzzard and angel were doing. The man went to work in a milpa. Always when he returned home, tortillas had been prepared for him. He noticed that the dog went out with him but soon left him, and one day he returned early to look. Approaching his home quietly, he saw a woman grinding tortilla dough, with a dog's hide lying nearby. He quickly threw ashes on the hide. The woman complained but consented to remain a woman and become his wife.</t>
  </si>
  <si>
    <t>A man cleared his milpa for planting but found one morning that all
the trees he had cut were standing again. He cleared the land again,
but again the trees arose overnight. After clearing the field a third
time, he hid and watched, and that night he saw a rabbit raising the
trees. When confronted, the rabbit told the man that his work was in
vain and gave him instructions on how to survive.Following the rabbit's directions, the man got a big box and closed
himself inside with a chicken and his dog, and with a parrot on top to
tell him how high the box has risen. When the flood came, the box
floated. After four days, the parrot said, "The water has climbed
halfway to heaven and is still rising." After another four days, the
box hit heaven with a sound like striking glass. The parrot said,
"The water has reached heaven and is dropping now." After another
eight days, the box rested on the ground.Jesus knew that the world was clean, that nothing was left, but
after a while he smelled smoke. He told the buzzard to find its
source, but the buzzard stopped to eat the dead meat that was all
around. God next sent an angel, who did the same. Next God sent the
hummingbird, who quickly went out and returned to report that a man
had survived with a dog and a chicken, as well as what the buzzard and
angel were doing.The man went to work in a milpa. Always when he returned home,
tortillas had been prepared for him. He noticed that the dog went out
with him but soon left him, and one day he returned early to look.
Approaching his home quietly, he saw a woman grinding tortilla dough,
with a dog's hide lying nearby. He quickly threw ashes on the hide.
The woman complained but consented to remain a woman and become his
wife.</t>
  </si>
  <si>
    <t>James M. Taggart, Nahuat Myth and Social
Structure (Austin: University of Texas Press, 1983), 194-197.</t>
  </si>
  <si>
    <t>1631826234-2871</t>
  </si>
  <si>
    <t>https://www.curioustaxonomy.net/home/FloodMyths/22Meso/totonac.html</t>
  </si>
  <si>
    <t>A man, warned by God, survived the flood in a tree he had hollowed out. After the deluge, he was hungry and built a fire. God smelled the smoke and sent buzzard down to investigate, but buzzard stayed to eat the dead animals, and God condemned him to eat only rotten flesh thereafter. God told Saint Michael the Archangel to go down, and Saint Michael reversed the man's face and hind parts and turned him into a monkey.</t>
  </si>
  <si>
    <t>A man, warned by God, survived the flood in a tree he had hollowed
out. After the deluge, he was hungry and built a fire. God smelled the
smoke and sent buzzard down to investigate, but buzzard stayed to eat
the dead animals, and God condemned him to eat only rotten flesh
thereafter. God told Saint Michael the Archangel to go down, and
Saint Michael reversed the man's face and hind parts and turned him
into a monkey.</t>
  </si>
  <si>
    <t>1631826234-2873</t>
  </si>
  <si>
    <t>A flood destroyed mankind. The children became flowers when they jumped up to where the star is. A man was sent a large dog. He went every day to clear the fields and found, on returning home, that food had been prepared for him. He resolved to discover the cook. [The story fragment ends there, but see below, and see related myth of Huichol. ]</t>
  </si>
  <si>
    <t>A flood destroyed mankind. The children became flowers when they
jumped up to where the star is. A man was sent a large dog. He went
every day to clear the fields and found, on returning home, that food
had been prepared for him. He resolved to discover the cook. [The
story fragment ends there, but see below, and see related myth
of Huichol.]</t>
  </si>
  <si>
    <t>Horcasitas, 1953, 205.</t>
  </si>
  <si>
    <t>1631826234-2875</t>
  </si>
  <si>
    <t>God told a man to make an ark. After the deluge had subsided, the man sent forth a dove, which came back. Later, he sent it out again; it returned with muddy feet, and the man left the ark. He happened upon a house and decided to live there. Ants brought him corn. When he returned every day,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</si>
  <si>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God told a man to make an ark. After the deluge had subsided, the
man sent forth a dove, which came back. Later, he sent it out again;
it returned with muddy feet, and the man left the ark. He happened
upon a house and decided to live there. Ants brought him corn. When he
returned every day,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</si>
  <si>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1631826234-2877</t>
  </si>
  <si>
    <t>The Totonac god of thunder and water, Aktsini', has been linked with Saint Jean-Baptiste. He is commonly known as San Juan and is depicted with the personality of a lazy drunkard. This tale tells of a flood avoided. One of the peaks around Chicontepec was once a tall column rising to heaven. Snakes would regularly descend from there and eat small children. The people implored the Thunders to help, but they replied, "We do not have the strength to break the peak, but Juan does. "This Juan, San Juan, was a big drinker. People avoided him because he often laughed and shouted so loudly that those nearby became deaf or died. But they needed the peak broken, so they sent for him. "You want me to break the peak?" Juan said. "Impossible. ""If you can, we will give you a big bottle of refino. ""Okay, then. " He drank the refino, and when drunk rushed at the peak, threw himself at it, and toppled it. But the people arranged to enclose the peak in clouds, and they told him that the peak was still standing, that he would have to try again. He rushed at the peak again, but as there was nothing to stop him, his momentum carried him to fall in the middle of the sea, face down. People raced to nail down his hands and feet so he could no longer move, keeping them safe from his shouting. 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 Two or three weeks after the Feast of St. John, they tell him that the time of his Feast has passed. Then Juan makes just a small party, bringing rain and swelling the rivers.</t>
  </si>
  <si>
    <t>The Totonac god of thunder and water, Aktsini', has
been linked with Saint Jean-Baptiste. He is commonly known as San
Juan and is depicted with the personality of a lazy drunkard. This
tale tells of a flood avoided.One of the peaks around Chicontepec was once a tall column rising
to heaven. Snakes would regularly descend from there and eat small
children. The people implored the Thunders to help, but they replied,
"We do not have the strength to break the peak, but Juan does."This Juan, San Juan, was a big drinker. People avoided him because
he often laughed and shouted so loudly that those nearby became deaf
or died. But they needed the peak broken, so they sent for him."You want me to break the peak?" Juan said. "Impossible.""If you can, we will give you a big bottle of refino.""Okay, then." He drank the refino, and when drunk rushed at the
peak, threw himself at it, and toppled it. But the people arranged to
enclose the peak in clouds, and they told him that the peak was still
standing, that he would have to try again.He rushed at the peak again, but as there was nothing to stop him,
his momentum carried him to fall in the middle of the sea, face down.
People raced to nail down his hands and feet so he could no longer
move, keeping them safe from his shouting.It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laurel.Two or three weeks after the Feast of St. John, they tell him that
the time of his Feast has passed. Then Juan makes just a small party,
bringing rain and swelling the rivers.</t>
  </si>
  <si>
    <t>One of the peaks around Chicontepec was once a tall column rising to heaven. Snakes would regularly descend from there and eat small children. The people implored the Thunders to help, but they replied, "We do not have the strength to break the peak, but Juan does. "This Juan, San Juan, was a big drinker. People avoided him because he often laughed and shouted so loudly that those nearby became deaf or died. But they needed the peak broken, so they sent for him. "You want me to break the peak?" Juan said. "Impossible. ""If you can, we will give you a big bottle of refino. ""Okay, then. " He drank the refino, and when drunk rushed at the peak, threw himself at it, and toppled it. But the people arranged to enclose the peak in clouds, and they told him that the peak was still standing, that he would have to try again. He rushed at the peak again, but as there was nothing to stop him, his momentum carried him to fall in the middle of the sea, face down. People raced to nail down his hands and feet so he could no longer move, keeping them safe from his shouting. 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 Two or three weeks after the Feast of St. John, they tell him that the time of his Feast has passed. Then Juan makes just a small party, bringing rain and swelling the rivers.</t>
  </si>
  <si>
    <t>One of the peaks around Chicontepec was once a tall column rising
to heaven. Snakes would regularly descend from there and eat small
children. The people implored the Thunders to help, but they replied,
"We do not have the strength to break the peak, but Juan does."This Juan, San Juan, was a big drinker. People avoided him because
he often laughed and shouted so loudly that those nearby became deaf
or died. But they needed the peak broken, so they sent for him."You want me to break the peak?" Juan said. "Impossible.""If you can, we will give you a big bottle of refino.""Okay, then." He drank the refino, and when drunk rushed at the
peak, threw himself at it, and toppled it. But the people arranged to
enclose the peak in clouds, and they told him that the peak was still
standing, that he would have to try again.He rushed at the peak again, but as there was nothing to stop him,
his momentum carried him to fall in the middle of the sea, face down.
People raced to nail down his hands and feet so he could no longer
move, keeping them safe from his shouting.It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laurel.Two or three weeks after the Feast of St. John, they tell him that
the time of his Feast has passed. Then Juan makes just a small party,
bringing rain and swelling the rivers.</t>
  </si>
  <si>
    <t>The Totonac god of thunder and water, Aktsini', has been linked with Saint Jean-Baptiste. He is commonly known as San Juan and is depicted with the personality of a lazy drunkard. This tale tells of a flood avoided.</t>
  </si>
  <si>
    <t>The Totonac god of thunder and water, Aktsini', has
been linked with Saint Jean-Baptiste. He is commonly known as San
Juan and is depicted with the personality of a lazy drunkard. This
tale tells of a flood avoided.</t>
  </si>
  <si>
    <t>Alain Ichon, La Religion des Totonaques de la
Sierra, Éditions de Centre National de la Recherche
Scientifique 15 (Paris: Centre National de la Recherche Scientifique,
1969), 112-114.</t>
  </si>
  <si>
    <t>1631826236-2891</t>
  </si>
  <si>
    <t>Toltec</t>
  </si>
  <si>
    <t>https://www.curioustaxonomy.net/home/FloodMyths/22Meso/toltec.html</t>
  </si>
  <si>
    <t>One of the Tezcatlipocas (sons of the original dual god) transformed himself into the Sun and created the first humans to show up his brothers. The other gods, angry at his audacity, had Quetzalcoatl destroy the sun and the earth, which he did with a flood. The people became fish. This ended the first age. The second, third, and fourth Suns ended, respectively, with the crumbling of the heavens, a rain of fire, and devastating winds.</t>
  </si>
  <si>
    <t>One of the Tezcatlipocas (sons of the original dual god)
transformed himself into the Sun and created the first humans to show
up his brothers. The other gods, angry at his audacity, had
Quetzalcoatl destroy the sun and the earth, which he did with a
flood. The people became fish. This ended the first age. The second,
third, and fourth Suns ended, respectively, with the crumbling of the
heavens, a rain of fire, and devastating winds.</t>
  </si>
  <si>
    <t>Leon-Portilla, Miguel. "Mythology of ancient Mexico",
in Kramer, Samuel Noah (ed.). Mythologies of the Ancient World
(Garden City, NY: Anchor Books, 1961), 450.</t>
  </si>
  <si>
    <t>1631826236-2893</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</si>
  <si>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 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</si>
  <si>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</si>
  <si>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</si>
  <si>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</si>
  <si>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</si>
  <si>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
  </si>
  <si>
    <t>Louise M. Smith, The Indian Story of the Creation
and Flood: Being the First of the Myths and Legends of Colorado Done
into Tales (Denver: Williamson Haffner Company, 1906), 1-23.
Retold from: Ernest Whitney and William S. Alexander, Legends of
the Pike's Peak Region: The Sacred Myths of the Manitou (Denver:
Chain &amp; Hardy Co., 1892), 17-40.</t>
  </si>
  <si>
    <t>1631826238-2898</t>
  </si>
  <si>
    <t>https://www.curioustaxonomy.net/home/FloodMyths/22Meso/tarascan.html</t>
  </si>
  <si>
    <t>When the great flood came, God built a house. Everyone tried to crowd into it; those who failed were drowned. The house floated on the waters for twenty days, striking the sky three times. When the waters receded, some of the survivors were very hungry, and although God told them not to eat anything, they started to cook tortillas inside the house. God sent down an angel to tell them not to light any fire, but the smoke was already drifting into the sky. God sent the angel again with the same message, but the people said they were hungry and continued cooking. After the message was ignored a third time, God told the angel to give those people a good kick. They became dogs and buzzards and cleaned up the earth.</t>
  </si>
  <si>
    <t>When the great flood came, God built a house. Everyone tried to
crowd into it; those who failed were drowned. The house floated on the
waters for twenty days, striking the sky three times. When the waters
receded, some of the survivors were very hungry, and although God told
them not to eat anything, they started to cook tortillas inside the
house. God sent down an angel to tell them not to light any fire, but
the smoke was already drifting into the sky. God sent the angel again
with the same message, but the people said they were hungry and
continued cooking. After the message was ignored a third time, God
told the angel to give those people a good kick. They became dogs and
buzzards and cleaned up the earth.</t>
  </si>
  <si>
    <t>Horcasitas, 1953, 195.</t>
  </si>
  <si>
    <t>1631826238-2900</t>
  </si>
  <si>
    <t>God ordered a man to build a large house and to put animals and food in it. When he had finished, it began to rain and continued raining for six months. The house floated on the flood, and all who had helped build it were saved in it. When the flood started going down, the man sent out a raven, but it stayed out to eat dead bodies. He next sent out a dove, which returned to tell what the raven was doing, and ravens have been cursed to eat carrion since. God ordered that no fires be kindled, but one man disobeyed and was turned into a dog.</t>
  </si>
  <si>
    <t>God ordered a man to build a large house and to put animals and
food in it. When he had finished, it began to rain and continued
raining for six months. The house floated on the flood, and all who
had helped build it were saved in it. When the flood started going
down, the man sent out a raven, but it stayed out to eat dead
bodies. He next sent out a dove, which returned to tell what the raven
was doing, and ravens have been cursed to eat carrion since. God
ordered that no fires be kindled, but one man disobeyed and was turned
into a dog.</t>
  </si>
  <si>
    <t>Horcasitas, 1953, 196.</t>
  </si>
  <si>
    <t>1631826238-2902</t>
  </si>
  <si>
    <t>After the world was destroyed by a flood, a boy, very hungry, got out of his canoe to heat a gorda. The Eternal Father said it was not yet time for a fire to be lit and sent Saint Bartholomew to investigate who was making the smoke. Bartholomew reminded the boy of God's orders, but the boy pleaded that he was hungry. Saint Bartholomew reported back to Heaven, and the Eternal Father said to kick the boy if he again didn't understand. Saint Bartholomew did so, and the boy turned into a dog.</t>
  </si>
  <si>
    <t>After the world was destroyed by a flood, a boy, very hungry, got
out of his canoe to heat a gorda. The Eternal Father said it
was not yet time for a fire to be lit and sent Saint Bartholomew to
investigate who was making the smoke. Bartholomew reminded the boy of
God's orders, but the boy pleaded that he was hungry. Saint
Bartholomew reported back to Heaven, and the Eternal Father said to
kick the boy if he again didn't understand. Saint Bartholomew did so,
and the boy turned into a dog.</t>
  </si>
  <si>
    <t>Horcasitas, 1953, 195-196.</t>
  </si>
  <si>
    <t>1631826241-2907</t>
  </si>
  <si>
    <t>Huastec</t>
  </si>
  <si>
    <t>https://www.curioustaxonomy.net/home/FloodMyths/22Meso/huastec.html</t>
  </si>
  <si>
    <t>A man found found a rabbit cutting down his cornfields, caught him, and was going to kill him, when the rabbit said he could help the man survive. "It will rain and rain," he said. "Make a wooden house in which you, your children, your animals and possessions can float. " The man heeded the rabbit and was ready when the rains began. When he and his family entered the ark, the rabbit went on top of it. Eventually the rains ceased and the ark came down, but the rabbit stayed up on the moon. When the ark landed, the man could not go out right away because the mud was so deep. Finally, they went out and found dry firewood so they could cook tortillas.</t>
  </si>
  <si>
    <t>A man found found a rabbit cutting down his cornfields, caught him,
and was going to kill him, when the rabbit said he could help the man
survive. "It will rain and rain," he said. "Make a wooden house in
which you, your children, your animals and possessions can float."
The man heeded the rabbit and was ready when the rains began. When he
and his family entered the ark, the rabbit went on top of it.
Eventually the rains ceased and the ark came down, but the rabbit
stayed up on the moon. When the ark landed, the man could not go out
right away because the mud was so deep. Finally, they went out and
found dry firewood so they could cook tortillas.</t>
  </si>
  <si>
    <t>Neville Stiles, "The Creation of the Coxtecame, The
Discovery of Corn, The Rabbit and the Moon and other Nahuatl Folk
Narratives", Latin American Indian Literatures Journal 1 (2)
(1985), 112-113.</t>
  </si>
  <si>
    <t>1631826243-2910</t>
  </si>
  <si>
    <t>Tepecano</t>
  </si>
  <si>
    <t>https://www.curioustaxonomy.net/home/FloodMyths/22Meso/tepecano.html</t>
  </si>
  <si>
    <t>A man cleared trees every morning and found them regrown overnight. He spied and found an old man had been doing this. The old man told him not to work anymore because a flood was coming, and instead to build an ark and take on it pairs of all animals, corn, and water. The flood came, and the ark wandered over the waters for forty days. When the waters went down, the man returned to work. He soon noticed that food had been prepared for him when he returned from work. He spied and found his black bitch had been turning into the housekeeper. He burned her skin and soothed her by sprinkling nixtamal water on her. They lived together and had 24 children. One day the man took half of them to visit God, who gave them clothes; the others remained naked. That's why there are rich and poor people.</t>
  </si>
  <si>
    <t>A man cleared trees every morning and found them regrown
overnight. He spied and found an old man had been doing this. The old
man told him not to work anymore because a flood was coming, and
instead to build an ark and take on it pairs of all animals, corn, and
water. The flood came, and the ark wandered over the waters for forty
days. When the waters went down, the man returned to work. He soon
noticed that food had been prepared for him when he returned from
work. He spied and found his black bitch had been turning into the
housekeeper. He burned her skin and soothed her by
sprinkling nixtamal water on her. They lived together and had
24 children. One day the man took half of them to visit God, who gave
them clothes; the others remained naked. That's why there are rich and
poor people.</t>
  </si>
  <si>
    <t>1631826245-2913</t>
  </si>
  <si>
    <t>Cora</t>
  </si>
  <si>
    <t>https://www.curioustaxonomy.net/home/FloodMyths/22Meso/cora.html</t>
  </si>
  <si>
    <t>As in the Huichol myth, a woodman was warned of a coming flood by a woman. He was bidden to take the woodpecker, sandpiper, and parrot with him, as well as the bitch. He embarked at midnight as the flood began. When the flood subsided, he waited five days and sent out the sandpiper, which came back and cried, "Ee-wee-wee", indicating the earth was too wet to walk upon. He waited five more days and sent out the woodpecker, which found the trees too soft and returned saying "Chu-ee, chu-ee!" He waited five days more and sent out the sandpiper, who reported back that the ground was hard, and the man ventured out. He lived with the bitch who, as above, transformed into a human wife.</t>
  </si>
  <si>
    <t>As in the Huichol myth, a woodman was warned of a coming flood by a
woman. He was bidden to take the woodpecker, sandpiper, and parrot
with him, as well as the bitch. He embarked at midnight as the flood
began. When the flood subsided, he waited five days and sent out the
sandpiper, which came back and cried, "Ee-wee-wee", indicating the
earth was too wet to walk upon. He waited five more days and sent out
the woodpecker, which found the trees too soft and returned saying
"Chu-ee, chu-ee!" He waited five days more and sent out the sandpiper,
who reported back that the ground was hard, and the man ventured
out. He lived with the bitch who, as above, transformed into a human
wife.</t>
  </si>
  <si>
    <t>Frazer, 1919, 279-280.</t>
  </si>
  <si>
    <t>1631826245-2915</t>
  </si>
  <si>
    <t>Survivors of the flood escaped in a canoe. God sent the vulture out to see if the earth was dry enough, but the vulture didn't return because it was devouring the drowned corpses. God cursed the vulture and made it black, leaving its wingtips white to remind people of its former color. Next, God sent the ringdove, who reported that the land was dry but the rivers were in spate. So God commanded the animals to drink the rivers dry. All came and drank except the weeping dove, which today still goes to drink at nightfall because she is ashamed to be seen drinking by day.</t>
  </si>
  <si>
    <t>Survivors of the flood escaped in a canoe. God sent the vulture out
to see if the earth was dry enough, but the vulture didn't return
because it was devouring the drowned corpses. God cursed the vulture
and made it black, leaving its wingtips white to remind people of its
former color. Next, God sent the ringdove, who reported that the land
was dry but the rivers were in spate. So God commanded the animals to
drink the rivers dry. All came and drank except the weeping dove,
which today still goes to drink at nightfall because she is ashamed to
be seen drinking by day.</t>
  </si>
  <si>
    <t>Frazer, 1919, 280.</t>
  </si>
  <si>
    <t>1631826247-2919</t>
  </si>
  <si>
    <t>Huichol</t>
  </si>
  <si>
    <t>https://www.curioustaxonomy.net/home/FloodMyths/22Meso/huichol.html</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</si>
  <si>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 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 Annoyed, he exclaimed, "Is it you who is undoing all my work?""Yes," she said, "because I want to talk to you. "The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 "The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 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 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</si>
  <si>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up.Annoyed, he exclaimed, "Is it you who is undoing all my work?""Yes," she said, "because I want to talk to you."The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</si>
  <si>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 Annoyed, he exclaimed, "Is it you who is undoing all my work?""Yes," she said, "because I want to talk to you. "The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 "The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 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 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</si>
  <si>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up.Annoyed, he exclaimed, "Is it you who is undoing all my work?""Yes," she said, "because I want to talk to you."The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</si>
  <si>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</si>
  <si>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t>
  </si>
  <si>
    <t>Carl Lumholtz, Symbolism of the Huichol Indians,
Memoirs of the American Museum of Natural History vol. 3 part 1 (New
York and London: G. P. Putnam's Sons, 1900), 169-173.</t>
  </si>
  <si>
    <t>1631826247-2928</t>
  </si>
  <si>
    <t>A man clearing fields found, every morning, that the trees he had cut the previous day had grown up again. When he came back on the fifth day, an old woman with a staff rose from the ground. This was Grandmother Nakawe. She pointed her staff south, north, west, east, up, and down, and all the felled trees immediately stood again. Nakawe told the man that she did this because she wanted to talk to him. She told him that he was working in vain because a flood was coming in five days. Per her instructions, he built a box from the fig tree and entered it, taking with him five grains of corn and beans of each color, fire with five squash stems to feed it, and a black bitch. On the fifth day, he entered the box, and the old woman closed him in and caulked the cracks. She herself sat atop the box with a macaw on her shoulder. The box rode the waters for five years, first floating south, then north, then west, then east, then rising upward as the whole world flooded. Finally the box came to rest on a mountain near Santa Catarina, where it can still be seen. The world was still under water, but parrots and macaws pulled up mountains and created valleys to drain the water, and the land dried. The old woman turned to wind and disappeared. The man lived with the bitch in a cave. Every evening he would return home from work in the fields to find meals prepared. After five days, he spied and found that the bitch took off her skin and became a woman to do the work. He crept up and threw her skin into the fire. She whined like a dog, but he bathed her in nixtamal water, and she remained a woman. They had a large family, and their sons and daughters married. So the world was repeopled.</t>
  </si>
  <si>
    <t>A man clearing fields found, every morning, that the trees he had
cut the previous day had grown up again. When he came back on the
fifth day, an old woman with a staff rose from the ground. This was
Grandmother Nakawe. She pointed her staff south, north, west, east,
up, and down, and all the felled trees immediately stood again.Nakawe told the man that she did this because she wanted to talk to
him. She told him that he was working in vain because a flood was
coming in five days. Per her instructions, he built a box from the
fig tree and entered it, taking with him five grains of corn and beans
of each color, fire with five squash stems to feed it, and a black
bitch.On the fifth day, he entered the box, and the old woman closed him
in and caulked the cracks. She herself sat atop the box with a macaw
on her shoulder. The box rode the waters for five years, first
floating south, then north, then west, then east, then rising upward
as the whole world flooded. Finally the box came to rest on a
mountain near Santa Catarina, where it can still be seen. The world
was still under water, but parrots and macaws pulled up mountains and
created valleys to drain the water, and the land dried. The old woman
turned to wind and disappeared.The man lived with the bitch in a cave. Every evening he would
return home from work in the fields to find meals prepared. After
five days, he spied and found that the bitch took off her skin and
became a woman to do the work. He crept up and threw her skin into
the fire. She whined like a dog, but he bathed her in nixtamal water,
and she remained a woman. They had a large family, and their sons and
daughters married. So the world was repeopled.</t>
  </si>
  <si>
    <t>Carl Lumholtz, Unknown Mexico (1902; reprint,
Glorieta, New Mexico: Rio Grande Press, 1973), 2: 189-193; Frazer,
1919, 277-279.</t>
  </si>
  <si>
    <t>1631826247-2933</t>
  </si>
  <si>
    <t>A man left in the morning to sow his field, and in the evening he returned. He did likewise the next day. On the third day, there was no seed where he had sowed. He sowed again. In the morning, to find out who was doing this, he went early and spied. An old woman came carrying a staff. She put it to her right and to her left, and the field was made level as before. He confronted her. "You are doing this. You are undoing all my sowing. ""Yes, grandson. We will need a boat. You will make it from that big fig tree. In five days I will return. "On the fifth day she came. The man announced that the canoe was ready. "Very well," she said. "Now look for a small female dog to take in the canoe with you. Also take five pieces of squash and five squash seeds. Already the sea is rising. Go; I will take care of you. "It became dark and bitterly windy. The wolves howled and howled and then were silent. The sea moved and lifted the canoe. Grandmother Nakawe said, "Are you alive? Already all the other men are lost. "The canoe rose high and struck the sky. Then it struck against the hills Zapawiyemeti and then Tsakaimuta and then Wirikuta. After five days, the water lowered and the canoe came to ground. The man said, "I am alive. " But the ground was soft, so Nakawe told him to stay in the canoe another five days. The ground was still a little soft then, so he stayed another five days. Then he and the dog were able to leave. The man went right to work sowing. When he came home in the evening, he found tortillas made for him, though there was no woman around to make them. The next morning he spied and saw a woman go to get water. While she was doing that, he went and found her skin, which he threw on the fire. The she who had been a dog began to weep. "Now making them will be your work", he said. "Here will be your house. "A male child was born to them, then a girl, and a boy, then another girl. It happened that the Huichol married. Then the Cora married. Then the Teiwaritari married, and finally the Tepehuanes married.</t>
  </si>
  <si>
    <t>A man left in the morning to sow his field, and in the evening he
returned. He did likewise the next day. On the third day, there was
no seed where he had sowed. He sowed again. In the morning, to find
out who was doing this, he went early and spied. An old woman came
carrying a staff. She put it to her right and to her left, and the
field was made level as before.He confronted her. "You are doing this. You are undoing all my
sowing.""Yes, grandson. We will need a boat. You will make it from that
big fig tree. In five days I will return."On the fifth day she came. The man announced that the canoe was
ready. "Very well," she said. "Now look for a small female dog to
take in the canoe with you. Also take five pieces of squash and five
squash seeds. Already the sea is rising. Go; I will take care of
you."It became dark and bitterly windy. The wolves howled and howled
and then were silent. The sea moved and lifted the canoe.
Grandmother Nakawe said, "Are you alive? Already all the other men
are lost."The canoe rose high and struck the sky. Then it struck against the
hills Zapawiyemeti and then Tsakaimuta and then Wirikuta. After five
days, the water lowered and the canoe came to ground. The man said,
"I am alive." But the ground was soft, so Nakawe told him to stay in
the canoe another five days. The ground was still a little soft then,
so he stayed another five days. Then he and the dog were able to
leave.The man went right to work sowing. When he came home in the
evening, he found tortillas made for him, though there was no woman
around to make them. The next morning he spied and saw a woman go to
get water. While she was doing that, he went and found her skin,
which he threw on the fire. The she who had been a dog began to weep.
"Now making them will be your work", he said. "Here will be your
house."A male child was born to them, then a girl, and a boy, then another
girl. It happened that the Huichol married. Then the Cora married.
Then the Teiwaritari married, and finally the Tepehuanes married.</t>
  </si>
  <si>
    <t>John McIntosh, "Cosmogonía
Huichol", Tlalocan 3(1) (1949): 14-21.</t>
  </si>
  <si>
    <t>1631826247-2942</t>
  </si>
  <si>
    <t>A man named Watákame ("Clearer of Fields") was clearing a field for planting. Each day he found the plants back in place. Spying, he saw Great-grandmother Nakawé with her kwarére staff. (This staff is a section of bamboo with roots, modified into a bird, still attached to form a handle. Bamboo is believed to be the oldest plant, made by Nakawé before any others. ) Nakawé used the staff to regrow the shrubs, showing the futility of such work, since the world would soon be drowned. Nakawé showed Watákame how to carve a box from an amate (fig) tree and put him inside with a black bitch which had a white spot on her neck. Seated on top, she paddled the boat to the four corners. They found the Nanáwata women, even as they neared drowning, playing a throwing game with balls of ixtle (agave). When the waters subsided, Nakawé began bringing plants and animals back to life with her staff, her woven snake girdle, and her triangular cape. Watákame went back to work in the fields. He found tortillas prepared for him each day. He asked Nakawé, who told him to watch his cave. Doing so, he saw a naked women come out to get water. Following Nakawé's advice, he went in the cave, found the dog's skin, and threw it in the fire. The woman outside screamed as though she were burning, and Watákame poured nixtamal water over her body to soothe her. That's why Huichol skin is an intermediate brown color. Watákame, being a powerful shaman, caused people to appear magically form the ten fingers of his hands.</t>
  </si>
  <si>
    <t>A man named Watákame ("Clearer of Fields") was clearing a
field for planting. Each day he found the plants back in place.
Spying, he saw Great-grandmother Nakawé with her kwarére staff.
(This staff is a section of bamboo with roots, modified into a bird,
still attached to form a handle. Bamboo is believed to be the oldest
plant, made by Nakawé before any others.) Nakawé used
the staff to regrow the shrubs, showing the futility of such work,
since the world would soon be drowned.Nakawé showed Watákame how to carve a box from an
amate (fig) tree and put him inside with a black bitch which had a
white spot on her neck. Seated on top, she paddled the boat to the
four corners. They found the Nanáwata women, even as they neared
drowning, playing a throwing game with balls of ixtle (agave).When the waters subsided, Nakawé began bringing plants and
animals back to life with her staff, her woven snake girdle, and her
triangular cape.Watákame went back to work in the fields. He found
tortillas prepared for him each day. He asked Nakawé, who told him to
watch his cave. Doing so, he saw a naked women come out to get water.
Following Nakawé's advice, he went in the cave, found the dog's
skin, and threw it in the fire. The woman outside screamed as though
she were burning, and Watákame poured nixtamal water over her
body to soothe her. That's why Huichol skin is an intermediate brown
color.Watákame, being a powerful shaman, caused people to appear
magically form the ten fingers of his hands.</t>
  </si>
  <si>
    <t>Peter T. Furst and Marina Anguiano, "To Fly as Birds:
Myth and Ritual as Agents of Enculturation among the Huichol Indians
of Mexico", in Enculturation in Latin America, an Anthology,
ed. Johannes Wilbert, UCLA Latin American Studies vol. 37 (Los
Angeles: UCLA Latin American Center Publications, 1976), 114-116.</t>
  </si>
  <si>
    <t>1631826251-2952</t>
  </si>
  <si>
    <t>Southwest</t>
  </si>
  <si>
    <t>https://www.curioustaxonomy.net/home/FloodMyths/21NASW/NASouthwest.html</t>
  </si>
  <si>
    <t>American Cowboy</t>
  </si>
  <si>
    <t>https://www.curioustaxonomy.net/home/FloodMyths/21NASW/cowboy.html</t>
  </si>
  <si>
    <t>Pecos Bill is a comic demigod, the culture hero of the cowboys, said to have invented most of the things connected with the business. He is the subject of many exaggerated tall tales. 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</si>
  <si>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Pecos Bill is a comic demigod, the culture hero of the
cowboys, said to have invented most of the things connected with the
business. He is the subject of many exaggerated tall tales.There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</si>
  <si>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</si>
  <si>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</si>
  <si>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Pecos Bill is a comic demigod, the culture hero of the cowboys, said to have invented most of the things connected with the business. He is the subject of many exaggerated tall tales.</t>
  </si>
  <si>
    <t>Pecos Bill is a comic demigod, the culture hero of the
cowboys, said to have invented most of the things connected with the
business. He is the subject of many exaggerated tall tales.</t>
  </si>
  <si>
    <t>Edward O'Reilly, "The Saga of Pecos Bill," in A
Treasury of American Folklore, ed. B. A. Botkin (New York: Crown,
1944), 183.</t>
  </si>
  <si>
    <t>1631826253-2956</t>
  </si>
  <si>
    <t>Tepehua</t>
  </si>
  <si>
    <t>https://www.curioustaxonomy.net/home/FloodMyths/21NASW/tepehua.html</t>
  </si>
  <si>
    <t>A man was surprised to find his fields overgrown after clearing them the previous day. He spied and found a monkey was responsible. The monkey told him that God didn't want him to work because a flood was coming, and it gave him instructions for building a coffinlike craft. The man built the box and got into it, and when the flood came, the monkey rode atop it. When the flood subsided, the man got out and built a fire to cook some fish he found. But the Almighty, irritated with him for building the fire, appeared and turned him into a monkey.</t>
  </si>
  <si>
    <t>A man was surprised to find his fields overgrown after clearing
them the previous day. He spied and found a monkey was
responsible. The monkey told him that God didn't want him to work
because a flood was coming, and it gave him instructions for building
a coffinlike craft. The man built the box and got into it, and when
the flood came, the monkey rode atop it. When the flood subsided, the
man got out and built a fire to cook some fish he found. But the
Almighty, irritated with him for building the fire, appeared and
turned him into a monkey.</t>
  </si>
  <si>
    <t>1631826255-2959</t>
  </si>
  <si>
    <t>Tarahumara</t>
  </si>
  <si>
    <t>https://www.curioustaxonomy.net/home/FloodMyths/21NASW/tarahumara.html</t>
  </si>
  <si>
    <t>People were once fighting among themselves, and Father God (Tata Dios) sent much rain, drowning everyone. After the flood, God sent three men and three women to repopulate the earth. They planted three kinds of corn which still grow in the country.</t>
  </si>
  <si>
    <t>People were once fighting among themselves, and Father God (Tata
Dios) sent much rain, drowning everyone. After the flood, God
sent three men and three women to repopulate the earth. They planted
three kinds of corn which still grow in the country.</t>
  </si>
  <si>
    <t>1631826255-2961</t>
  </si>
  <si>
    <t>When all the world was flooded, a little boy and girl climbed the mountain Lavachi ("Gourd") south of Panalachic. They came down when the flood subsided, bringing with them three grains of corn and three beans. The rocks were so soft that their feet sank into them, leaving footprints that can still be seen today. They planted the corn, slept and dreamed, and harvested. All Tarahumares are descended from them.</t>
  </si>
  <si>
    <t>When all the world was flooded, a little boy and girl climbed the
mountain Lavachi ("Gourd") south of Panalachic. They came down when
the flood subsided, bringing with them three grains of corn and three
beans. The rocks were so soft that their feet sank into them, leaving
footprints that can still be seen today. They planted the corn, slept
and dreamed, and harvested. All Tarahumares are descended from
them.</t>
  </si>
  <si>
    <t>1631826257-2965</t>
  </si>
  <si>
    <t>Yaqui</t>
  </si>
  <si>
    <t>https://www.curioustaxonomy.net/home/FloodMyths/21NASW/yaqui.html</t>
  </si>
  <si>
    <t>On the 17th day of February, in the year 614, it rained for fourteen days all over the world. The waters rose and destroyed all living things. Yaitowi, a just and perfect man who walked with Dios, was saved, along with thirteen others and eleven women, on the hill of Parbus (today called Maatale). A few other people, seven birds, seven asses, and seven little dogs were saved on other mountains. After the flood, two angels appeared to two of the survivors, and the angel San Gabriel came, sent by Dios, telling the people to "go by the way of our Dios and Father. " When they arrived at Venedici, they heard the voice of Dios, who promised the rainbow as a sign that no other flood would destroy earth.</t>
  </si>
  <si>
    <t>On the 17th day of February, in the year 614, it rained for
fourteen days all over the world. The waters rose and destroyed all
living things. Yaitowi, a just and perfect man who walked with Dios,
was saved, along with thirteen others and eleven women, on the hill of
Parbus (today called Maatale). A few other people, seven birds, seven
asses, and seven little dogs were saved on other mountains. After the
flood, two angels appeared to two of the survivors, and the angel San
Gabriel came, sent by Dios, telling the people to "go by the way of
our Dios and Father." When they arrived at Venedici, they heard the
voice of Dios, who promised the rainbow as a sign that no other flood
would destroy earth.</t>
  </si>
  <si>
    <t>Ruth Warner Giddings, Yaqui Myths and Legends
(University of Arizona Anthropological Paper no. 2; reprint, Tuscon:
University of Arizona Press, 1959), 106-108.</t>
  </si>
  <si>
    <t>1631826259-2968</t>
  </si>
  <si>
    <t>Papago</t>
  </si>
  <si>
    <t>https://www.curioustaxonomy.net/home/FloodMyths/21NASW/papago.html</t>
  </si>
  <si>
    <t>Back when the sun was closer to the earth, Coyote foresaw the coming of a flood, gnawed down a great tree, entered it, and sealed the opening. Montezuma, who was the first person created by the Great Mystery, took warning from Coyote and prepared a dugout canoe for himself atop Monte Rosa. Only they survived the flood, which covered all the land. They met again on the top of Monte Rosa, which rose above the flood waters. To ascertain how much dry land was left, the man sent Coyote to explore. Coyote reported that there was sea to the west, south, and east, but seemingly endless land to the north. The Great Spirit, with the help of Montezuma, restocked the earth with men and animals. Montezuma, with Coyote's help, taught them and led them. Montezuma later became prideful and rebelled against the Great Mystery, thus bringing evil into the world. The Great Mystery raised the sun to its present height and, with an earthquake, destroyed the tower that Montezuma was building into the heavens, in the process changing languages so that people could no longer understand animals or other tribes.</t>
  </si>
  <si>
    <t>Back when the sun was closer to the earth, Coyote foresaw the
coming of a flood, gnawed down a great tree, entered it, and sealed
the opening. Montezuma, who was the first person created by the Great
Mystery, took warning from Coyote and prepared a dugout canoe for
himself atop Monte Rosa. Only they survived the flood, which covered
all the land. They met again on the top of Monte Rosa, which rose
above the flood waters. To ascertain how much dry land was left, the
man sent Coyote to explore. Coyote reported that there was sea to the
west, south, and east, but seemingly endless land to the north. The
Great Spirit, with the help of Montezuma, restocked the earth with men
and animals. Montezuma, with Coyote's help, taught them and led
them. Montezuma later became prideful and rebelled against the Great
Mystery, thus bringing evil into the world. The Great Mystery raised
the sun to its present height and, with an earthquake, destroyed the
tower that Montezuma was building into the heavens, in the process
changing languages so that people could no longer understand animals
or other tribes.</t>
  </si>
  <si>
    <t>Erdoes &amp; Ortiz, 1984, 487-489; Frazer, 1919,
281-282.</t>
  </si>
  <si>
    <t>1631826259-2970</t>
  </si>
  <si>
    <t>A wise man in the east had a fine daughter, but she would not marry any of her many suitors. The son of another wise man stayed with her but did not bring her home. However, she had a baby, and he took it with him. When he reached his village, he left the baby over the hill; then he went and told his father about the girl and the baby. His father told him to go back and bring the baby. The young man went back and found the baby crying. He thought, though, that if his wife did not like him enough to go with him, he would not bring the baby home, and he left it there. Upon returning home, his father again sent him back. When he got back to the baby, he saw that the earth all around it was wet from its tears. Again, though, he could not pick it up and returned home. His father sent him back a third time, and he saw a stream of water running from where the baby was. The fourth time he went back, he saw water coming up all around the baby. The father, when he heard of this, began to prepare. He said that there would be a flood covering the whole earth. He told others, and they began to call upon Older-Brother to save them. Older-Brother made a pot out of grease-wood for himself. Seeing it, Coyote made another like it for himself. When Humming-Bird asked what to do, Older-Brother told him to fly up and hang on the heavens. Woodpecker hung there too, and began to cry when the water reached his tail, but Humming-Bird assured him that Older-Brother said they would be all right. Coyote and Older-Brother had agreed that which of them was to be considered the elder should be determined by which came out of their vessel first. After the water went down, Older-Brother came out first. Coyote wandered around after he came out and when he finally met Older-Brother, claimed to have come out first, but of course Older-Brother did not believe him. After a time, Older-Brother and Coyote decided to make more people out of mud. Coyote did not make his right; they would have one leg or one arm missing. Older-Brother threw these into another world to live by themselves.</t>
  </si>
  <si>
    <t>A wise man in the east had a fine daughter, but she would not marry any of her many suitors. The son of another wise man stayed with her but did not bring her home. However, she had a baby, and he took it with him. When he reached his village, he left the baby over the hill; then he went and told his father about the girl and the baby. His father told him to go back and bring the baby. The young man went back and found the baby crying. He thought, though, that if his wife did not like him enough to go with him, he would not bring the baby home, and he left it there. Upon returning home, his father again sent him back. When he got back to the baby, he saw that the earth all around it was wet from its tears. Again, though, he could not pick it up and returned home. His father sent him back a third time, and he saw a stream of water running from where the baby was. The fourth time he went back, he saw water coming up all around the baby. The father, when he heard of this, began to prepare. He said that there would be a flood covering the whole earth. He told others, and they began to call upon Older-Brother to save them.
Older-Brother made a pot out of grease-wood for himself. Seeing it, Coyote made another like it for himself. When Humming-Bird asked what to do, Older-Brother told him to fly up and hang on the heavens. Woodpecker hung there too, and began to cry when the water reached his tail, but Humming-Bird assured him that Older-Brother said they would be all right.
Coyote and Older-Brother had agreed that which of them was to be considered the elder should be determined by which came out of their vessel first. After the water went down, Older-Brother came out first. Coyote wandered around after he came out and when he finally met Older-Brother, claimed to have come out first, but of course Older-Brother did not believe him.
After a time, Older-Brother and Coyote decided to make more people out of mud. Coyote did not make his right; they would have one leg or one arm missing. Older-Brother threw these into another world to live by themselves.</t>
  </si>
  <si>
    <t>Henriette Roshschild Kroeber, "Traditions of the Papago
Indians," Journal of American Folk-Lore 25 (1912): 97-99.
Variants: Mary L. Neff, "Pima and Papago Legends", Journal of
American Folk-Lore, 25 (1912), 51-52; Frances Densmore, Papago
Music, Bureau of American Ethnology Bulletin 90 (Washington, DC:
Government Printing Office, 1929), 17-19.</t>
  </si>
  <si>
    <t>1631826259-2975</t>
  </si>
  <si>
    <t>Coyote was walking along, not paying attention, heedless that it had rained and snowed in the high mountains, and that the water was rushing down the valley towards him. When he suddenly noticed what was happening, he quickly climbed a tree and waited for the water to recede. While he sat there, a Crane flew to a neighboring tree. The bird sang, "It is going down, it is going down, it is getting less, it is getting less, it has gone down. " Each time he came to the word "down," he stretched out his foot and brought up mud to show that the water was receding. Coyote repeated the Crane's song and imitated his actions, but because of his shorter legs and higher tree, his efforts accomplished nothing. When the water had gone down enough, Crane stepped down and invited his neighbor to do the same. Unwilling to be taunted, Coyote did so. But the water was still deep and fast, and he was carried along in the flow. He almost drowned, but Crane, out of sheer pity, carried him to shore. Coyote blamed the accident on Crane's having longer legs and said, probably insincerely, "Since you have saved my life, I will someday try to do something for you. "</t>
  </si>
  <si>
    <t>Coyote was walking along, not paying attention, heedless that it
had rained and snowed in the high mountains, and that the water was
rushing down the valley towards him. When he suddenly noticed what
was happening, he quickly climbed a tree and waited for the water to
recede.While he sat there, a Crane flew to a neighboring tree. The bird
sang, "It is going down, it is going down, it is getting less, it is
getting less, it has gone down." Each time he came to the word
"down," he stretched out his foot and brought up mud to show that the
water was receding. Coyote repeated the Crane's song and imitated his
actions, but because of his shorter legs and higher tree, his efforts
accomplished nothing.When the water had gone down enough, Crane stepped down and invited
his neighbor to do the same. Unwilling to be taunted, Coyote did so.
But the water was still deep and fast, and he was carried along in the
flow. He almost drowned, but Crane, out of sheer pity, carried him to
shore. Coyote blamed the accident on Crane's having longer legs and
said, probably insincerely, "Since you have saved my life, I will
someday try to do something for you."</t>
  </si>
  <si>
    <t>Henriette Roshschild Kroeber, "Papago Coyote
Tales," Journal of American Folk-Lore 22 (1909): 342.</t>
  </si>
  <si>
    <t>1631826261-2982</t>
  </si>
  <si>
    <t>Pima</t>
  </si>
  <si>
    <t>https://www.curioustaxonomy.net/home/FloodMyths/21NASW/pima.html</t>
  </si>
  <si>
    <t>After the earth had become peopled, the great eagle told a seer in the Gila valley, on three occasions, to warn the people about a great flood that would soon come, but the seer ridiculed him and ignored his warnings. Scarcely had the bird gone for the third time when a tremendous clap of thunder was heard. When morning came, the earth trembled, and a great green wall of water roared down the valley and destroyed everything in it. Szeukha, son of Chiowotmahke (Earth maker), saved himself by floating on a ball of pine resin. When the water receded somewhat, he landed on a mountain above the Salt River; his cave and tools can still be seen there. Szeukha made a ladder that reached into the clouds and went to fight the great eagle, whom he thought had caused the flood. They fought long, but at last he killed the eagle. He found the bones and corpses of the people which the eagle had abducted and returned them to life. He also rescued a pregnant woman and her child. The eagle had stolen her and taken her for his wife. She became the mother of the Pima people.</t>
  </si>
  <si>
    <t>After the earth had become peopled, the great eagle told a seer in
the Gila valley, on three occasions, to warn the people about a great
flood that would soon come, but the seer ridiculed him and ignored his
warnings. Scarcely had the bird gone for the third time when a
tremendous clap of thunder was heard. When morning came, the earth
trembled, and a great green wall of water roared down the valley and
destroyed everything in it. Szeukha, son of Chiowotmahke (Earth
maker), saved himself by floating on a ball of pine resin. When the
water receded somewhat, he landed on a mountain above the Salt River;
his cave and tools can still be seen there. Szeukha made a ladder that
reached into the clouds and went to fight the great eagle, whom he
thought had caused the flood. They fought long, but at last he killed
the eagle. He found the bones and corpses of the people which the
eagle had abducted and returned them to life. He also rescued a
pregnant woman and her child. The eagle had stolen her and taken her
for his wife. She became the mother of the Pima people.</t>
  </si>
  <si>
    <t>Erdoes &amp; Ortiz, 1984, 473-475; Frazer, 1919,
282-283.</t>
  </si>
  <si>
    <t>1631826261-2984</t>
  </si>
  <si>
    <t>The Creator, Earth Doctor, made the mountains, the waters, the plants; he made the sun and moon in their courses. Then he made all kinds of birds and creeping things, and he made clay images and commanded them to become living humans. They obeyed him, multiplied, and spread over the earth. In time, as sickness and death were still unknown, the population outran the available sustenance, and people faced ever-increasing famine. The Creator resolved to destroy the creatures he had made, so he pulled down the sky, crushing to death all living things. Then he restored the world and made humans again. The earth gave birth to one known as Siuuhû or Elder Brother. He spoke harshly to the Creator, and the Creator feared him. Elder Brother shortened people's lives so that they didn't multiply out of control as before. He resolved further to destroy mankind entirely with a great flood. He created a handsome youth to go among the Pimas, wed their women, and beget children, staying with each wife only until his first child was born. The first wife gave birth four months after marriage and conception, and the gestation periods became shorter with each successive wife, until the last child was born at the time of the marriage. (The people were amazed and frightened by the powers shown by Elder Brother and his agent during these years. ) This last child's screams shook the earth, and it was he who caused the flood. Meanwhile, Elder Brother had begun fashioning, out of black gum, a jar in which to save himself, and he announced his purpose to the Creator. The Creator called the people together and warned them of the nearing flood. He thrust his staff into the ground, boring a hole all the way through the earth. Some people took refuge in the hole. Other people appealed, futilely, to Elder Brother. Elder Brother did tell coyote to find a big log on which to float safely on the flood. Elder Brother closed himself in the jar, known as Black House, and the flood came. The jar bobbed on the waters until it came to rest near the mouth of the Colorado River. It may be seen there today; it is called Black Mountain. The Creator survived the flood by enclosing himself in his reed staff and floating. The coyote survived on his driftwood. Only five sorts of birds survived, including the flicker and vulture, by clinging to the sky with their beaks until a god took pity on them and let them make nests from their own down and float in them. Some people survived in the hole which the Creator had made. Others survived in a similar hole made by a powerful person called South Doctor. Others appealed to the Creator, who told them to try to find refuge on Crooked Mountain, and he directed South Doctor to help them. South Doctor led the people to the summit and, with his enchantments, four times raised the mountain and arrested the rising waters, but then his powers were exhausted. He threw his staff into the water, where it cracked loudly. He sent a dog to see how high the tide had risen, and when the dog reported that the water was very near the top, the people were transformed into stone. You may see them there today.</t>
  </si>
  <si>
    <t>The Creator, Earth Doctor, made the mountains, the waters, the
plants; he made the sun and moon in their courses. Then he made all
kinds of birds and creeping things, and he made clay images and
commanded them to become living humans. They obeyed him, multiplied,
and spread over the earth. In time, as sickness and death were still
unknown, the population outran the available sustenance, and people
faced ever-increasing famine. The Creator resolved to destroy the
creatures he had made, so he pulled down the sky, crushing to death
all living things. Then he restored the world and made humans again.
The earth gave birth to one known as Siuuhû or Elder Brother. He spoke
harshly to the Creator, and the Creator feared him. Elder Brother
shortened people's lives so that they didn't multiply out of control
as before. He resolved further to destroy mankind entirely with a
great flood. He created a handsome youth to go among the Pimas, wed
their women, and beget children, staying with each wife only until his
first child was born. The first wife gave birth four months after
marriage and conception, and the gestation periods became shorter with
each successive wife, until the last child was born at the time of the
marriage. (The people were amazed and frightened by the powers shown
by Elder Brother and his agent during these years.) This last child's
screams shook the earth, and it was he who caused the
flood. Meanwhile, Elder Brother had begun fashioning, out of black
gum, a jar in which to save himself, and he announced his purpose to
the Creator. The Creator called the people together and warned them of
the nearing flood. He thrust his staff into the ground, boring a hole
all the way through the earth. Some people took refuge in the
hole. Other people appealed, futilely, to Elder Brother. Elder Brother
did tell coyote to find a big log on which to float safely on the
flood. Elder Brother closed himself in the jar, known as Black House,
and the flood came. The jar bobbed on the waters until it came to rest
near the mouth of the Colorado River. It may be seen there today; it
is called Black Mountain. The Creator survived the flood by enclosing
himself in his reed staff and floating. The coyote survived on his
driftwood. Only five sorts of birds survived, including the flicker
and vulture, by clinging to the sky with their beaks until a god took
pity on them and let them make nests from their own down and float in
them. Some people survived in the hole which the Creator had
made. Others survived in a similar hole made by a powerful person
called South Doctor. Others appealed to the Creator, who told them to
try to find refuge on Crooked Mountain, and he directed South Doctor
to help them. South Doctor led the people to the summit and, with his
enchantments, four times raised the mountain and arrested the rising
waters, but then his powers were exhausted. He threw his staff into
the water, where it cracked loudly. He sent a dog to see how high the
tide had risen, and when the dog reported that the water was very near
the top, the people were transformed into stone. You may see them
there today.</t>
  </si>
  <si>
    <t>Frazer, 1919, 283-287.</t>
  </si>
  <si>
    <t>1631826261-2986</t>
  </si>
  <si>
    <t>Because someone displeased the gods, a heavy rain began pouring down, and water gushed from the broken ground, swelling the rivers. For the first time, the wise Se-eh-ha (Elder Brother) did not know what to do. Some people ran up Slanting Mountain (Superstition Mountain) and prayed to the Great Spirit to stop the flood, but when the water threatened to swallow them up, they turned into rocks in fright. Se-eh-ha and his brother Juvet-Makai (Earth Medicine Man) hurriedly made canoes and rode out the flood in them. Coyote used his magic to turn himself small and crawl into his bamboo flute, in which he floated. Some birds, including the swallow, buzzard, raven, oriole, and hummingbird, clung to the sky with their bills. The flood rose high enough to drench their tails, leaving them drenched-looking for all time. The flood lasted four days, and Se-eh-ha, Juvet-Makai, and Coyote were tossed in different directions. Coyote landed on a high mountain near the Colorado River; his flute was tightly stuck in the rocks, so he left it there. He left to look for Se-eh-ha and Juvet-Makai, finding them at Slanting Mountain surveying the desolated land. Elder Brother rubbed some dust off his chest onto the ground, where it turned into ants. The ants began scattering the dirt, making it drier, and Elder Brother said that is what he wants ants to do. The three of them began making images to replace the lost people. Elder Brother scolded Earth Medicine Man for making his images so different, with one leg and one arm, and Earth Medicine Man angrily threw away his images and sank into the ground to find a place to live on the other side of the earth. Elder Brother and Coyote placed their images in a warm mud hut and waited for them to speak. Coyote's images began laughing first; this displeased Elder Brother, so he sprinkled cold water on them and threw them to the cold north, where they became the Apaches. Coyote was angered and disappeared as Earth Medicine Man had. After four days, Elder Brother's images began laughing and talking. They became the River People and repopulated the Gila valley. (Later, Elder Brother became greedy and evil and led Juvet-Makai's people to conquer the River People. )</t>
  </si>
  <si>
    <t>Because someone displeased the gods, a heavy rain began pouring
down, and water gushed from the broken ground, swelling the
rivers. For the first time, the wise Se-eh-ha (Elder Brother) did not
know what to do. Some people ran up Slanting Mountain (Superstition
Mountain) and prayed to the Great Spirit to stop the flood, but when
the water threatened to swallow them up, they turned into rocks in
fright. Se-eh-ha and his brother Juvet-Makai (Earth Medicine Man)
hurriedly made canoes and rode out the flood in them. Coyote used his
magic to turn himself small and crawl into his bamboo flute, in which
he floated. Some birds, including the swallow, buzzard, raven, oriole,
and hummingbird, clung to the sky with their bills. The flood rose
high enough to drench their tails, leaving them drenched-looking for
all time. The flood lasted four days, and Se-eh-ha, Juvet-Makai, and
Coyote were tossed in different directions. Coyote landed on a high
mountain near the Colorado River; his flute was tightly stuck in the
rocks, so he left it there. He left to look for Se-eh-ha and
Juvet-Makai, finding them at Slanting Mountain surveying the desolated
land. Elder Brother rubbed some dust off his chest onto the ground,
where it turned into ants. The ants began scattering the dirt, making
it drier, and Elder Brother said that is what he wants ants to do.
The three of them began making images to replace the lost
people. Elder Brother scolded Earth Medicine Man for making his images
so different, with one leg and one arm, and Earth Medicine Man angrily
threw away his images and sank into the ground to find a place to live
on the other side of the earth. Elder Brother and Coyote placed their
images in a warm mud hut and waited for them to speak. Coyote's images
began laughing first; this displeased Elder Brother, so he sprinkled
cold water on them and threw them to the cold north, where they became
the Apaches. Coyote was angered and disappeared as Earth Medicine Man
had. After four days, Elder Brother's images began laughing and
talking. They became the River People and repopulated the Gila
valley. (Later, Elder Brother became greedy and evil and led
Juvet-Makai's people to conquer the River People.)</t>
  </si>
  <si>
    <t>Shaw, Anna Moore. Pima Indian Legends, (Tuscon:
University of Arizona Press, 1968), 1-14.</t>
  </si>
  <si>
    <t>1631826264-2991</t>
  </si>
  <si>
    <t>Yavapai (Mojave-Apache)</t>
  </si>
  <si>
    <t>https://www.curioustaxonomy.net/home/FloodMyths/21NASW/yavapai.html</t>
  </si>
  <si>
    <t>Many years ago, the people lived under the ground. There came a time when there was nothing to eat, so the hummingbird was sent to see what he could find. Flying up into the sky, he found a grape vine which grew through a hole into the upper world. He flew through the hold and found a land where mescal and fruits and flowers of all kind were plentiful. The hummingbird flew back and told the people of the beautiful country above, and the people all went up, climbing the grape vine. But they left behind them in the underworld the frog-folk, who were blind. When the people had lived in that land for a while, they heard a noise come from the hole. A man looked down and saw water rising; it already nearly reached the mouth of the hole. The people said, "The blind frogs have made this flood. If it keeps rising it will wash us all away. " They decided to hollow out a tree like a trough, into which they put blankets and plenty of food. They chose a beautiful maiden to lay in the trough and closed it up, saying, "If the waters come, she at least will be saved. "The waters came up through the hole. Though the people ran to the highest mountains, the flood rose over them. The trough floated on the flood, at last bumping against the sky. It struck first to the south, then to the west, then to the north, then to the east. Then the flood went down. When the trough rested on the ground again, the woman went out. But she found no one with which to bear children. She went into the mountains before sunrise and lay there. The dawn sun shone upon her, and water dripped from the crag, and in this way she conceived and bore a daughter. When the child had grown to maidenhood, the mother showed her what she had done to conceive, and the daughter did likewise. The child she bore was Sekala Ka-amja, "The Deathless One. "</t>
  </si>
  <si>
    <t>Many years ago, the people lived under the ground. There came a
time when there was nothing to eat, so the hummingbird was sent to see
what he could find. Flying up into the sky, he found a grape vine
which grew through a hole into the upper world. He flew through the
hold and found a land where mescal and fruits and flowers of all kind
were plentiful. The hummingbird flew back and told the people of the
beautiful country above, and the people all went up, climbing the
grape vine. But they left behind them in the underworld the
frog-folk, who were blind.When the people had lived in that land for a while, they heard a
noise come from the hole. A man looked down and saw water rising; it
already nearly reached the mouth of the hole. The people said, "The
blind frogs have made this flood. If it keeps rising it will wash us
all away." They decided to hollow out a tree like a trough, into
which they put blankets and plenty of food. They chose a beautiful
maiden to lay in the trough and closed it up, saying, "If the waters
come, she at least will be saved."The waters came up through the hole. Though the people ran to the
highest mountains, the flood rose over them. The trough floated on
the flood, at last bumping against the sky. It struck first to the
south, then to the west, then to the north, then to the east. Then
the flood went down.When the trough rested on the ground again, the woman went out.
But she found no one with which to bear children. She went into the
mountains before sunrise and lay there. The dawn sun shone upon her,
and water dripped from the crag, and in this way she conceived and
bore a daughter. When the child had grown to maidenhood, the mother
showed her what she had done to conceive, and the daughter did
likewise. The child she bore was Sekala Ka-amja, "The Deathless
One."</t>
  </si>
  <si>
    <t>Natalie Curtis, The Indians' Book (1923;
reprint, New York: Dover, 1968), 329-331.  See also Gifford, "Yavapai
Myths," 353.</t>
  </si>
  <si>
    <t>1631826266-2997</t>
  </si>
  <si>
    <t>Western Apache</t>
  </si>
  <si>
    <t>https://www.curioustaxonomy.net/home/FloodMyths/21NASW/apacheWest.html</t>
  </si>
  <si>
    <t>There was a time when nothing existed -- no earth, no sky, no sun or moon. Then a thin circular disc, no larger than a hand, yellow on one side and white on the other, appeared in midair. On the disc sat a bearded man little larger than a frog. This was Kuterastan, The One Who Lives Above, who had the task of creating all things. Kuterastan created light. Then to help him he created Stenatlihan, Woman Without Parents; Chuganaai, the Sun; and Hadintin Skhin, a small boy. He next created Tarantula, the Big Dipper, the Wind, Lightning Maker, and Lightning Rumbler. Together they created Nigostun, the Earth, which at first was just a smooth, treeless, reddish-brown plain. Datilye, the Hummingbird, was created to examine the earth. After circling it, he reported that the earth was very smooth and beautiful, with water on the western side. But the earth kept shifting and rolling, so Kuterastan made four great posts -- colored black, blue, yellow, and white -- to support it. As Stenatlihan sang, Nilchidilhkizn, the Wind, dashed to the cardinal points with the posts and placed them under the sides of the earth, and the world then sat still. Feeling that there ought to be a sky, Kuterastan began another song. After chanting it four time, there appeared twenty-eight men and women to help make a sky. He chanted another song to create chiefs for the sky and the earth. Ndidilhkizn, the Lightning Maker, circled the world and returned with three people. Though they had head, arms and legs, they had no eyes, ears, hair, mouth, nose, fingers, or toes. Chuganaai sent for Doh, the Fly, to erect a sweathouse. The three newcomers and five others entered it. They sang their songs as the sweat began. When they were finished, Kuterastan and Stenatlihan placed them on a blanket and made their fingers, toes, etc. These three became Sky Boy, chief of the sky, Earth Daughter, in charge of earth and its crops, and Pollen Girl, in care of the health of earth's people. Kuterastan made a few animals, birds, trees, and a hill to relieve the earth's barren flatness. Then he sent Agocho, the pigeon, to see how it looked. Four days later Agocho returned and said all was beautiful, but in four days more the water in the west would rise and flood the land. Kuterastan at once created a piñon tree. Stenatlihan tended it so that it grew to enormous size. With four great limbs as a framework, she made a very large water jar, covering it with gum from the piñon. When the water appeared as predicted, Kuterastan went up on a cloud, taking his twenty-eight helpers with him, while Stenatlihan summoned the others into the jar, closing its mouth when they were all in. The flood completely submerged the earth for twelve days. Then the waters subsided, leaving the jar on the summit of the hill Kuterastan had made. The waters had changed the smooth plain into a series of mountains, hills, rivers, and valleys. The Turkey and Crow were the first to tour the land. At the base of the hill, the Turkey got the tips of his tail feathers dipped in a small alkaline creek, and they have been white ever since. They reported that everything looked beautiful as far as they went. Stenatlihan then sent the Pigeon to make a complete circuit, and he reported that the beautiful landscape extended in all directions. Kuterastan and his helpers had completed the sky during the flood. Kuterastan then summoned his people to the valley below the hill, where he told them he was going to leave them. He charged Sky Boy, Earth Daughter, and Pollen Girl to care for the sky, earth, and people, Lightning Rumbler to have charge over the clouds and water, and Stenatlihan to have overall charge. Kuterastan and Stenatlihan rubbed their hands on their thighs and then cast their hands downward, and a great pile of wood appeared. They set it afire, and Kuterastan disappeared into the clouds of white billowy smoke. The other gods and goddesses followed, leaving the twenty-eight who had helped build the sky to people the earth. Chuganaai went east to travel with the sun; Stenatlihan made her home in the west. Hadintin Skhin and Pollen Girl sought homes among the clouds in the south, and the Big Dipper may still be seen in the north.</t>
  </si>
  <si>
    <t>There was a time when nothing existed -- no earth, no sky, no sun
or moon. Then a thin circular disc, no larger than a hand, yellow on
one side and white on the other, appeared in midair. On the disc sat
a bearded man little larger than a frog. This was Kuterastan, The One
Who Lives Above, who had the task of creating all things.Kuterastan created light. Then to help him he created Stenatlihan,
Woman Without Parents; Chuganaai, the Sun; and Hadintin Skhin, a small
boy. He next created Tarantula, the Big Dipper, the Wind, Lightning
Maker, and Lightning Rumbler. Together they created Nigostun, the
Earth, which at first was just a smooth, treeless, reddish-brown
plain. Datilye, the Hummingbird, was created to examine the earth.
After circling it, he reported that the earth was very smooth and
beautiful, with water on the western side.But the earth kept shifting and rolling, so Kuterastan made four
great posts -- colored black, blue, yellow, and white -- to support
it. As Stenatlihan sang, Nilchidilhkizn, the Wind, dashed to the
cardinal points with the posts and placed them under the sides of the
earth, and the world then sat still.Feeling that there ought to be a sky, Kuterastan began another
song. After chanting it four time, there appeared twenty-eight men
and women to help make a sky. He chanted another song to create
chiefs for the sky and the earth. Ndidilhkizn, the Lightning Maker,
circled the world and returned with three people. Though they had
head, arms and legs, they had no eyes, ears, hair, mouth, nose,
fingers, or toes. Chuganaai sent for Doh, the Fly, to erect a
sweathouse. The three newcomers and five others entered it. They
sang their songs as the sweat began. When they were finished,
Kuterastan and Stenatlihan placed them on a blanket and made their
fingers, toes, etc. These three became Sky Boy, chief of the sky,
Earth Daughter, in charge of earth and its crops, and Pollen Girl, in
care of the health of earth's people.Kuterastan made a few animals, birds, trees, and a hill to relieve
the earth's barren flatness. Then he sent Agocho, the pigeon, to see
how it looked. Four days later Agocho returned and said all was
beautiful, but in four days more the water in the west would rise and
flood the land. Kuterastan at once created a piñon tree. Stenatlihan
tended it so that it grew to enormous size. With four great limbs as
a framework, she made a very large water jar, covering it with gum
from the piñon. When the water appeared as predicted, Kuterastan went
up on a cloud, taking his twenty-eight helpers with him, while
Stenatlihan summoned the others into the jar, closing its mouth when
they were all in.The flood completely submerged the earth for twelve days. Then the
waters subsided, leaving the jar on the summit of the hill Kuterastan
had made. The waters had changed the smooth plain into a series of
mountains, hills, rivers, and valleys. The Turkey and Crow were the
first to tour the land. At the base of the hill, the Turkey got the
tips of his tail feathers dipped in a small alkaline creek, and they
have been white ever since. They reported that everything looked
beautiful as far as they went. Stenatlihan then sent the Pigeon to
make a complete circuit, and he reported that the beautiful landscape
extended in all directions.Kuterastan and his helpers had completed the sky during the flood.
Kuterastan then summoned his people to the valley below the hill,
where he told them he was going to leave them. He charged Sky Boy,
Earth Daughter, and Pollen Girl to care for the sky, earth, and
people, Lightning Rumbler to have charge over the clouds and water,
and Stenatlihan to have overall charge. Kuterastan and Stenatlihan
rubbed their hands on their thighs and then cast their hands downward,
and a great pile of wood appeared. They set it afire, and Kuterastan
disappeared into the clouds of white billowy smoke. The other gods
and goddesses followed, leaving the twenty-eight who had helped build
the sky to people the earth. Chuganaai went east to travel with the
sun; Stenatlihan made her home in the west. Hadintin Skhin and Pollen
Girl sought homes among the clouds in the south, and the Big Dipper
may still be seen in the north.</t>
  </si>
  <si>
    <t>Edward S. Curtis, The North American Indian,
vol. 1 (Cambridge, MA: The University Press, 1907), 1: 23-29.</t>
  </si>
  <si>
    <t>1631826268-3008</t>
  </si>
  <si>
    <t>Zuni (Ashiwi)</t>
  </si>
  <si>
    <t>https://www.curioustaxonomy.net/home/FloodMyths/21NASW/zuni.html</t>
  </si>
  <si>
    <t>A great flood once forced the Zunis out of their valley to take refuge on a nearby tableland. But the flood rose nearly to the top of the tableland, and the people, fearing it would drown them all, decided to offer a human sacrifice to appease the angry waters. A youth and maiden, children of two Priests of the Rain, were dressed in finery and thrown into the flood. The waters began subsiding immediately. The two young people turned to stone; they may be seen as two great pinnacles rising from the tableland.</t>
  </si>
  <si>
    <t>A great flood once forced the Zunis out of their valley to take
refuge on a nearby tableland. But the flood rose nearly to the top of
the tableland, and the people, fearing it would drown them all,
decided to offer a human sacrifice to appease the angry waters. A
youth and maiden, children of two Priests of the Rain, were dressed in
finery and thrown into the flood. The waters began subsiding
immediately. The two young people turned to stone; they may be seen as
two great pinnacles rising from the tableland.</t>
  </si>
  <si>
    <t>Frazer, 1919, 287-288.</t>
  </si>
  <si>
    <t>1631826268-3010</t>
  </si>
  <si>
    <t>The people were living at Itiwana. The young people of the corn clan, the largest clan, played with each other and lay together. Only one man, a priest's son, could not overlook their wrongdoing. He sought help from his uncle, who had been killed by the Navajo. Having made prayersticks and sprinked prayer meal in a hole before him, he prayed for his uncle to come. Presently he heard the moaning and rattling of a dead man coming. They went together towards Itiwana. Along the way, the uncle brushed againt a boy, and he became dead.</t>
  </si>
  <si>
    <t>The people were living at Itiwana. The young people of the corn
clan, the largest clan, played with each other and lay together. Only
one man, a priest's son, could not overlook their wrongdoing. He
sought help from his uncle, who had been killed by the Navajo. Having
made prayersticks and sprinked prayer meal in a hole before him, he
prayed for his uncle to come. Presently he heard the moaning and
rattling of a dead man coming. They went together towards Itiwana.
Along the way, the uncle brushed againt a boy, and he became dead.</t>
  </si>
  <si>
    <t>Ruth Benedict, Zuni Mythology, Columbia
University Contributions to Anthropology no. 21 (New York: Columbia
University Press, 1935), 10-11.  Variant, pp. 12-15.</t>
  </si>
  <si>
    <t>1631826270-3017</t>
  </si>
  <si>
    <t>Jicarilla Apache</t>
  </si>
  <si>
    <t>https://www.curioustaxonomy.net/home/FloodMyths/21NASW/jicarilla.html</t>
  </si>
  <si>
    <t>Before the Apaches emerged from the underworld, there were other people on the earth. Dios told an old man and old woman that it would rain forty days and nights. People were warned to go to the tops of four mountains (Tsisnatcin, Tsabidzilhi, Becdilhgai, and another whose identity isn't known), and not to look at the flood or sky. The people didn't believe the old couple. When the rains came, only a few people made it to the mountain tops and shut their eyes. Those who looked at the flood turned into a fish or frog (as did some who were caught in the flood); if they looked at the sky, they turned into a bird. The people sitting on the mountains were told, when they got hungry, to think of food, and Dios would feed them. After eighty days, Dios told the 24 people remaining to open their eyes and come down. These 24 people went into 24 mountains. Eight other people survived the flood who were able to travel by looking where they wanted to go, and they were there. These people told the Apaches about the flood before going into two mountains themselves. Dios told them to stay there until the world is destroyed. Around the year 2000, when the Apaches dwindle in number, the surface of the earth will again be destroyed, this time by fire.</t>
  </si>
  <si>
    <t>Before the Apaches emerged from the underworld, there were other
people on the earth. Dios told an old man and old woman that it would
rain forty days and nights. People were warned to go to the tops of
four mountains (Tsisnatcin, Tsabidzilhi, Becdilhgai, and another whose
identity isn't known), and not to look at the flood or sky. The
people didn't believe the old couple. When the rains came, only a few
people made it to the mountain tops and shut their eyes. Those who
looked at the flood turned into a fish or frog (as did some who were
caught in the flood); if they looked at the sky, they turned into a
bird. The people sitting on the mountains were told, when they got
hungry, to think of food, and Dios would feed them. After eighty days,
Dios told the 24 people remaining to open their eyes and come
down. These 24 people went into 24 mountains. Eight other people
survived the flood who were able to travel by looking where they
wanted to go, and they were there. These people told the Apaches about
the flood before going into two mountains themselves. Dios told them
to stay there until the world is destroyed. Around the year 2000, when
the Apaches dwindle in number, the surface of the earth will again be
destroyed, this time by fire.</t>
  </si>
  <si>
    <t>Opler, Morris Edward, Myths and Tales of the
Jicarilla Apache Indians (New York: 1938; reprint, New York:
Dover, 1994), 111-113.</t>
  </si>
  <si>
    <t>1631826270-3019</t>
  </si>
  <si>
    <t>When people still lived in the underworld, the chief, after an argument with his mother-in-law, decided that men and women should live apart for awhile, so the men all moved to the other side of a river, and the chief prayed to Kogulhtsude (a water spirit) to widen the river. They lived four years like this. The women's farms became less and less productive, and they began to go hungry. The men wanted sexual satisfaction and began some sexual perversions; the older girls, likewise affected, began to masturbate with elk horns, eagle feathers, and other things. These things impregnated them and produced the monsters that afterwards killed men. About that time, Coyote found a baby in a whirlpool in the river and took it out to raise himself. But the baby was Kogulhtsude's child, and he sent water out to draw it back. Some people were drowned and turned into frogs and fish; the other men and women escaped together to a tall mountain. Coyote used his magic to make the mountain grow, but the waters kept rising, finally overflowing onto this world. The people suspected Coyote was causing the trouble and found the baby hidden under his coat. They threw the baby (which was almost dead from drying) into the water, and the water receded. The people went down into the underworld again. When they later emerged, the surface of the earth was covered with water from that flood. The four Holy Ones made black, blue, yellow, and glittering hoops and threw them in each compass direction, and the water receded. They commanded the four winds to dry the land further.</t>
  </si>
  <si>
    <t>When people still lived in the underworld, the chief, after an
argument with his mother-in-law, decided that men and women should
live apart for awhile, so the men all moved to the other side of a
river, and the chief prayed to Kogulhtsude (a water spirit) to widen
the river. They lived four years like this. The women's farms became
less and less productive, and they began to go hungry. The men wanted
sexual satisfaction and began some sexual perversions; the older
girls, likewise affected, began to masturbate with elk horns, eagle
feathers, and other things. These things impregnated them and produced
the monsters that afterwards killed men. About that time, Coyote found
a baby in a whirlpool in the river and took it out to raise
himself. But the baby was Kogulhtsude's child, and he sent water out
to draw it back. Some people were drowned and turned into frogs and
fish; the other men and women escaped together to a tall
mountain. Coyote used his magic to make the mountain grow, but the
waters kept rising, finally overflowing onto this world. The people
suspected Coyote was causing the trouble and found the baby hidden
under his coat. They threw the baby (which was almost dead from
drying) into the water, and the water receded. The people went down
into the underworld again. When they later emerged, the surface of
the earth was covered with water from that flood. The four Holy Ones
made black, blue, yellow, and glittering hoops and threw them in each
compass direction, and the water receded. They commanded the four
winds to dry the land further.</t>
  </si>
  <si>
    <t>Opler, Morris Edward, Myths and Tales of the
Jicarilla Apache Indians (New York: 1938; reprint, New York:
Dover, 1994), 265-268.</t>
  </si>
  <si>
    <t>1631826270-3021</t>
  </si>
  <si>
    <t>As the waters rose, a chief led his warriors into the Superstition Mountains in Arizona. When it became clear that even the mountain peaks would be submerged, the chief told his braves that, rather than let them drown ignominiously, he would turn then to stone. They are there guarding the heights even today.</t>
  </si>
  <si>
    <t>As the waters rose, a chief led his warriors into the Superstition
Mountains in Arizona. When it became clear that even the mountain
peaks would be submerged, the chief told his braves that, rather than
let them drown ignominiously, he would turn then to stone. They are
there guarding the heights even today.</t>
  </si>
  <si>
    <t>Vitaliano, 1973, 170.</t>
  </si>
  <si>
    <t>1631826272-3026</t>
  </si>
  <si>
    <t>Sia Pueblo (Zia)</t>
  </si>
  <si>
    <t>https://www.curioustaxonomy.net/home/FloodMyths/21NASW/sia.html</t>
  </si>
  <si>
    <t>Sussistinnako (Spider), the first being, lived in the lower world. He drew a cross and placed magic parcels at the east and west points, and his song brought forth from them two women, Utset, the mother of all Indians, and Nowutset, the mother of all other races. Spider also created rain, thunder, lightning, and rainbow, and the women made the sun, moon, and stars. Nowutset was the stronger but duller of the two women, and she lost a contest of rules. Utset slew her and cut out her heart; thus began war in the world. People lived happily in the lower world for eight years, but in the ninth, a flood came. The people ascended through a reed, with Utset leading the way. Badger and locust bored the passage through the lower world's sky. Turkey was the last to ascend, and the foaming flood waters touched his tail and left their mark there to this day. Beetle was put in charge of the sack full of stars, but out of curiosity he made a hole in it, and the stars scattered across the heavens. Utset managed to rescue a few with which she made constellations. The hole through which the people emerged is called the Shipapo. The first people, the Sia, camped around it. They had no food, but Utset had always known the name of corn, and she created it out of bits of her heart.</t>
  </si>
  <si>
    <t>Sussistinnako (Spider), the first being, lived in the lower
world. He drew a cross and placed magic parcels at the east and west
points, and his song brought forth from them two women, Utset, the
mother of all Indians, and Nowutset, the mother of all other
races. Spider also created rain, thunder, lightning, and rainbow, and
the women made the sun, moon, and stars. Nowutset was the stronger but
duller of the two women, and she lost a contest of rules. Utset slew
her and cut out her heart; thus began war in the world. People lived
happily in the lower world for eight years, but in the ninth, a flood
came. The people ascended through a reed, with Utset leading the
way. Badger and locust bored the passage through the lower world's
sky. Turkey was the last to ascend, and the foaming flood waters
touched his tail and left their mark there to this day. Beetle was put
in charge of the sack full of stars, but out of curiosity he made a
hole in it, and the stars scattered across the heavens. Utset managed
to rescue a few with which she made constellations. The hole through
which the people emerged is called the Shipapo. The first people, the
Sia, camped around it. They had no food, but Utset had always known
the name of corn, and she created it out of bits of her heart.</t>
  </si>
  <si>
    <t>Alexander, Hartley Burr, North American, in
Gray, 1916, v. X, 203.</t>
  </si>
  <si>
    <t>1631826274-3029</t>
  </si>
  <si>
    <t>Navajo (Diné)</t>
  </si>
  <si>
    <t>https://www.curioustaxonomy.net/home/FloodMyths/21NASW/navajo.html</t>
  </si>
  <si>
    <t>The first world, where Navajos originated, was inhabited by Insect People of twelve types. For their sins of adultery and constant quarreling, the gods expelled them by sending a wall of water from all directions. The Insect People flew up into the second world, guided through a hole in the sky by a cliff swallow. The second world was a barren world inhabited by Swallow People. They decided to stay anyway, but after 24 days, one of the Insect People made love to the wife of the Swallow People's chief. They were expelled to the third world; the white face of the wind told them of an opening. The third world was a barren world of Grasshopper People. Again, the Insect People were expelled for philandering after 24 days. The red face of the wind guided them to the hole to the fourth world. This world was inhabited by animals and Pueblos, with whom the Insect People coexisted peacefully. The gods made people in human form from ears of corn, different colors of corn becoming different tribes. The Insect People intermarried with them, and their descendants eventually looked fully human. In time, the men and women argued and decided to live apart. But both groups engaged in unnatural sex acts, and eventually the women were starving, so they got back together. The gods were displeased by their sins, though, and sent a wall of water upon them. The people noticed animals running and sent cicadas to investigate. They escaped the floodwaters by climbing into a fast-growing reed. Cicada dug an entrance into the fifth world, which was inhabited by grebes. The grebes said that people could have that world if they could survive plunging arrows into their heart. The cicadas met this challenge (they bear the scars on their sides still), and people live in the fifth world today.</t>
  </si>
  <si>
    <t>The first world, where Navajos originated, was inhabited by Insect
People of twelve types. For their sins of adultery and constant
quarreling, the gods expelled them by sending a wall of water from all
directions. The Insect People flew up into the second world, guided
through a hole in the sky by a cliff swallow. The second world was a
barren world inhabited by Swallow People. They decided to stay anyway,
but after 24 days, one of the Insect People made love to the wife of
the Swallow People's chief. They were expelled to the third world; the
white face of the wind told them of an opening. The third world was a
barren world of Grasshopper People. Again, the Insect People were
expelled for philandering after 24 days. The red face of the wind
guided them to the hole to the fourth world. This world was inhabited
by animals and Pueblos, with whom the Insect People coexisted
peacefully. The gods made people in human form from ears of corn,
different colors of corn becoming different tribes. The Insect People
intermarried with them, and their descendants eventually looked fully
human. In time, the men and women argued and decided to live
apart. But both groups engaged in unnatural sex acts, and eventually
the women were starving, so they got back together. The gods were
displeased by their sins, though, and sent a wall of water upon
them. The people noticed animals running and sent cicadas to
investigate. They escaped the floodwaters by climbing into a
fast-growing reed. Cicada dug an entrance into the fifth world, which
was inhabited by grebes. The grebes said that people could have that
world if they could survive plunging arrows into their heart. The
cicadas met this challenge (they bear the scars on their sides still),
and people live in the fifth world today.</t>
  </si>
  <si>
    <t>Capinera, J. L., "Insects in Art and Religion: The
American Southwest", American Entomologist 39(4) (Winter 1993),
226-228.</t>
  </si>
  <si>
    <t>1631826274-3031</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</si>
  <si>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 Tulthklahale is apparently the same as the crane Teklaliale. 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 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 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 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 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 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 Etséhostin said, "We will grow wise and have many things some day. "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 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 Hostin said, "I gave you some corn. " Teholtsody and the others grew very angry and tried to destroy Hostin. But when Teholtsody sent Thunder against him, Horned Toad blocked the lightning, and Spider Woman, Hostjaishjiné, and Cicada protected Hostin against other attacks. 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 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 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 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 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 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 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 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 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 "We shall see. We would like to live here at any rate. "The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 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 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</si>
  <si>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Tulthklahale is apparently the same as the crane
Teklaliale.The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Etséhostin said, "We will grow wise and have many things some
day."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Hostin said, "I gave you some corn."
Teholtsody and the others grew very angry and tried to destroy Hostin.
But when Teholtsody sent Thunder against him, Horned Toad blocked the
lightning, and Spider Woman, Hostjaishjiné, and Cicada
protected Hostin against other attacks.Hostin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said."We shall see. We would like to live here at any rate."The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</si>
  <si>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 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 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 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 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 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 Etséhostin said, "We will grow wise and have many things some day. "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 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 Hostin said, "I gave you some corn. " Teholtsody and the others grew very angry and tried to destroy Hostin. But when Teholtsody sent Thunder against him, Horned Toad blocked the lightning, and Spider Woman, Hostjaishjiné, and Cicada protected Hostin against other attacks. 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 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 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 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 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 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 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 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 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 "We shall see. We would like to live here at any rate. "The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 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 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</si>
  <si>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Etséhostin said, "We will grow wise and have many things some
day."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Hostin said, "I gave you some corn."
Teholtsody and the others grew very angry and tried to destroy Hostin.
But when Teholtsody sent Thunder against him, Horned Toad blocked the
lightning, and Spider Woman, Hostjaishjiné, and Cicada
protected Hostin against other attacks.Hostin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said."We shall see. We would like to live here at any rate."The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</si>
  <si>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 Tulthklahale is apparently the same as the crane Teklaliale.</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</si>
  <si>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Tulthklahale is apparently the same as the crane
Teklaliale.</t>
  </si>
  <si>
    <t>A. M. Stephen, "Navajo Origin Legend," Journal of
American Folk-Lore 43 (1930): 88-104. [via sacred-texts.com]</t>
  </si>
  <si>
    <t>1631826276-3055</t>
  </si>
  <si>
    <t>Hopi</t>
  </si>
  <si>
    <t>https://www.curioustaxonomy.net/home/FloodMyths/21NASW/hopi.html</t>
  </si>
  <si>
    <t>This myth is from Hopis of the Third Mesa. 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</si>
  <si>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This myth is from Hopis of the Third Mesa.The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</si>
  <si>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</si>
  <si>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</si>
  <si>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This myth is from Hopis of the Third Mesa.</t>
  </si>
  <si>
    <t>Waters, Frank, Book of the Hopi (New York:
Penguin Books, 1963), 12-20.</t>
  </si>
  <si>
    <t>1631826276-3058</t>
  </si>
  <si>
    <t>Spider Clan, Blue Flute Clan, Fire Clan, Snake Clan, and Sun Clan traveled together on the Hopi migrations. On their northward journey, they were blocked at the Arctic Circle by a mountain of ice and snow. This was the Back Door of the Fourth World, which Sotuknang said was closed to them. Spider Woman and the Spider Clan, however, urged them to go on, and all the clans used their powers to try to melt and bread down the mountain. They tried four times but failed. Sotuknang told Spider Woman that if they had succeeded, the melted snow and ice would have flooded the world. He punished her by letting her grow old and ugly, and Spider Clan became breeders of wickedness.</t>
  </si>
  <si>
    <t>Spider Clan, Blue Flute Clan, Fire Clan, Snake Clan, and Sun Clan
traveled together on the Hopi migrations. On their northward journey,
they were blocked at the Arctic Circle by a mountain of ice and
snow. This was the Back Door of the Fourth World, which Sotuknang said
was closed to them. Spider Woman and the Spider Clan, however, urged
them to go on, and all the clans used their powers to try to melt and
bread down the mountain. They tried four times but failed. Sotuknang
told Spider Woman that if they had succeeded, the melted snow and ice
would have flooded the world. He punished her by letting her grow old
and ugly, and Spider Clan became breeders of wickedness.</t>
  </si>
  <si>
    <t>Waters, Frank, Book of the Hopi (New York:
Penguin Books, 1963), 39-40.</t>
  </si>
  <si>
    <t>1631826276-3060</t>
  </si>
  <si>
    <t>After their emergence and wanderings, the Hopi people lived happily, bringing rain with their few simple rituals. But Palatkwapi, the two-hearted maiden, taught others her sorcery, until the great water serpents flooded and destroyed her town. A few people survived, who spread their evil art to other villages, causing disease, enmity with other tribes, and other troubles to come to the Hopis.</t>
  </si>
  <si>
    <t>After their emergence and wanderings, the Hopi people lived
happily, bringing rain with their few simple rituals. But Palatkwapi,
the two-hearted maiden, taught others her sorcery, until the great
water serpents flooded and destroyed her town. A few people survived,
who spread their evil art to other villages, causing disease, enmity
with other tribes, and other troubles to come to the Hopis.</t>
  </si>
  <si>
    <t>Vecsey, Christopher, Imagine Ourselves Richly
(HarperSanFrancisco, 1991), 38-39.</t>
  </si>
  <si>
    <t>1631826276-3062</t>
  </si>
  <si>
    <t>This myth comes from Walpi, a Hopi settlement east of the Grand Canyon, on the First Mesa. 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 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 The Water people, Corn people, Lizard, Horned-toad, Sand, Rabbit, and Tobacco peoples were saved.</t>
  </si>
  <si>
    <t>This myth comes from Walpi, a Hopi settlement east of
the Grand Canyon, on the First Mesa.Long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water.The Water people, Corn people, Lizard, Horned-toad, Sand, Rabbit,
and Tobacco peoples were saved.</t>
  </si>
  <si>
    <t>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 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 The Water people, Corn people, Lizard, Horned-toad, Sand, Rabbit, and Tobacco peoples were saved.</t>
  </si>
  <si>
    <t>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water.The Water people, Corn people, Lizard, Horned-toad, Sand, Rabbit,
and Tobacco peoples were saved.</t>
  </si>
  <si>
    <t>This myth comes from Walpi, a Hopi settlement east of the Grand Canyon, on the First Mesa.</t>
  </si>
  <si>
    <t>This myth comes from Walpi, a Hopi settlement east of
the Grand Canyon, on the First Mesa.</t>
  </si>
  <si>
    <t>Katharine Berry Judson, Myths and Legends of
California and the Old Southwest (Lincoln: University of Nebraska
Press, 1994), 92-93.</t>
  </si>
  <si>
    <t>1631826276-3067</t>
  </si>
  <si>
    <t>The origin story from First Mesa Hopis tells of emergence up through successive underworlds. In this story, from the Reed clan, the world which the people emerge onto is flooded. This story is told during the December war ceremony. When the Hopi had come forth, the many rains which had been sent made a great sea which filled the valleys and covered the earth. The people had no place to stay except upon the hills, and they were hungry, for they had nothing to grow. 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 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</si>
  <si>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The origin story from First Mesa Hopis tells of
emergence up through successive underworlds. In this story, from the
Reed clan, the world which the people emerge onto is flooded. This
story is told during the December war ceremony.When the Hopi had come forth, the many rains which had been sent
made a great sea which filled the valleys and covered the earth. The
people had no place to stay except upon the hills, and they were
hungry, for they had nothing to grow.Pyüükoñhoya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</si>
  <si>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When the Hopi had come forth, the many rains which had been sent made a great sea which filled the valleys and covered the earth. The people had no place to stay except upon the hills, and they were hungry, for they had nothing to grow. 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 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</si>
  <si>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When the Hopi had come forth, the many rains which had been sent
made a great sea which filled the valleys and covered the earth. The
people had no place to stay except upon the hills, and they were
hungry, for they had nothing to grow.Pyüükoñhoya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</si>
  <si>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The origin story from First Mesa Hopis tells of emergence up through successive underworlds. In this story, from the Reed clan, the world which the people emerge onto is flooded. This story is told during the December war ceremony.</t>
  </si>
  <si>
    <t>The origin story from First Mesa Hopis tells of
emergence up through successive underworlds. In this story, from the
Reed clan, the world which the people emerge onto is flooded. This
story is told during the December war ceremony.</t>
  </si>
  <si>
    <t>Alexander M. Stephen, "Hopi Tales," Journal of
American Folk-Lore 42 (1929), 50-51.  See also Frank Hamilton
Cushing, "Origin Myth from Oraibi," Journal of American
Folk-Lore, 36 (1923), 163-166; Wilson D. Wallis, "Folk Tales from
Shumopovi, Second Mesa," Journal of American Folk-Lore, 49
(1936), 2-11; both of which speak of a wet earth after the emergence
but do not mention active flooding.</t>
  </si>
  <si>
    <t>1631826278-3077</t>
  </si>
  <si>
    <t>Havasupai</t>
  </si>
  <si>
    <t>https://www.curioustaxonomy.net/home/FloodMyths/21NASW/havasupai.html</t>
  </si>
  <si>
    <t>Two brothers feuded, and Hokomata angrily sent a deluge which destroyed the world. Before it came, though, Tochopa sealed his daughter Pukeheh in a hollow log, from which she emerged when the flood subsided. She bore a son, fathered by the sun, and a daughter, fathered by a waterfall; these two repopulated the world. Havasupai women are called "Daughters of the Water".</t>
  </si>
  <si>
    <t>Two brothers feuded, and Hokomata angrily sent a deluge which
destroyed the world. Before it came, though, Tochopa sealed his
daughter Pukeheh in a hollow log, from which she emerged when the
flood subsided. She bore a son, fathered by the sun, and a daughter,
fathered by a waterfall; these two repopulated the world. Havasupai
women are called "Daughters of the Water".</t>
  </si>
  <si>
    <t>Alexander, Hartley Burr, North American, in
Gray, 1916, v. X, 180.</t>
  </si>
  <si>
    <t>1631826280-3080</t>
  </si>
  <si>
    <t>Quechan (Yuma)</t>
  </si>
  <si>
    <t>https://www.curioustaxonomy.net/home/FloodMyths/21NASW/quechan.html</t>
  </si>
  <si>
    <t>Komashtam'ho caused a great rain and started to flood out the large dangerous animals, but he was persuaded that people needed some of the animals for food. He evaporated the waters with a great fire, turning the land to desert in the process.</t>
  </si>
  <si>
    <t>Komashtam'ho caused a great rain and started to flood
out the large dangerous animals, but he was persuaded that
people needed some of the animals for food. He evaporated
the waters with a great fire, turning the land to desert in
the process.</t>
  </si>
  <si>
    <t>Erdoes &amp; Ortiz, 1984, 81.</t>
  </si>
  <si>
    <t>1631826280-3082</t>
  </si>
  <si>
    <t>Komashtam'ho is Kokomaht's son. Marhokuvek was a man whom Komashtam'ho chose to help him plan how things should be done. In the beginning, the animals were persons. After Kokomaht died and was cremated, they all cut their hair in mourning. Then Komashtam'ho thought, "These animals and birds look not well thus. I will make them persons no longer, but animals. "And when they were just wild animals, Komashtam'ho said, "I would fain kill them all. "But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</si>
  <si>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Komashtam'ho is Kokomaht's son. Marhokuvek was a man
whom Komashtam'ho chose to help him plan how things should be
done.In the beginning, the animals were persons. After Kokomaht died
and was cremated, they all cut their hair in mourning. Then
Komashtam'ho thought, "These animals and birds look not well thus. I
will make them persons no longer, but animals."And when they were just wild animals, Komashtam'ho said, "I would
fain kill them all."But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</si>
  <si>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In the beginning, the animals were persons. After Kokomaht died and was cremated, they all cut their hair in mourning. Then Komashtam'ho thought, "These animals and birds look not well thus. I will make them persons no longer, but animals. "And when they were just wild animals, Komashtam'ho said, "I would fain kill them all. "But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</si>
  <si>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In the beginning, the animals were persons. After Kokomaht died
and was cremated, they all cut their hair in mourning. Then
Komashtam'ho thought, "These animals and birds look not well thus. I
will make them persons no longer, but animals."And when they were just wild animals, Komashtam'ho said, "I would
fain kill them all."But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</si>
  <si>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Komashtam'ho is Kokomaht's son. Marhokuvek was a man whom Komashtam'ho chose to help him plan how things should be done.</t>
  </si>
  <si>
    <t>Komashtam'ho is Kokomaht's son. Marhokuvek was a man
whom Komashtam'ho chose to help him plan how things should be
done.</t>
  </si>
  <si>
    <t>Natalie Curtis, "Creation Myths of the Cochans (Yuma
Indians)", The Craftsman 16 (1909): 565; reprinted in: Natalie
Curtis, The Indians' Book, (1923; reprint, New York: Dover,
1968), 566.  All but the first two sentences are quoted.</t>
  </si>
  <si>
    <t>1631826284-3090</t>
  </si>
  <si>
    <t>Great Basin</t>
  </si>
  <si>
    <t>https://www.curioustaxonomy.net/home/FloodMyths/20NAGB/GreatBasin.html</t>
  </si>
  <si>
    <t>Ute</t>
  </si>
  <si>
    <t>https://www.curioustaxonomy.net/home/FloodMyths/20NAGB/ute.html</t>
  </si>
  <si>
    <t>Those from whom Coyote stole fire chased him and his companions. Unable to catch them, they called for a heavy rain to extinguish the fire. Coyote, however, found a cave with sagebrush and cedar inside, and he kept fire going.</t>
  </si>
  <si>
    <t>Those from whom Coyote stole fire chased him and his companions.
Unable to catch them, they called for a heavy rain to extinguish the
fire. Coyote, however, found a cave with sagebrush and cedar inside,
and he kept fire going.</t>
  </si>
  <si>
    <t>A. L. Koreber, "Ute Tales", Journal of American
Folk-Lore 14 (1901), 252-260.</t>
  </si>
  <si>
    <t>1631826286-3093</t>
  </si>
  <si>
    <t>Washo</t>
  </si>
  <si>
    <t>https://www.curioustaxonomy.net/home/FloodMyths/20NAGB/washo.html</t>
  </si>
  <si>
    <t>This myth simply does not have a ring of authenticity to it. None of it matches what I have seen in other Washo stories. 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</si>
  <si>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This myth simply does not have a ring of authenticity
to it. None of it matches what I have seen in other Washo
stories.The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</si>
  <si>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</si>
  <si>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</si>
  <si>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This myth simply does not have a ring of authenticity to it. None of it matches what I have seen in other Washo stories.</t>
  </si>
  <si>
    <t>This myth simply does not have a ring of authenticity
to it. None of it matches what I have seen in other Washo
stories.</t>
  </si>
  <si>
    <t>Nelson, 1931, 186.</t>
  </si>
  <si>
    <t>1631826291-3097</t>
  </si>
  <si>
    <t>California</t>
  </si>
  <si>
    <t>https://www.curioustaxonomy.net/home/FloodMyths/19NACa/California.html</t>
  </si>
  <si>
    <t>Luiseño</t>
  </si>
  <si>
    <t>https://www.curioustaxonomy.net/home/FloodMyths/19NACa/luiseno.html</t>
  </si>
  <si>
    <t>A great flood covered high mountains and drowned most people. A few saved themselves on a knoll called Mora by the Spaniards and Katuta by the Indians, staying there until the flood went down. The hill still has stones, ashes, and heaps of seashells showing where the Indians cooked their food.</t>
  </si>
  <si>
    <t>A great flood covered high mountains and drowned most people. A few
saved themselves on a knoll called Mora by the Spaniards and Katuta by
the Indians, staying there until the flood went down. The hill still
has stones, ashes, and heaps of seashells showing where the Indians
cooked their food.</t>
  </si>
  <si>
    <t>Constance Goddard DuBois, The Religion of the
Luiseño Indians of Southern California, University of
California Publications in American Archaoeology and Ethnology vol. 8
no. 3 (Berkeley: The University Press, 1908), 157.</t>
  </si>
  <si>
    <t>1631826291-3099</t>
  </si>
  <si>
    <t>Coyote came upon Wahawut, the Frog, who was making a large granary basket. He went around her with his bow and arrows, but she knew he was there. "My nephew, I believe you are thinking of killing me," she said. "No, I'm not," said Coyote. "If you shoot me, wherever you hit me water will run out and drown you. ""No, I don't believe it. "So Coyote made ready his arrow, shot her, and ran away as fast as he could. As soon as the arrow struck, water began to run out. Coyote came to a tall tree and climbed into it. The water made a big lake around it. It rose and rose, and Coyote climbed higher and higher. He felt that he was near his death and began singing about his relatives and friends. Birds came around the tree and told him that if he jumped, they would catch him and carry him safely to land. He believed them, jumped, fell in the water, and drowned.</t>
  </si>
  <si>
    <t>Coyote came upon Wahawut, the Frog, who was making a large granary
basket. He went around her with his bow and arrows, but she knew he
was there."My nephew, I believe you are thinking of killing me," she
said."No, I'm not," said Coyote."If you shoot me, wherever you hit me water will run out and drown
you.""No, I don't believe it."So Coyote made ready his arrow, shot her, and ran away as fast as
he could. As soon as the arrow struck, water began to run out.Coyote came to a tall tree and climbed into it. The water made a
big lake around it. It rose and rose, and Coyote climbed higher and
higher. He felt that he was near his death and began singing about
his relatives and friends.Birds came around the tree and told him that if he jumped, they
would catch him and carry him safely to land. He believed them,
jumped, fell in the water, and drowned.</t>
  </si>
  <si>
    <t>Constance Goddard DuBois, The Religion of the
Luiseño Indians of Southern California, University of
California Publications in American Archaoeology and Ethnology vol. 8
no. 3 (Berkeley: The University Press, 1908), 156-157; Edward Winslow
Gifford and Gwendoline Harris Block, California Indian Nights
(1930; reprint, Lincoln: University of Nebraska Press, 1990),
182.</t>
  </si>
  <si>
    <t>1631826293-3110</t>
  </si>
  <si>
    <t>Acagchemem (Acjachemem)</t>
  </si>
  <si>
    <t>https://www.curioustaxonomy.net/home/FloodMyths/19NACa/acagchemem.html</t>
  </si>
  <si>
    <t>The descendants of Captain Ouiot asked Chinigchinich for vengeance upon their chief. Chinigchinich appeared to them and told them that those of them with the power to cause rain were the once to achieve vengeance by inundating the earth and so destroying every living thing. The rains came; the sea swelled in over the earth, covering all the land except a high mountain, where a few people had gone with the person who caused the rain with songs of supplication to Chinigchinich to drown their enemies. Every other animal on earth was destroyed. If their enemies heard them, they sang other songs saying that they were not afraid because Chinigchinich will not destroy the world with another inundation.</t>
  </si>
  <si>
    <t>The descendants of Captain Ouiot asked Chinigchinich for vengeance
upon their chief. Chinigchinich appeared to them and told them that
those of them with the power to cause rain were the once to achieve
vengeance by inundating the earth and so destroying every living
thing. The rains came; the sea swelled in over the earth, covering all
the land except a high mountain, where a few people had gone with the
person who caused the rain with songs of supplication to Chinigchinich
to drown their enemies. Every other animal on earth was destroyed. If
their enemies heard them, they sang other songs saying that they were
not afraid because Chinigchinich will not destroy the world with
another inundation.</t>
  </si>
  <si>
    <t>Frazer, 1919, 288.</t>
  </si>
  <si>
    <t>1631826295-3113</t>
  </si>
  <si>
    <t>Wukchumni</t>
  </si>
  <si>
    <t>https://www.curioustaxonomy.net/home/FloodMyths/19NACa/wukchumni.html</t>
  </si>
  <si>
    <t>Water was everywhere. All people drowned except a few on a high place. Eagle and Cougar, wanting land, tied strings to the legs of three ducks, who dived for earth but failed. Turtle tried and succeeded, though he returned nearly dead. Dove took the earth from Turtle's fingernails to Eagle. Eagle spoke to it, and it became the world. Blue Jay, Crested Jay, and Coyote planted trees. Wolf was sent far south; his howling cures the world. These first animal people now live at a great rock far to the east.</t>
  </si>
  <si>
    <t>Water was everywhere. All people drowned except a few on a high
place. Eagle and Cougar, wanting land, tied strings to the legs of
three ducks, who dived for earth but failed. Turtle tried and
succeeded, though he returned nearly dead. Dove took the earth from
Turtle's fingernails to Eagle. Eagle spoke to it, and it became the
world. Blue Jay, Crested Jay, and Coyote planted trees. Wolf was
sent far south; his howling cures the world. These first animal
people now live at a great rock far to the east.</t>
  </si>
  <si>
    <t>Gayton, A. H. and S. S. Newman.  Yokuts and Western
Mono Myths, University of California Publications in
Anthropological Records, vol. 5 (Berkeley: University of California
Press, 1947), 55.</t>
  </si>
  <si>
    <t>1631826297-3116</t>
  </si>
  <si>
    <t>Salinan</t>
  </si>
  <si>
    <t>https://www.curioustaxonomy.net/home/FloodMyths/19NACa/salinan.html</t>
  </si>
  <si>
    <t>The old woman of the sea, jealous of Eagle's power, came with her basket in which she carried the sea. She continually poured out water until it covered the land, almost to the top of Santa Lucia Peak where the animals gathered. Eagle borrowed Puma's whiskers, made a lariat from them, and lassoed the basket. The sea stopped rising, and the old woman died. Eagle told Dove to fetch up some mud, and he made the world from it. Eagle shaped the first people, a woman and two men, from elder-wood. After sweating in a sweat-house, he blew on them and gave them life. Then they had a great fiesta.</t>
  </si>
  <si>
    <t>The old woman of the sea, jealous of Eagle's power, came with her
basket in which she carried the sea. She continually poured out water
until it covered the land, almost to the top of Santa Lucia Peak where
the animals gathered. Eagle borrowed Puma's whiskers, made a lariat
from them, and lassoed the basket. The sea stopped rising, and the old
woman died. Eagle told Dove to fetch up some mud, and he made the
world from it. Eagle shaped the first people, a woman and two men,
from elder-wood. After sweating in a sweat-house, he blew on them and
gave them life. Then they had a great fiesta.</t>
  </si>
  <si>
    <t>Sproul, Barbara C. Primal Myths (New York:
HarperCollins, 1979), 236.</t>
  </si>
  <si>
    <t>1631826299-3119</t>
  </si>
  <si>
    <t>Costanoan (Ohlone)</t>
  </si>
  <si>
    <t>https://www.curioustaxonomy.net/home/FloodMyths/19NACa/costanoan.html</t>
  </si>
  <si>
    <t>A fight between the great forces of Good and Evil was followed by an immense flood. It wiped out all traces of the previous world and covered all the earth except two islands. Coyote, the only living thing in the world, stood on one of the islands (Mount Diablo or Pico Blanco). One day, he saw a feather floating on the water. It turned into Eagle as it reached the island. Later, they were joined by Hummingbird. This trio created a new race of people. Eagle told Coyote how to find a wife but did not tell him how to make children. Coyote told the girl to louse him and to swallow the woodtick she found. She became pregnant from this. Afraid, she ran away to the ocean and turned into a sand flea. Coyote found another wife and with her went out over the world, founding five tribes with five different languages.</t>
  </si>
  <si>
    <t>A fight between the great forces of Good and Evil was followed by
an immense flood. It wiped out all traces of the previous world and
covered all the earth except two islands. Coyote, the only living
thing in the world, stood on one of the islands (Mount Diablo or Pico
Blanco). One day, he saw a feather floating on the water. It turned
into Eagle as it reached the island. Later, they were joined by
Hummingbird. This trio created a new race of people. Eagle told Coyote
how to find a wife but did not tell him how to make children. Coyote
told the girl to louse him and to swallow the woodtick she found. She
became pregnant from this. Afraid, she ran away to the ocean and
turned into a sand flea. Coyote found another wife and with her went
out over the world, founding five tribes with five different
languages.</t>
  </si>
  <si>
    <t>Margolin, Malcolm, The Ohlone Way (Berkeley, CA:
Heyday Books, 1978), 134-135.</t>
  </si>
  <si>
    <t>1631826301-3122</t>
  </si>
  <si>
    <t>Central Sierra Miwok</t>
  </si>
  <si>
    <t>https://www.curioustaxonomy.net/home/FloodMyths/19NACa/miwokCentral.html</t>
  </si>
  <si>
    <t>The flood appears only briefly at the end of this story, but in a way which contrasts its power with other weather phenomena. Yayali the Giant came up the mountain. Chipmunk heard him and, thinking it was his brother-in-law, went to meet him. Chipmunk realized his mistake too late. The Giant saw him and had him lead the way to his home, where he killed him. Giant then made himself at home and married Chipmunk's widow. Giant cooked Chipmunk and told his new wife to eat the meat. She said, "You eat it. "When the Giant left the house, Chipmunk's widow dug a hole and hid her daughter by Chipmunk there. Giant returned at sundown, with the bodies of many people he had killed. "We have plenty of meat," he said. The woman cooked the meat but ate deer meat herself. 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 He tried to make her eat the meat, but she only pretended to eat it and ate deer meat instead. When it became dark, the Giant danced. He was so tall that his head stuck through the house's smoke hole. The Giant's wife gave birth to two boys, both of them little giants. She wanted to kill them but was afraid of the Giant. She cried all day, mourning Chipmunk. 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 "He dug holes under the house, so he could dodge from one to another if pursued. Then he sharpened the edge of a manzanita stick. He killed the two young giants, spearing them in the ankles where their hearts were. The Giant returned, saw Chipmunk's brother, and chased him into the house. Chipmunk's brother dodged in and out of the holes, and the Giant could not catch him. He said to the giant, "Do your dance, and I will let you catch me. " When the giant's head stuck through the smoke hole, Chipmunk's brother cut it off. Then he cut the Giant to pieces and spread the flesh around. 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 They reached the house of her father, Lizard. He let them in and then spit on the door, turning the house to stone. While the Giants tried to get in, Lizard said, "Let the wind blow them away. "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</si>
  <si>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The flood appears only briefly at the end of this
story, but in a way which contrasts its power with other weather
phenomena.Yayali the Giant came up the mountain. Chipmunk heard him and,
thinking it was his brother-in-law, went to meet him. Chipmunk
realized his mistake too late. The Giant saw him and had him lead the
way to his home, where he killed him.Giant then made himself at home and married Chipmunk's widow.
Giant cooked Chipmunk and told his new wife to eat the meat. She
said, "You eat it."When the Giant left the house, Chipmunk's widow dug a hole and hid
her daughter by Chipmunk there. Giant returned at sundown, with the
bodies of many people he had killed. "We have plenty of meat," he
said. The woman cooked the meat but ate deer meat herself.Day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He tried to make her eat the meat, but she
only pretended to eat it and ate deer meat instead. When it became
dark, the Giant danced. He was so tall that his head stuck through
the house's smoke hole.The Giant's wife gave birth to two boys, both of them little
giants. She wanted to kill them but was afraid of the Giant. She
cried all day, mourning Chipmunk.Chipmunk's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faces."He dug holes under the house, so he could dodge from one to another
if pursued. Then he sharpened the edge of a manzanita stick. He
killed the two young giants, spearing them in the ankles where their
hearts were.The Giant returned, saw Chipmunk's brother, and chased him into the
house. Chipmunk's brother dodged in and out of the holes, and the
Giant could not catch him. He said to the giant, "Do your dance, and
I will let you catch me." When the giant's head stuck through the
smoke hole, Chipmunk's brother cut it off. Then he cut the Giant to
pieces and spread the flesh around.Giant's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away.They reached the house of her father, Lizard. He let them in and
then spit on the door, turning the house to stone. While the Giants
tried to get in, Lizard said, "Let the wind blow them away."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</si>
  <si>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Yayali the Giant came up the mountain. Chipmunk heard him and, thinking it was his brother-in-law, went to meet him. Chipmunk realized his mistake too late. The Giant saw him and had him lead the way to his home, where he killed him. Giant then made himself at home and married Chipmunk's widow. Giant cooked Chipmunk and told his new wife to eat the meat. She said, "You eat it. "When the Giant left the house, Chipmunk's widow dug a hole and hid her daughter by Chipmunk there. Giant returned at sundown, with the bodies of many people he had killed. "We have plenty of meat," he said. The woman cooked the meat but ate deer meat herself. 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 He tried to make her eat the meat, but she only pretended to eat it and ate deer meat instead. When it became dark, the Giant danced. He was so tall that his head stuck through the house's smoke hole. The Giant's wife gave birth to two boys, both of them little giants. She wanted to kill them but was afraid of the Giant. She cried all day, mourning Chipmunk. 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 "He dug holes under the house, so he could dodge from one to another if pursued. Then he sharpened the edge of a manzanita stick. He killed the two young giants, spearing them in the ankles where their hearts were. The Giant returned, saw Chipmunk's brother, and chased him into the house. Chipmunk's brother dodged in and out of the holes, and the Giant could not catch him. He said to the giant, "Do your dance, and I will let you catch me. " When the giant's head stuck through the smoke hole, Chipmunk's brother cut it off. Then he cut the Giant to pieces and spread the flesh around. 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 They reached the house of her father, Lizard. He let them in and then spit on the door, turning the house to stone. While the Giants tried to get in, Lizard said, "Let the wind blow them away. "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</si>
  <si>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Yayali the Giant came up the mountain. Chipmunk heard him and,
thinking it was his brother-in-law, went to meet him. Chipmunk
realized his mistake too late. The Giant saw him and had him lead the
way to his home, where he killed him.Giant then made himself at home and married Chipmunk's widow.
Giant cooked Chipmunk and told his new wife to eat the meat. She
said, "You eat it."When the Giant left the house, Chipmunk's widow dug a hole and hid
her daughter by Chipmunk there. Giant returned at sundown, with the
bodies of many people he had killed. "We have plenty of meat," he
said. The woman cooked the meat but ate deer meat herself.Day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He tried to make her eat the meat, but she
only pretended to eat it and ate deer meat instead. When it became
dark, the Giant danced. He was so tall that his head stuck through
the house's smoke hole.The Giant's wife gave birth to two boys, both of them little
giants. She wanted to kill them but was afraid of the Giant. She
cried all day, mourning Chipmunk.Chipmunk's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faces."He dug holes under the house, so he could dodge from one to another
if pursued. Then he sharpened the edge of a manzanita stick. He
killed the two young giants, spearing them in the ankles where their
hearts were.The Giant returned, saw Chipmunk's brother, and chased him into the
house. Chipmunk's brother dodged in and out of the holes, and the
Giant could not catch him. He said to the giant, "Do your dance, and
I will let you catch me." When the giant's head stuck through the
smoke hole, Chipmunk's brother cut it off. Then he cut the Giant to
pieces and spread the flesh around.Giant's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away.They reached the house of her father, Lizard. He let them in and
then spit on the door, turning the house to stone. While the Giants
tried to get in, Lizard said, "Let the wind blow them away."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</si>
  <si>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The flood appears only briefly at the end of this story, but in a way which contrasts its power with other weather phenomena.</t>
  </si>
  <si>
    <t>The flood appears only briefly at the end of this
story, but in a way which contrasts its power with other weather
phenomena.</t>
  </si>
  <si>
    <t>Edward Winslow Gifford, Miwok Myths, University
of California Publications in American Archaeology and Ethnology
vol. 12 no. 8 (Berkeley: University of California Press, 1917;
reprint, www.sacred-texts.com), 292-302; Edward Winslow Gifford and
Gwendoline Harris Block, California Indian Nights (1930;
reprint, Lincoln: University of Nebraska Press, 1990), 205-209.</t>
  </si>
  <si>
    <t>1631826303-3135</t>
  </si>
  <si>
    <t>Northern Miwok</t>
  </si>
  <si>
    <t>https://www.curioustaxonomy.net/home/FloodMyths/19NACa/miwokNorth.html</t>
  </si>
  <si>
    <t>Water covered the world except for the top of the highest mountain. People escaped to there, but they were starving. The water went down, leaving the ground a soft mud. The people rolled down rocks to see if the mud was hard enough to support them. When the rocks stayed on top of the mud, the people went down. But the mud was not hard enough, and the people sank out of sight. Ravens came and stood at the holes where the people had gone down, one Raven at each hole. When the ground hardened, the ravens turned into people. That is why the Miwok are so dark.</t>
  </si>
  <si>
    <t>Water covered the world except for the top of the highest
mountain. People escaped to there, but they were starving. The water
went down, leaving the ground a soft mud. The people rolled down rocks
to see if the mud was hard enough to support them. When the rocks
stayed on top of the mud, the people went down. But the mud was not
hard enough, and the people sank out of sight. Ravens came and stood
at the holes where the people had gone down, one Raven at each
hole. When the ground hardened, the ravens turned into people. That is
why the Miwok are so dark.</t>
  </si>
  <si>
    <t>Merriam, C. Hart. The Dawn of the World (Lincoln
and London: University of Nebraska Press, 1910, 1993), 101.</t>
  </si>
  <si>
    <t>1631826305-3138</t>
  </si>
  <si>
    <t>Coast Miwok (Olamentko Miwok)</t>
  </si>
  <si>
    <t>https://www.curioustaxonomy.net/home/FloodMyths/19NACa/coastMiwok.html</t>
  </si>
  <si>
    <t>Oye, Coyote-man, and Wekwek, Falcon-man, quarreled. Oye took all the people with him across the ocean and made rain to cover the world with water. Wekwek flew and flew but could find no place to rest. The water covered everything. Finally he fell in the water. He was floating nearly dead when his wing caught on a stick. The stick was from the roundhouse of Peleet the Grebe, who investigated and found Wekwek. He pulled Wekwek into his roundhouse and saved him. Oye let the water down and brought the people back.</t>
  </si>
  <si>
    <t>Oye, Coyote-man, and Wekwek, Falcon-man, quarreled. Oye took all
the people with him across the ocean and made rain to cover the world
with water. Wekwek flew and flew but could find no place to rest. The
water covered everything. Finally he fell in the water. He was
floating nearly dead when his wing caught on a stick. The stick was
from the roundhouse of Peleet the Grebe, who investigated and found
Wekwek. He pulled Wekwek into his roundhouse and saved him. Oye let
the water down and brought the people back.</t>
  </si>
  <si>
    <t>Merriam, C. Hart. The Dawn of the World (Lincoln
and London: University of Nebraska Press, 1910, 1993), 157.</t>
  </si>
  <si>
    <t>1631826307-3141</t>
  </si>
  <si>
    <t>Lake Miwok (Tuleyome)</t>
  </si>
  <si>
    <t>https://www.curioustaxonomy.net/home/FloodMyths/19NACa/lakeMiwok.html</t>
  </si>
  <si>
    <t>Wekwek, the Falcon, visited Wennok Lake, a region new to him, and found many ducks and geese. His grandfather Olle, Coyote-man, taught him how to make and use a sling. Wekwek went back to the area, killed hundreds of birds, gathered them, and brought them back to Olle. The next day, Wekwek saw Sahte, Weasel-man, coming and going and was curious about him. Wekwek followed Sahte north to Clear Lake and found his home while Sahte was out. He found several sacks of shell-bead money there and took it all back with him. When Sahte returned, he wanted to find out who stole his money. He set fire to one end of a stick and pointed it in different directions. When it pointed south towards the thief, the flame leaped from the stick and spread southward. Wekwek was concerned when he saw that the country to the north was on fire, and he told Olle. Olle knew the reason for the fire, but he said only, "The people up there are burning tules. " When the fire came close so that Wekwek thought they would soon burn, he confessed to Olle that he had stolen the money and hidden it in the creek. Olle then took a sack from his roundhouse and beat it against an oak tree, creating fog. He beat another sack against the tree, causing more fog, and then rain. He said the rain would last for ten days and nights. The rain covered all the land except the top of Mount Konokti. Wekwek flew around in the rain and eventually found that refuge. On the tenth day, the rain stopped, and the water started going down. After about a week, the land was bare again. At that time, there were no real people in the world. Olle took the feathers of the geese that Wekwek had killed at Wennok lake. They traveled over the country, and whenever they found a good site, Olle laid two feathers side by side. The next morning, each pair of feathers had turned into a man and a woman. Later, Wekwek commented to Olle that the people had no fire, and Olle sent Wekewillah, the Shrew-mice brothers, to steal fire from Kahkahte, the Crow, who had it at his roundhouse. They succeeded, and Olle put the fire in the buckeye tree.</t>
  </si>
  <si>
    <t>Wekwek, the Falcon, visited Wennok Lake, a region new to him, and
found many ducks and geese. His grandfather Olle, Coyote-man, taught
him how to make and use a sling. Wekwek went back to the area, killed
hundreds of birds, gathered them, and brought them back to Olle. The
next day, Wekwek saw Sahte, Weasel-man, coming and going and was
curious about him. Wekwek followed Sahte north to Clear Lake and found
his home while Sahte was out. He found several sacks of shell-bead
money there and took it all back with him. When Sahte returned, he
wanted to find out who stole his money. He set fire to one end of a
stick and pointed it in different directions. When it pointed south
towards the thief, the flame leaped from the stick and spread
southward. Wekwek was concerned when he saw that the country to the
north was on fire, and he told Olle. Olle knew the reason for the
fire, but he said only, "The people up there are burning tules." When
the fire came close so that Wekwek thought they would soon burn, he
confessed to Olle that he had stolen the money and hidden it in the
creek. Olle then took a sack from his roundhouse and beat it against
an oak tree, creating fog. He beat another sack against the tree,
causing more fog, and then rain. He said the rain would last for ten
days and nights. The rain covered all the land except the top of Mount
Konokti. Wekwek flew around in the rain and eventually found that
refuge. On the tenth day, the rain stopped, and the water started
going down. After about a week, the land was bare again. At that time,
there were no real people in the world. Olle took the feathers of the
geese that Wekwek had killed at Wennok lake. They traveled over the
country, and whenever they found a good site, Olle laid two feathers
side by side. The next morning, each pair of feathers had turned into
a man and a woman. Later, Wekwek commented to Olle that the people had
no fire, and Olle sent Wekewillah, the Shrew-mice brothers, to steal
fire from Kahkahte, the Crow, who had it at his roundhouse. They
succeeded, and Olle put the fire in the buckeye tree.</t>
  </si>
  <si>
    <t>Merriam, C. Hart. The Dawn of the World (Lincoln
and London: University of Nebraska Press, 1910, 1993), 138-151.</t>
  </si>
  <si>
    <t>1631826309-3144</t>
  </si>
  <si>
    <t>Ashochimi</t>
  </si>
  <si>
    <t>https://www.curioustaxonomy.net/home/FloodMyths/19NACa/ashochimi.html</t>
  </si>
  <si>
    <t>A great flood covered the earth and drowned every living creature except the coyote. He collected tail-feathers of owls, hawks, eagles, and buzzards and traveled with them all over the earth. Wherever a wigwam had stood before the flood, he planted a feather. The feathers sprouted and flourished, turning into men and women. Thus coyote repopulated the world.</t>
  </si>
  <si>
    <t>A great flood covered the earth and drowned every living creature
except the coyote. He collected tail-feathers of owls, hawks, eagles,
and buzzards and traveled with them all over the earth. Wherever a
wigwam had stood before the flood, he planted a feather. The feathers
sprouted and flourished, turning into men and women. Thus coyote
repopulated the world.</t>
  </si>
  <si>
    <t>Frazer, 1919, 290.</t>
  </si>
  <si>
    <t>1631826311-3147</t>
  </si>
  <si>
    <t>Pomo</t>
  </si>
  <si>
    <t>https://www.curioustaxonomy.net/home/FloodMyths/19NACa/pomo.html</t>
  </si>
  <si>
    <t>Coyote dreamed that water would soon cover the world, but nobody believed him. Next morning, though, it started raining, and the water began rising. There were no mountains at the time, so the people tried to escape to what little elevation they could find, to the tops of hills and trees. Coyote broke a tree to make a large log, and he and a number of other people climbed onto it. The log did not roll, and the people were able to ride on it easily. He assured the people that the water would go down in time. Coyote tried to make mountains, but he could not. So he hired Mole, who went below the water and made the hills and mountains. As he did so, the water went down. This took several days. Coyote rewarded Mole with a basket full of magnesite beads. After the water went down, the grass and flowers grew, and the world was new. Coyote thought he should create more people to replace those drowned by the flood. He made a big dance house with a central pole and eight side posts, and he built a fire inside. Then he went outside and shouted four times while facing south. He went inside and slept the night, and in the morning, he got some willow and elder wood, which he split into small sticks. When evening came, he again went outside and shouted to the south. He did this for four days and four evenings, and after his shouting on the last evening, he heard people laughing and talking inside the house. He called these people, whom he had created from sticks, to come out of the house. He divided them into groups and told each group where to go and what their name should be. He warned them to act properly, or perhaps they would fall, or a bear would bite them, or some other ill would befall them.</t>
  </si>
  <si>
    <t>Coyote dreamed that water would soon cover the world, but nobody
believed him. Next morning, though, it started raining, and the water
began rising. There were no mountains at the time, so the people
tried to escape to what little elevation they could find, to the tops
of hills and trees. Coyote broke a tree to make a large log, and he
and a number of other people climbed onto it. The log did not roll,
and the people were able to ride on it easily. He assured the people
that the water would go down in time.Coyote tried to make mountains, but he could not. So he hired
Mole, who went below the water and made the hills and mountains. As
he did so, the water went down. This took several days. Coyote
rewarded Mole with a basket full of magnesite beads.After the water went down, the grass and flowers grew, and the
world was new. Coyote thought he should create more people to replace
those drowned by the flood. He made a big dance house with a central
pole and eight side posts, and he built a fire inside. Then he went
outside and shouted four times while facing south. He went inside and
slept the night, and in the morning, he got some willow and elder
wood, which he split into small sticks. When evening came, he again
went outside and shouted to the south. He did this for four days and
four evenings, and after his shouting on the last evening, he heard
people laughing and talking inside the house. He called these people,
whom he had created from sticks, to come out of the house. He divided
them into groups and told each group where to go and what their name
should be. He warned them to act properly, or perhaps they would
fall, or a bear would bite them, or some other ill would befall
them.</t>
  </si>
  <si>
    <t>S. A. Barrett, Pomo Myths, Bulletin of the
Public Museum of the City of Milwaukee, vol. 15 (Milwaukee: Cannon
Printing Company, 1933), 129-131; Roheim, 1952, 153.</t>
  </si>
  <si>
    <t>1631826311-3151</t>
  </si>
  <si>
    <t>One day, the Thunder People found trout in their spring. At first, the people were afraid of them, but driven by hunger, the people ate them, except for three children who were warned by their grandmother not to eat them. The next morning, all but those three children had been transformed into deer. The children went to a very high mountain. Rain came and flooded all but the mountaintop. The children asked an old man what he could do; he said he didn't know, but he dug all night while the children slept. In the morning, he woke the children. The flood was gone, and the world was beautiful.</t>
  </si>
  <si>
    <t>One day, the Thunder People found trout in their spring. At first,
the people were afraid of them, but driven by hunger, the people ate
them, except for three children who were warned by their grandmother
not to eat them. The next morning, all but those three children had
been transformed into deer. The children went to a very high
mountain. Rain came and flooded all but the mountaintop. The children
asked an old man what he could do; he said he didn't know, but he dug
all night while the children slept. In the morning, he woke the
children. The flood was gone, and the world was beautiful.</t>
  </si>
  <si>
    <t>Roheim, 1952, 153-154.</t>
  </si>
  <si>
    <t>1631826311-3153</t>
  </si>
  <si>
    <t>Everyone but Gopher was killed in a flood. He climbed Mt. Kanaktai as the water rose, and just as the water was about to wash him off the top, it began to recede. Gopher had no fire nor any neighbors to borrow it from, so he dug down and down into the mountain until he found fire inside, thus bringing fire again to the world.</t>
  </si>
  <si>
    <t>Everyone but Gopher was killed in a flood. He climbed Mt. Kanaktai as
the water rose, and just as the water was about to wash him off the top,
it began to recede. Gopher had no fire nor any neighbors to borrow it
from, so he dug down and down into the mountain until he found fire
inside, thus bringing fire again to the world.</t>
  </si>
  <si>
    <t>S. A. Barrett, Pomo Myths, Bulletin of the
Public Museum of the City of Milwaukee, vol. 15 (Milwaukee: Cannon
Printing Company, 1933), 135; Roheim, 1952, 154.</t>
  </si>
  <si>
    <t>1631826311-3155</t>
  </si>
  <si>
    <t>Coyote lived with two little boys whom he had got by deceit from one of the Wood-duck sisters. Everybody abused the boys, so Coyote decided to set the world on fire. He dug a tunnel at the east end of the world, filled it with fir bark, and lit it. With his two children in a sack, he called for rescue from the sky. Spider descended and took Coyote back up through the gates of the sky. When they came back, everything was roasted. Coyote drank too much water and got sick. Kusku the medicine man jumped on his belly, and water flowed out and covered the land.</t>
  </si>
  <si>
    <t>Coyote lived with two little boys whom he had got by deceit from
one of the Wood-duck sisters. Everybody abused the boys, so Coyote
decided to set the world on fire. He dug a tunnel at the east end of
the world, filled it with fir bark, and lit it. With his two children
in a sack, he called for rescue from the sky. Spider descended and
took Coyote back up through the gates of the sky. When they came back,
everything was roasted. Coyote drank too much water and got
sick. Kusku the medicine man jumped on his belly, and water flowed out
and covered the land.</t>
  </si>
  <si>
    <t>Roheim, 1952, 154.</t>
  </si>
  <si>
    <t>1631826314-3161</t>
  </si>
  <si>
    <t>Maidu</t>
  </si>
  <si>
    <t>https://www.curioustaxonomy.net/home/FloodMyths/19NACa/maidu.html</t>
  </si>
  <si>
    <t>As the Indians of old lived tranquilly in the Sacramento Valley, a mighty rushing of waters came suddenly, so that the whole valley became like an ocean. Many Indians were overtaken by the waters, and the frogs and the salmon overtook and ate many others. Only two escaped to the hills, but the Great Man made them fruitful, so the world was soon repopulated with many tribes. One man was a chief of great renown over all the nations. He went to a knoll overlooking the waters that covered the fertile plains of his ancestors. For nine sleeps he lay there without food, meditating on how that water had come there. At the end of nine sleeps, he was changed so that no arrow could harm him. He commanded the Great Man to let the waters flow from the plains. The Great Man opened the side of a mountain, and the waters flowed away to the ocean.</t>
  </si>
  <si>
    <t>As the Indians of old lived tranquilly in the Sacramento Valley, a
mighty rushing of waters came suddenly, so that the whole valley
became like an ocean. Many Indians were overtaken by the waters, and
the frogs and the salmon overtook and ate many others. Only two
escaped to the hills, but the Great Man made them fruitful, so the
world was soon repopulated with many tribes. One man was a chief of
great renown over all the nations. He went to a knoll overlooking the
waters that covered the fertile plains of his ancestors. For nine
sleeps he lay there without food, meditating on how that water had
come there. At the end of nine sleeps, he was changed so that no arrow
could harm him. He commanded the Great Man to let the waters flow from
the plains. The Great Man opened the side of a mountain, and the
waters flowed away to the ocean.</t>
  </si>
  <si>
    <t>Frazer, 1919, 290-291.</t>
  </si>
  <si>
    <t>1631826314-3163</t>
  </si>
  <si>
    <t>Night-Hawk-Man lived in a sweat-house, opposite the sweat-house of another man who killed much game. Word spread of this good hunter, and one man sent his two daughters to marry him. "Black-bear hides will be tied by the smoke-hole of the house and by the door; that is where you are to go. On the opposite side, there is a bad man who kills nothing; there you must not go. "The two women went off. Meanwhile, Night-Hawk-Man saw the black bear hides, carried them over to his house, and tied them by his smoke-hole and hung them by his door. Then he went inside and played the flute. The two women arrived, and seeing the bear-skins, went into his house and sat beside Night-Hawk-Man. Meanwhile, the neighbor came home from hunting, saw his bear-skins, and carried them back. Now it was night, and Night-Hawk-Man slept with the two women. In the morning, the women saw the black-bear hides hung by the opposite house. They realized that Night-Hawk-Man had tricked them, and they went across to the opposite house. Not long after, Night-Hawk-Man began to sing. The wind blew, and it rained. He kept singing, and it rained hard, it rained harder and harder. The river rose, and still it rained. Now the water began to come into the house. Still he kept singing, and it kept raining. Then the two women went across and broke off by a blow the neck of the one who was always singing. "The evil Night-Hawk-Man, getting angry because of the women, caused the water to rise in flood," they said. "You shall not disturb men. You shall be a bird, unable to do anything. " Then, the rain having been stilled, they crossed back and went into their house.</t>
  </si>
  <si>
    <t>Night-Hawk-Man lived in a sweat-house, opposite the sweat-house of
another man who killed much game. Word spread of this good hunter,
and one man sent his two daughters to marry him. "Black-bear hides
will be tied by the smoke-hole of the house and by the door; that is
where you are to go. On the opposite side, there is a bad man who
kills nothing; there you must not go."The two women went off. Meanwhile, Night-Hawk-Man saw the black
bear hides, carried them over to his house, and tied them by his
smoke-hole and hung them by his door. Then he went inside and played
the flute.The two women arrived, and seeing the bear-skins, went into his
house and sat beside Night-Hawk-Man. Meanwhile, the neighbor came
home from hunting, saw his bear-skins, and carried them back.Now it was night, and Night-Hawk-Man slept with the two women. In
the morning, the women saw the black-bear hides hung by the opposite
house. They realized that Night-Hawk-Man had tricked them, and they
went across to the opposite house.Not long after, Night-Hawk-Man began to sing. The wind blew, and
it rained. He kept singing, and it rained hard, it rained harder and
harder. The river rose, and still it rained. Now the water began to
come into the house. Still he kept singing, and it kept raining.
Then the two women went across and broke off by a blow the neck of the
one who was always singing."The evil Night-Hawk-Man, getting angry because of the women,
caused the water to rise in flood," they said. "You shall not disturb
men. You shall be a bird, unable to do anything." Then, the rain
having been stilled, they crossed back and went into their house.</t>
  </si>
  <si>
    <t>Roland B. Dixon, Maidu Texts, Publications of
the American Ethnological Society, vol. 4 (Leyden: Late E. J. Brill,
1912; reprint, New York: AMS Press, 1974), 192-197.</t>
  </si>
  <si>
    <t>1631826316-3172</t>
  </si>
  <si>
    <t>Cahto (Kato)</t>
  </si>
  <si>
    <t>https://www.curioustaxonomy.net/home/FloodMyths/19NACa/cahto.html</t>
  </si>
  <si>
    <t>The previous world had a sky of sandstone rock. Two gods, Thunder and Nagaicho, saw that it was old. They stretched it, propped up its four corners, created flowers, clouds and other pleasant things. They created a man out of earth, putting in grass for the stomach and heart, clay for liver and kidneys, pulverized red stone mixed with water for blood. They split one of his legs to make a woman. Then they made the sun and moon. But the creation didn't last. It rained day and night as people slept. The sky fell. Humans and animals were all washed away by a flood which covered everything. There was only water, no wind, rain, frost, clouds, or sun. It was very dark. Then this earth, with its long horns, traveled underground from the north; Nagaicho rode on its head. Where the earth dragon turned its head upwards, mountain ridges and islands formed. It lay down in the south; Naigaicho covered it with clay and plants to create the mountains. People appeared who had animal names. Later, when the indians came, those people turned into animals. Naigaicho traveled over the earth making sea foods, creeks, trees, ocean waves, and generally making it comfortable for people. When he got to his home in the north, he and his dog stayed there.</t>
  </si>
  <si>
    <t>The previous world had a sky of sandstone rock. Two gods, Thunder
and Nagaicho, saw that it was old. They stretched it, propped up its
four corners, created flowers, clouds and other pleasant things. They
created a man out of earth, putting in grass for the stomach and
heart, clay for liver and kidneys, pulverized red stone mixed with
water for blood. They split one of his legs to make a woman. Then they
made the sun and moon. But the creation didn't last. It rained day
and night as people slept. The sky fell. Humans and animals were all
washed away by a flood which covered everything. There was only water,
no wind, rain, frost, clouds, or sun. It was very dark. Then this
earth, with its long horns, traveled underground from the north;
Nagaicho rode on its head. Where the earth dragon turned its head
upwards, mountain ridges and islands formed. It lay down in the south;
Naigaicho covered it with clay and plants to create the
mountains. People appeared who had animal names. Later, when the
indians came, those people turned into animals. Naigaicho traveled
over the earth making sea foods, creeks, trees, ocean waves, and
generally making it comfortable for people. When he got to his home in
the north, he and his dog stayed there.</t>
  </si>
  <si>
    <t>Gifford, Edward W. and Block, Gwendoline
Harris, Californian Indian Nights (Lincoln: University of
Nebraska Press, Lincoln, 1930, 1990), 79-82; Erdoes &amp; Ortiz, 1984,
107-109.</t>
  </si>
  <si>
    <t>1631826318-3175</t>
  </si>
  <si>
    <t>Sinkyone</t>
  </si>
  <si>
    <t>https://www.curioustaxonomy.net/home/FloodMyths/19NACa/sinkyone.html</t>
  </si>
  <si>
    <t>The ocean rose and covered the land. All were drowned except two eel-baskets, a brother and sister, who saved themselves by climbing Bear Butte, southwest of Philipsville. People now are afraid to climb that mountain.</t>
  </si>
  <si>
    <t>The ocean rose and covered the land. All were drowned except two
eel-baskets, a brother and sister, who saved themselves by climbing
Bear Butte, southwest of Philipsville. People now are afraid to climb
that mountain.</t>
  </si>
  <si>
    <t>Kroeber, A. L., 1919, "Notes and queries", Journal
of American Folk-Lore 32: 347.</t>
  </si>
  <si>
    <t>1631826320-3178</t>
  </si>
  <si>
    <t>Yana</t>
  </si>
  <si>
    <t>https://www.curioustaxonomy.net/home/FloodMyths/19NACa/yana.html</t>
  </si>
  <si>
    <t>Pun Miaupa, son of Rainbow, left home and went north to get the youngest daughter of Wakara (moon). On the way, he went to his uncle Igupa Topa. Igupa Topa knew that Wakara killed all his daughter's suitors, so he went along to help his nephew. Pun Miaupa was concerned because Igupa Topa was old and fell every few steps, but Igupa Topa soon revealed that he could jump between mountaintops even better than Pun Miaupa. At length, they reached their destination and saw Halai Auna (morning star), Wakara's daughter. Igupa Topa put himself into his nephew's heart to strengthen him. Halai Auna was pleased by Pun Miaupa, but she went home and told Wakara she had seen a man. Wakara welcomed Pun Miaupa formally, but then went to his brother Tuina (sun) to see what he thought of Halai Auna's new husband. Tuina had a pipe with tobacco made from his own hair and gave it to Pun Miaupa to smoke, expecting it to kill him. But Igupa Topa in his heart took the smoke, so Pun Miaupa was unharmed. Tiuna repeated the test with increasingly stronger tobaccos made from his skin, flesh, brains, and marrow, to no effect. Igupa Topa left Pun Miaupa's heart that night; Tiupa saw him the next morning and knew the source of Pun Miaupa's power. They offered Igupa Topa food, but he ate nothing until night came; then he ate everything in the house except venison. The same happened the next day. The women fixing the food complained, and Tiuna said he didn't like Igupa Topa either. Igupa Topa heard this; he raised a great cloud and caused heavy rain. He brought his nephew and Halai Auna to the roof of the sweat house. The rain filled the valleys and came up to the roof of the house. Everyone else, inside the house, drowned. At daylight, the rain stopped and the water lowered. Halai Auna cried for her family, but Pun Miaupa told her that his uncle would restore them to life. Just after midday, Igupa Topa looked at the dead bodies and said, "Why sleep all day? It is time to be up!" and the people arose as if from sleep. Later, Wakara took his new son-in-law to play a sport in which one person bends down a tall pole as the other goes to the top and tries to hold on as the pole is released to spring back. Wakara tried to kill Pun Miaupa by pulling the pole very low, but Igupa Topa had entered Pun Miaupa's heart again, giving him the strength to hold on. When it was Wakara's turn to climb the pole, Pun Miaupa bent it very low and flung Wakara into the sky, where he stays. Pun Miaupa went back home with his uncle an Halai Auna. Wakara's other daughters grieved the loss of Wakara. Chuhna (spider) fastened a rope to the sky and drew up all of Wakara's daughters and their husbands; they stay on the sky as stars.</t>
  </si>
  <si>
    <t>Pun Miaupa, son of Rainbow, left home and went north to get the
youngest daughter of Wakara (moon). On the way, he went to his uncle
Igupa Topa. Igupa Topa knew that Wakara killed all his daughter's
suitors, so he went along to help his nephew. Pun Miaupa was
concerned because Igupa Topa was old and fell every few steps, but
Igupa Topa soon revealed that he could jump between mountaintops even
better than Pun Miaupa. At length, they reached their destination and
saw Halai Auna (morning star), Wakara's daughter. Igupa Topa put
himself into his nephew's heart to strengthen him. Halai Auna was
pleased by Pun Miaupa, but she went home and told Wakara she had seen
a man. Wakara welcomed Pun Miaupa formally, but then went to his
brother Tuina (sun) to see what he thought of Halai Auna's new
husband. Tuina had a pipe with tobacco made from his own hair and
gave it to Pun Miaupa to smoke, expecting it to kill him. But Igupa
Topa in his heart took the smoke, so Pun Miaupa was unharmed. Tiuna
repeated the test with increasingly stronger tobaccos made from his
skin, flesh, brains, and marrow, to no effect. Igupa Topa left Pun
Miaupa's heart that night; Tiupa saw him the next morning and knew the
source of Pun Miaupa's power. They offered Igupa Topa food, but he
ate nothing until night came; then he ate everything in the house
except venison. The same happened the next day. The women fixing the
food complained, and Tiuna said he didn't like Igupa Topa either.
Igupa Topa heard this; he raised a great cloud and caused heavy rain.
He brought his nephew and Halai Auna to the roof of the sweat house.
The rain filled the valleys and came up to the roof of the house.
Everyone else, inside the house, drowned. At daylight, the rain
stopped and the water lowered. Halai Auna cried for her family, but
Pun Miaupa told her that his uncle would restore them to life. Just
after midday, Igupa Topa looked at the dead bodies and said, "Why
sleep all day? It is time to be up!" and the people arose as if from
sleep. Later, Wakara took his new son-in-law to play a sport in which
one person bends down a tall pole as the other goes to the top and
tries to hold on as the pole is released to spring back. Wakara tried
to kill Pun Miaupa by pulling the pole very low, but Igupa Topa had
entered Pun Miaupa's heart again, giving him the strength to hold on.
When it was Wakara's turn to climb the pole, Pun Miaupa bent it very
low and flung Wakara into the sky, where he stays. Pun Miaupa went
back home with his uncle an Halai Auna. Wakara's other daughters
grieved the loss of Wakara. Chuhna (spider) fastened a rope to the
sky and drew up all of Wakara's daughters and their husbands; they
stay on the sky as stars.</t>
  </si>
  <si>
    <t>Curtin, Jeremiah.  Creation Myths of America
(London: Bracken Books, 1899, 1995), 281-294.</t>
  </si>
  <si>
    <t>1631826322-3181</t>
  </si>
  <si>
    <t>Wintu</t>
  </si>
  <si>
    <t>https://www.curioustaxonomy.net/home/FloodMyths/19NACa/wintu.html</t>
  </si>
  <si>
    <t>Olelbis is the Wintu supreme being; he lives in Olelpanti, the highest place above the sky. There was a world before this one. It lasted a long, long time, and many people lived in it before the present people came. Katkatchila (swift) was one of those people. He could hunt wonderfully; he had something which he aimed and threw, but nobody could find out what it was. Torihas (blue crane) was the chief of the people who lived in the upper Sacramento valley. "Let us send for Katkatchila," he said one day. "Let us invite him to a great dance. " He sent Tsaroki Sakahl (green snake) with the invitation, and Katkatchila agreed to come. He came the following day and sat down a little way off from where people were dancing. Torihas saw him and said, "Come over, Katkatchila, and sit by me. "Olelbis happened to be looking down from Olelpanti just then. He said to those around him, "I see many people gathered together. They are going to do something. "After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 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 "After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 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 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 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 Olelbis looked down on the world and saw only waves of flame. The sparks stuck fast in the sky and remain there as stars. Fire in the rocks also came from the wakpohas, or world fire. 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 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 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 "We need fire," Olelbis said. Seeing smoke in the southwest where Yonot had returned with Pohila, he sent Tede Wiu (a small bird) to get some fire. The house was closed, but after five days Tede Wiu caught a spark that came out and quickly carried it to Olelbis. 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 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 Olelbis sent to earth all of the people who were not needed at his home. The great people he kept at Olelpanti, but he sent down parts of each to turn into something in the world below.</t>
  </si>
  <si>
    <t>Olelbis is the Wintu supreme being; he lives in
Olelpanti, the highest place above the sky.There was a world before this one. It lasted a long, long time,
and many people lived in it before the present people came.Katkatchila (swift) was one of those people. He could hunt
wonderfully; he had something which he aimed and threw, but nobody
could find out what it was.Torihas (blue crane) was the chief of the people who lived in the
upper Sacramento valley. "Let us send for Katkatchila," he said one
day. "Let us invite him to a great dance." He sent Tsaroki Sakahl
(green snake) with the invitation, and Katkatchila agreed to come. He
came the following day and sat down a little way off from where people
were dancing. Torihas saw him and said, "Come over, Katkatchila, and
sit by me."Olelbis happened to be looking down from Olelpanti just then. He
said to those around him, "I see many people gathered together. They
are going to do something."After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oaks.Olelbis looked down on the world and saw only waves of flame. The
sparks stuck fast in the sky and remain there as stars. Fire in the
rocks also came from the wakpohas, or world fire.Olelbis's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hills."We need fire," Olelbis said. Seeing smoke in the southwest where
Yonot had returned with Pohila, he sent Tede Wiu (a small bird) to get
some fire. The house was closed, but after five days Tede Wiu caught
a spark that came out and quickly carried it to Olelbis.With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snow.Olelbis sent to earth all of the people who were not needed at his
home. The great people he kept at Olelpanti, but he sent down parts
of each to turn into something in the world below.</t>
  </si>
  <si>
    <t>There was a world before this one. It lasted a long, long time, and many people lived in it before the present people came. Katkatchila (swift) was one of those people. He could hunt wonderfully; he had something which he aimed and threw, but nobody could find out what it was. Torihas (blue crane) was the chief of the people who lived in the upper Sacramento valley. "Let us send for Katkatchila," he said one day. "Let us invite him to a great dance. " He sent Tsaroki Sakahl (green snake) with the invitation, and Katkatchila agreed to come. He came the following day and sat down a little way off from where people were dancing. Torihas saw him and said, "Come over, Katkatchila, and sit by me. "Olelbis happened to be looking down from Olelpanti just then. He said to those around him, "I see many people gathered together. They are going to do something. "After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 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 "After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 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 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 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 Olelbis looked down on the world and saw only waves of flame. The sparks stuck fast in the sky and remain there as stars. Fire in the rocks also came from the wakpohas, or world fire. 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 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 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 "We need fire," Olelbis said. Seeing smoke in the southwest where Yonot had returned with Pohila, he sent Tede Wiu (a small bird) to get some fire. The house was closed, but after five days Tede Wiu caught a spark that came out and quickly carried it to Olelbis. 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 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 Olelbis sent to earth all of the people who were not needed at his home. The great people he kept at Olelpanti, but he sent down parts of each to turn into something in the world below.</t>
  </si>
  <si>
    <t>There was a world before this one. It lasted a long, long time,
and many people lived in it before the present people came.Katkatchila (swift) was one of those people. He could hunt
wonderfully; he had something which he aimed and threw, but nobody
could find out what it was.Torihas (blue crane) was the chief of the people who lived in the
upper Sacramento valley. "Let us send for Katkatchila," he said one
day. "Let us invite him to a great dance." He sent Tsaroki Sakahl
(green snake) with the invitation, and Katkatchila agreed to come. He
came the following day and sat down a little way off from where people
were dancing. Torihas saw him and said, "Come over, Katkatchila, and
sit by me."Olelbis happened to be looking down from Olelpanti just then. He
said to those around him, "I see many people gathered together. They
are going to do something."After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oaks.Olelbis looked down on the world and saw only waves of flame. The
sparks stuck fast in the sky and remain there as stars. Fire in the
rocks also came from the wakpohas, or world fire.Olelbis's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hills."We need fire," Olelbis said. Seeing smoke in the southwest where
Yonot had returned with Pohila, he sent Tede Wiu (a small bird) to get
some fire. The house was closed, but after five days Tede Wiu caught
a spark that came out and quickly carried it to Olelbis.With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snow.Olelbis sent to earth all of the people who were not needed at his
home. The great people he kept at Olelpanti, but he sent down parts
of each to turn into something in the world below.</t>
  </si>
  <si>
    <t>Olelbis is the Wintu supreme being; he lives in Olelpanti, the highest place above the sky.</t>
  </si>
  <si>
    <t>Olelbis is the Wintu supreme being; he lives in
Olelpanti, the highest place above the sky.</t>
  </si>
  <si>
    <t>Jeremiah Curtin, Creation Myths of America
(1899; reprint, London: Bracken Books, 1995), 3-48.  For variants
without the flood, see Cora Du Bois and Dorothy
Demetracopoulou, Wintu Myths, University of California
Publications in American Archaeology and Ethnology, vol. 28 (Berkeley:
University of California Press, 1930-1931; reprint, New York: Kraus
Reprint, 1965), 305-306; Marcelle Masson, A Bag of Bones
(Naturegraph, 1966), 26-28.</t>
  </si>
  <si>
    <t>1631826322-3201</t>
  </si>
  <si>
    <t>People came into existence and dwelt a long, long time; no one knows where. Then one of them dreamed. He said, "I dreamed of a whirlwind. " The others said, "You have dreamed something bad. "Then it blew, and the wind grew stronger. They had an earth lodge, so they said, "Let us go into the lodge. The world is going bad. " They all went into the lodge. It blew terribly. The one who had dreamed stayed outside and told the others, "It is raining, and trees are falling down westward. The water is coming; the earth will be destroyed. "All the other houses were blown away. He came into the earth lodge and leaned against the pole. "My dream must be coming true," he said. "I must have dreamed right about the destruction of the world. " All the other people went. At last the pole came loose too. The one who dreamed was the last destroyed of all the people. Only water was left. After some time, Olelbes (He-Who-Is-Above) looked down from the north. He looked for a long time, all around, and finally saw something barely visible in the north in the middle of the water. It swam around a little. It was lamprey, the first to come into existence, and it lived there, on the bedrock, all alone. No one knows how long the water sat there, but it was a long, long time. A little mud lay on the rocks. At last the water receded to the south, turning into numerous creeks. Some earth came into being, and it turned into all kinds of trees.</t>
  </si>
  <si>
    <t>People came into existence and dwelt a long, long time; no one
knows where. Then one of them dreamed. He said, "I dreamed of a
whirlwind." The others said, "You have dreamed something bad."Then it blew, and the wind grew stronger. They had an earth lodge,
so they said, "Let us go into the lodge. The world is going bad."
They all went into the lodge. It blew terribly. The one who had
dreamed stayed outside and told the others, "It is raining, and trees
are falling down westward. The water is coming; the earth will be
destroyed."All the other houses were blown away. He came into the earth lodge
and leaned against the pole. "My dream must be coming true," he said.
"I must have dreamed right about the destruction of the world." All
the other people went. At last the pole came loose too. The one who
dreamed was the last destroyed of all the people. Only water was
left.After some time, Olelbes (He-Who-Is-Above) looked down from the
north. He looked for a long time, all around, and finally saw
something barely visible in the north in the middle of the water. It
swam around a little. It was lamprey, the first to come into
existence, and it lived there, on the bedrock, all alone.No one knows how long the water sat there, but it was a long, long
time. A little mud lay on the rocks. At last the water receded to
the south, turning into numerous creeks. Some earth came into being,
and it turned into all kinds of trees.</t>
  </si>
  <si>
    <t>Cora Du Bois and Dorothy Demetracopoulou, Wintu
Myths, University of California Publications in American
Archaeology and Ethnology, vol. 28 (Berkeley: University of California
Press, 1930-1931; reprint, New York: Kraus Reprint, 1965), 286-287;
Malcolm Margolin, The Way We Lived (Berkeley: Heyday Books,
1981), 128-129.</t>
  </si>
  <si>
    <t>1631826324-3209</t>
  </si>
  <si>
    <t>Chimariko</t>
  </si>
  <si>
    <t>https://www.curioustaxonomy.net/home/FloodMyths/19NACa/chimariko.html</t>
  </si>
  <si>
    <t>Dog and Coyote were travelling eastwards. Dog said, "It is going to rain, it is going to blow. Hold tight to a live-oak tree. " It blew, and Coyote was blown away. Dog stood there and called, "Come back, you shall be strong. " Coyote did not wish to, for he was angry with dog. The latter said, "Let us fight," but Coyote declined. After some discussion they agreed to travel about, and get married. A flood was coming on, in which they believed they would be drowned, so they tried to make a metal(?) house, but it fell down. Water came, it rained and snowed, and all people were starved and lost. Frog was floating in a canoe, and Otter and Mink floated on the water. Frog found the rib of one of those who had been drowned. At sunset it became a baby, which was put in a basket. The girl baby grew up, and married Frog(?), and to them a child, a boy was born, and by and by there were many people. There was an abundance of food then, and people went about eating and dancing, and living as they do now.</t>
  </si>
  <si>
    <t>Dog and Coyote were travelling eastwards. Dog said, "It is going
to rain, it is going to blow. Hold tight to a live-oak tree." It
blew, and Coyote was blown away. Dog stood there and called, "Come
back, you shall be strong." Coyote did not wish to, for he was angry
with dog. The latter said, "Let us fight," but Coyote declined.
After some discussion they agreed to travel about, and get married. A
flood was coming on, in which they believed they would be drowned, so
they tried to make a metal(?) house, but it fell down. Water came, it
rained and snowed, and all people were starved and lost. Frog was
floating in a canoe, and Otter and Mink floated on the water. Frog
found the rib of one of those who had been drowned. At sunset it
became a baby, which was put in a basket. The girl baby grew up, and
married Frog(?), and to them a child, a boy was born, and by and by
there were many people. There was an abundance of food then, and
people went about eating and dancing, and living as they do now.</t>
  </si>
  <si>
    <t>Quoted from Roland B. Dixon, The Chimariko Indians
and Language, University of California Publications in American
Archaeology and Ethnology, vol. 5 no. 5 (Berkeley: The University
Press, 1910), 346.</t>
  </si>
  <si>
    <t>1631826326-3213</t>
  </si>
  <si>
    <t>Shasta</t>
  </si>
  <si>
    <t>https://www.curioustaxonomy.net/home/FloodMyths/19NACa/shasta.html</t>
  </si>
  <si>
    <t>Coyote was travelling about. There was an evil being in the water. It rose up out of the water and said, "There is no wood. " Then the water rose up toward Coyote; it covered him up. Then the water went down, dried off, and Coyote shot the evil being. Now, Coyote ran away, and the water followed him. He ran up on Mount Shasta, up to the top. The water was very deep. The only ground left above the water was there. Coyote made a fire. Grizzly-Bear swam thither, Deer swam thither, Black-Bear swam thither, and Elk, and Gray-Squirrel, and Jack-Rabbit. . . . Then there was no more water. It was swampy all about. People scattered everywhere.</t>
  </si>
  <si>
    <t>Coyote was travelling about. There was an evil being in the water.
It rose up out of the water and said, "There is no wood." Then the
water rose up toward Coyote; it covered him up. Then the water went
down, dried off, and Coyote shot the evil being.Now, Coyote ran away, and the water followed him. He ran up on
Mount Shasta, up to the top. The water was very deep. The only
ground left above the water was there. Coyote made a fire.
Grizzly-Bear swam thither, Deer swam thither, Black-Bear swam thither,
and Elk, and Gray-Squirrel, and Jack-Rabbit. . . . Then there was no
more water. It was swampy all about. People scattered
everywhere.</t>
  </si>
  <si>
    <t>Roland B. Dixon, "Shasta Myths," Journal of American
Folk-Lore 23 (1910): 36; Clark, 1953, 12.</t>
  </si>
  <si>
    <t>1631826328-3217</t>
  </si>
  <si>
    <t>Yurok</t>
  </si>
  <si>
    <t>https://www.curioustaxonomy.net/home/FloodMyths/19NACa/yurok.html</t>
  </si>
  <si>
    <t>The sky fell and hit the water, causing high breakers that flooded all the land. That is why one can find shells and redwood logs on the highest ridges. Two women and two men jumped into a boat when they saw the water coming, and they were the only people saved. Sky-Owner gave them a song, and many days later the water fell when they sang it. Sky-Owner sent a rainbow to tell them the water would never cover the world again.</t>
  </si>
  <si>
    <t>The sky fell and hit the water, causing high breakers
that flooded all the land. That is why one can find shells
and redwood logs on the highest ridges. Two women and two
men jumped into a boat when they saw the water coming, and
they were the only people saved. Sky-Owner gave them a
song, and many days later the water fell when they sang it.
Sky-Owner sent a rainbow to tell them the water would never
cover the world again.</t>
  </si>
  <si>
    <t>Bell, Rosemary, Yurok Tales (Etna, California,
Bell Books, 1992), 68.</t>
  </si>
  <si>
    <t>1631826328-3219</t>
  </si>
  <si>
    <t>Pulekukwerek and Wohpekumeu are trickster-heroes who figure in many Yurok tales, though they have just bit parts in this one. 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 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 "Coyote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 When they laughed a little at that, Coyote struck Sun twice and fled. Mouse had earlier told him to take the poorer path, but without realizing it, Coyote took the well-traveled one. When he realized he had fled into the sky, he looked down and thought, "It is not too far. " He spat, and seeing that his spit did not go far, he jumped. He went right through the cloud that he had spat on and continued falling. His bones scattered all about when he hit. 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 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 He went to where they were. "Let him play shinny," one of them said. "I cannot play," he said. "Well, try it nevertheless. " Then he struck the ball to the very end of the sky and won the game. When he had beaten them, some of them, from shame, turned into things. When he saw that nearly all of them had changed, Spider said, "Let us go back. " "Yes, let us go back," he said. When he came back to Okego, a few people were left at Kenek, and those wanted to leave. Wohpeltun said, "Go ahead, I shall be the last one to leave. " But he stayed because he wanted to kill Grown-at-Okego. Shortly after leaving, Pulekukwerek wondered what Wohpeltun meant to do and headed back to confront him. But the river had already risen, and he could not continue. 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</si>
  <si>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Pulekukwerek and Wohpekumeu are trickster-heroes who
figure in many Yurok tales, though they have just bit parts in this
one.An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When they laughed a little at that, Coyote struck Sun twice
and fled. Mouse had earlier told him to take the poorer path, but
without realizing it, Coyote took the well-traveled one. When he
realized he had fled into the sky, he looked down and thought, "It is
not too far." He spat, and seeing that his spit did not go far, he
jumped. He went right through the cloud that he had spat on and
continued falling. His bones scattered all about when he hit.In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him.He went to where they were. "Let him play shinny," one of them
said. "I cannot play," he said. "Well, try it nevertheless." Then
he struck the ball to the very end of the sky and won the game. When
he had beaten them, some of them, from shame, turned into things.
When he saw that nearly all of them had changed, Spider said, "Let us
go back." "Yes, let us go back," he said.When he came back to Okego, a few people were left at Kenek, and
those wanted to leave. Wohpeltun said, "Go ahead, I shall be the last
one to leave." But he stayed because he wanted to kill
Grown-at-Okego. Shortly after leaving, Pulekukwerek wondered what
Wohpeltun meant to do and headed back to confront him. But the river
had already risen, and he could not continue.When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</si>
  <si>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 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 "Coyote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 When they laughed a little at that, Coyote struck Sun twice and fled. Mouse had earlier told him to take the poorer path, but without realizing it, Coyote took the well-traveled one. When he realized he had fled into the sky, he looked down and thought, "It is not too far. " He spat, and seeing that his spit did not go far, he jumped. He went right through the cloud that he had spat on and continued falling. His bones scattered all about when he hit. 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 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 He went to where they were. "Let him play shinny," one of them said. "I cannot play," he said. "Well, try it nevertheless. " Then he struck the ball to the very end of the sky and won the game. When he had beaten them, some of them, from shame, turned into things. When he saw that nearly all of them had changed, Spider said, "Let us go back. " "Yes, let us go back," he said. When he came back to Okego, a few people were left at Kenek, and those wanted to leave. Wohpeltun said, "Go ahead, I shall be the last one to leave. " But he stayed because he wanted to kill Grown-at-Okego. Shortly after leaving, Pulekukwerek wondered what Wohpeltun meant to do and headed back to confront him. But the river had already risen, and he could not continue. 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</si>
  <si>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When they laughed a little at that, Coyote struck Sun twice
and fled. Mouse had earlier told him to take the poorer path, but
without realizing it, Coyote took the well-traveled one. When he
realized he had fled into the sky, he looked down and thought, "It is
not too far." He spat, and seeing that his spit did not go far, he
jumped. He went right through the cloud that he had spat on and
continued falling. His bones scattered all about when he hit.In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him.He went to where they were. "Let him play shinny," one of them
said. "I cannot play," he said. "Well, try it nevertheless." Then
he struck the ball to the very end of the sky and won the game. When
he had beaten them, some of them, from shame, turned into things.
When he saw that nearly all of them had changed, Spider said, "Let us
go back." "Yes, let us go back," he said.When he came back to Okego, a few people were left at Kenek, and
those wanted to leave. Wohpeltun said, "Go ahead, I shall be the last
one to leave." But he stayed because he wanted to kill
Grown-at-Okego. Shortly after leaving, Pulekukwerek wondered what
Wohpeltun meant to do and headed back to confront him. But the river
had already risen, and he could not continue.When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</si>
  <si>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Pulekukwerek and Wohpekumeu are trickster-heroes who figure in many Yurok tales, though they have just bit parts in this one.</t>
  </si>
  <si>
    <t>Pulekukwerek and Wohpekumeu are trickster-heroes who
figure in many Yurok tales, though they have just bit parts in this
one.</t>
  </si>
  <si>
    <t>A. L. Kroeber, Yurok Myths (Berkeley: University
of California Press, 1976), 89-94.</t>
  </si>
  <si>
    <t>1631826332-3231</t>
  </si>
  <si>
    <t>Southeast</t>
  </si>
  <si>
    <t>https://www.curioustaxonomy.net/home/FloodMyths/18NASE/NASoutheast.html</t>
  </si>
  <si>
    <t>Cherokee</t>
  </si>
  <si>
    <t>https://www.curioustaxonomy.net/home/FloodMyths/18NASE/cherokee.html</t>
  </si>
  <si>
    <t>Day after day, a dog stood at the river bank and howled piteously. Rebuked by his master, the dog said a flood was coming, and he must build and provision a boat. Furthermore, the dog said, he must throw him, the dog, into the water. For a sign that he spoke the truth, the dog showed the back of his neck, which was raw and bare with flesh and bone showing. The man followed directions, and he and his family survived; from them, the present population is descended.</t>
  </si>
  <si>
    <t>Day after day, a dog stood at the river bank and howled
piteously. Rebuked by his master, the dog said a flood was coming, and
he must build and provision a boat. Furthermore, the dog said, he
must throw him, the dog, into the water. For a sign that he spoke the
truth, the dog showed the back of his neck, which was raw and bare
with flesh and bone showing. The man followed directions, and he and
his family survived; from them, the present population is
descended.</t>
  </si>
  <si>
    <t>Frazer, 1919, 294-295.</t>
  </si>
  <si>
    <t>1631826332-3233</t>
  </si>
  <si>
    <t>In a great flood, everyone died except for a few families who survived in a large canoe, landing on the top of Itseyi, also known as Mt. Enotah or Brasstown Bald. The Great Spirit cleared the trees from the top so that the people could plant crops and live until the water subsided.</t>
  </si>
  <si>
    <t>In a great flood, everyone died except for a few families who
survived in a large canoe, landing on the top of Itseyi, also known as
Mt. Enotah or Brasstown Bald. The Great Spirit cleared the trees from
the top so that the people could plant crops and live until the water
subsided.</t>
  </si>
  <si>
    <t>Georgia Historical Commission, Brasstown Bald State
Historical Marker, Located on Ga. 17 /Ga. 75 at the intersection of
Ga. 180, 1956; via Carl Vinson Institute of Government, GerogiaInfo,
http://www.cviog.uga.edu/Projects/gainfo/gahistmarkers/brasstownbaldhistmarker2.htm,
accessed 5/3/2008.</t>
  </si>
  <si>
    <t>1631826334-3237</t>
  </si>
  <si>
    <t>Choctaw</t>
  </si>
  <si>
    <t>https://www.curioustaxonomy.net/home/FloodMyths/18NASE/choctaw.html</t>
  </si>
  <si>
    <t>A prophet was sent by the high god to warn of a coming flood, but nobody took notice. When the flood came, the prophet took to a raft. After several months, he saw a black bird. He signaled it, but it just cawed and flew away. Later, he sighted and signaled a bluish bird. The bird flapped, moaned dolorously, and guided the raft towards where the sun was breaking through. Next morning, he landed on an island with all kinds of animals. He cursed the black bird (a crow) and blessed the bluish one (a dove).</t>
  </si>
  <si>
    <t>A prophet was sent by the high god to warn of a coming flood, but
nobody took notice. When the flood came, the prophet took to a
raft. After several months, he saw a black bird. He signaled it, but
it just cawed and flew away. Later, he sighted and signaled a bluish
bird. The bird flapped, moaned dolorously, and guided the raft towards
where the sun was breaking through. Next morning, he landed on an
island with all kinds of animals. He cursed the black bird (a crow)
and blessed the bluish one (a dove).</t>
  </si>
  <si>
    <t>John R. Swanton, Source Material for the Social and
Ceremonial Life of the Choctaw Indians, Smithsonian Institution
Bureau of American Ethnology Bulletin 103, (Washington, D.C.:
Government Printing Office, 1931), 202-204.</t>
  </si>
  <si>
    <t>1631826334-3239</t>
  </si>
  <si>
    <t>The Great Spirit ordered a man named Oklatabashih (People's mourner) to build a large boat on which to save his family and pairs of all animals. However, three birds evaded him, the sapsucker, yellow hammer, and large red-headed woodpecker. When the flood and darkness came, those birds were forced to cling to the sky. The floodwaters splashed their tails, causing them to become forked and notched. The Great Spirit, pleased by their skill and spirit in eluding Oklatabashih's grasp, appointed them the guardian birds of red men.</t>
  </si>
  <si>
    <t>The Great Spirit ordered a man named Oklatabashih (People's
mourner) to build a large boat on which to save his family and pairs
of all animals. However, three birds evaded him, the sapsucker,
yellow hammer, and large red-headed woodpecker. When the flood and
darkness came, those birds were forced to cling to the sky. The
floodwaters splashed their tails, causing them to become forked and
notched. The Great Spirit, pleased by their skill and spirit in
eluding Oklatabashih's grasp, appointed them the guardian birds of red
men.</t>
  </si>
  <si>
    <t>John R. Swanton, Source Material for the Social and
Ceremonial Life of the Choctaw Indians, Smithsonian Institution
Bureau of American Ethnology Bulletin 103, (Washington, D.C.:
Government Printing Office, 1931), 204-207.</t>
  </si>
  <si>
    <t>1631826334-3241</t>
  </si>
  <si>
    <t>The people tried to save themselves on sassafras rafts, but bears swimming in the flood were fond of the vines holding the rafts together, gnawing them so that the rafts came apart. One man had prepared a boat; only he, together with his family, survived. After the man had watched a crow fly off, a dove appeared with a leaf in its bill. When the dove flew slowly to the west, the man steered his boat to follow. At length, he came to land, and the dove flew away and did not return.</t>
  </si>
  <si>
    <t>The people tried to save themselves on sassafras rafts, but bears
swimming in the flood were fond of the vines holding the rafts
together, gnawing them so that the rafts came apart. One man had
prepared a boat; only he, together with his family, survived. After
the man had watched a crow fly off, a dove appeared with a leaf in its
bill. When the dove flew slowly to the west, the man steered his boat
to follow. At length, he came to land, and the dove flew away and did
not return.</t>
  </si>
  <si>
    <t>John R. Swanton, Source Material for the Social and
Ceremonial Life of the Choctaw Indians, Smithsonian Institution
Bureau of American Ethnology Bulletin 103, (Washington, D.C.:
Government Printing Office, 1931), 207.</t>
  </si>
  <si>
    <t>1631826337-3246</t>
  </si>
  <si>
    <t>Chitimacha</t>
  </si>
  <si>
    <t>https://www.curioustaxonomy.net/home/FloodMyths/18NASE/chitimacha.html</t>
  </si>
  <si>
    <t>Long ago, a great storm came. The people baked a great earthen pot, in which two people saved themselves. Since rattlesnakes were then the friends of man, two rattlesnakes were saved in the pot, too. The red-headed woodpecker clung to the sky, but the waters rose so high they wet and marked his tail. When the waters sank, the woodpecker was sent to find land, but he could find none. The dove was sent next and came back with a grain of sand. When this grain was placed on the water, it spread out and became dry land.</t>
  </si>
  <si>
    <t>Long ago, a great storm came. The people baked a great earthen pot,
in which two people saved themselves. Since rattlesnakes were then the
friends of man, two rattlesnakes were saved in the pot, too. The
red-headed woodpecker clung to the sky, but the waters rose so high
they wet and marked his tail. When the waters sank, the woodpecker was
sent to find land, but he could find none. The dove was sent next and
came back with a grain of sand. When this grain was placed on the
water, it spread out and became dry land.</t>
  </si>
  <si>
    <t>Judson, Katharine B. Myths and Legends of the
Missippi Valley and the Great Lakes (Chicago: A.C. McClurg, 1914),
19.</t>
  </si>
  <si>
    <t>1631826337-3248</t>
  </si>
  <si>
    <t>When the earth was first made, all was under water. The Creator sent Crawfish to bring up a little earth. The mud he brought up spread out, and dry earth appeared.</t>
  </si>
  <si>
    <t>When the earth was first made, all was under water. The Creator
sent Crawfish to bring up a little earth. The mud he brought up spread
out, and dry earth appeared.</t>
  </si>
  <si>
    <t>Judson, Katharine B. Myths and Legends of the
Missippi Valley and the Great Lakes (Chicago: A.C. McClurg, 1914),
5.</t>
  </si>
  <si>
    <t>1631826339-3252</t>
  </si>
  <si>
    <t>Natchez</t>
  </si>
  <si>
    <t>https://www.curioustaxonomy.net/home/FloodMyths/18NASE/natchez.html</t>
  </si>
  <si>
    <t>A great rain fell so abundantly that it extinguished all fires and caused a flood which covered all but a very high mountain, where some people saved themselves. A little bird named Coüy-oüy (a cardinal) brought fire from heaven again.</t>
  </si>
  <si>
    <t>A great rain fell so abundantly that it extinguished all fires and
caused a flood which covered all but a very high mountain, where some
people saved themselves. A little bird named Coüy-oüy (a
cardinal) brought fire from heaven again.</t>
  </si>
  <si>
    <t>John R. Swanton, Indian Tribes of the Lower
Mississippi Valley and Adjacent Coast of the Gulf of Mexico,
Smithsonian Institution, Bureau of American Ethnology Bulletin 43,
(Washington, D.C.: Government Printing Office, 1911), 177.</t>
  </si>
  <si>
    <t>1631826341-3255</t>
  </si>
  <si>
    <t>Tunica</t>
  </si>
  <si>
    <t>https://www.curioustaxonomy.net/home/FloodMyths/18NASE/tunica.html</t>
  </si>
  <si>
    <t>A variant of this myth (Swanton in the references) was related by the uncle of the woman who was the informant for this version. In it, one man from the flooded village survived by running far away to another village. 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 "Wanting to be sure, the chief sent for a blind woman who lived at the edge of town. She came and put her hand in the hole. The minnows jumped about. She rose and said, "You must make a large boat to be saved. "The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 The redheaded woodpeck caught hold of the sky and hung there. The water washed his tail and wings. Once the water receded, the people got off the boat and raised more offspring.</t>
  </si>
  <si>
    <t>A variant of this myth (Swanton in the references) was
 related by the uncle of the woman who was the informant for this
 version. In it, one man from the flooded village survived by
 running far away to another village.A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come."Wanting to be sure, the chief sent for a blind woman who lived at
the edge of town. She came and put her hand in the hole. The minnows
jumped about. She rose and said, "You must make a large boat to be
saved."The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water.The redheaded woodpeck caught hold of the sky and hung there. The
water washed his tail and wings.Once the water receded, the people got off the boat and raised more
offspring.</t>
  </si>
  <si>
    <t>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 "Wanting to be sure, the chief sent for a blind woman who lived at the edge of town. She came and put her hand in the hole. The minnows jumped about. She rose and said, "You must make a large boat to be saved. "The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 The redheaded woodpeck caught hold of the sky and hung there. The water washed his tail and wings. Once the water receded, the people got off the boat and raised more offspring.</t>
  </si>
  <si>
    <t>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come."Wanting to be sure, the chief sent for a blind woman who lived at
the edge of town. She came and put her hand in the hole. The minnows
jumped about. She rose and said, "You must make a large boat to be
saved."The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water.The redheaded woodpeck caught hold of the sky and hung there. The
water washed his tail and wings.Once the water receded, the people got off the boat and raised more
offspring.</t>
  </si>
  <si>
    <t>A variant of this myth (Swanton in the references) was related by the uncle of the woman who was the informant for this version. In it, one man from the flooded village survived by running far away to another village.</t>
  </si>
  <si>
    <t>A variant of this myth (Swanton in the references) was
 related by the uncle of the woman who was the informant for this
 version. In it, one man from the flooded village survived by
 running far away to another village.</t>
  </si>
  <si>
    <t>Mary R. Haas, Tunica Texts, University of
California Publications in Linguistics, vol. 6 no. 1 (Berkeley and Los
Angeles: University of California Press, 1950), 60-65.Variant: John R. Swanton, Indian Tribes of the Lower
Mississippi Valley and Adjacent Coast of the Gulf of Mexico,
Bureau of American Ethnology, Bulletin 43 (Washington, D.C.:
Smithsonian Institution, 1911), 323-324.</t>
  </si>
  <si>
    <t>1631826343-3265</t>
  </si>
  <si>
    <t>Caddo</t>
  </si>
  <si>
    <t>https://www.curioustaxonomy.net/home/FloodMyths/18NASE/caddo.html</t>
  </si>
  <si>
    <t>My source for this myth gives as reference only "Retold from various sources. " However, it is a variant of a well-attested Wichita myth. 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</si>
  <si>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My source for this myth gives as reference only
 "Retold from various sources." However, it is a variant of a
 well-attested Wichita myth.A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</si>
  <si>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</si>
  <si>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</si>
  <si>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My source for this myth gives as reference only "Retold from various sources. " However, it is a variant of a well-attested Wichita myth.</t>
  </si>
  <si>
    <t>My source for this myth gives as reference only
 "Retold from various sources." However, it is a variant of a
 well-attested Wichita myth.</t>
  </si>
  <si>
    <t>Erdoes &amp; Ortiz, 1984, 120-122.</t>
  </si>
  <si>
    <t>1631826347-3270</t>
  </si>
  <si>
    <t>Plains</t>
  </si>
  <si>
    <t>https://www.curioustaxonomy.net/home/FloodMyths/17NAPl/Plains.html</t>
  </si>
  <si>
    <t>Wichita</t>
  </si>
  <si>
    <t>https://www.curioustaxonomy.net/home/FloodMyths/17NAPl/wichita.html</t>
  </si>
  <si>
    <t>A young man named Every-Direction went out on an expedition with twelve other men, and they did not return for a long time. An orphan boy named Of-Unknown-Parents, who lived with an old man and an old woman in the corner of the village, went to the center of the village and said that the thirteen people were no longer alive. They had gone into the ground, he said, and would not return, but people should go two days out and look for a place where many people would be coming out of the ground. That night, Of-Unknown-Parents heard someone calling him. That person told him that his prophecy was mistaken. He told Of-Unknown-Parents that his father had sent him, that his father would do something in a year, and that he, the visitor, would appear again. Now the chief's wife, who had a son among the thirteen missing men, gave birth to four children shaped like dogs. They grew rapidly, so that after three days they played with other children. But they were mean and ran over the children. When they were grown, the chief had had enough of them and got people to carry them off to the west. But the dogs, now very large, swallowed the people who were taking them. As time went on, these monstrous creatures, who had long necks, would reach out and swallow any people who went near them. People would not go west for fear of them. The older people said that the Creator had made the monster to destroy everyone, and if things went on this way, more bad things would be done. One night, the visitor appeared to Of-Unknown-Parents again, telling him to go to a certain place due north at noon. The boy went there and saw this person, who told the boy that his father did not like the way things were going and would destroy everything. Then the visitor told the boy to do certain things: He must tell the people of the village. He must get the twelve longest canes he could find, tie them together, give them to Spider-Woman, and tell her to get her servant (Mouse-Woman) to gather corn of all colors. When this is done, he must put the canes into the ground up to five joints; then look out for something to come from the north after four days. A certain thing in the water would destroy the monsters. The boy returned to the village and told the chief what was to happen, but the chief would not believe him. Then he went to Spider-Woman and told her as he had been commanded. Spider-Woman got the twelve long canes, and her servant got seeds of corn, beans, pumpkins, and seeds of every kind. Spider-Woman filled the canes with all the seeds. Then Of-Unknown-Parents told her do dig a hole for the reeds with a buffalo rib. When that was done, he commanded a small whirlwind to blow. It raised the canes up, and they set them in the hole up to the fifth joint. The time came for something to happen. At noon they looked north and saw something like the wind blowing, but it was birds heading south. Then came the animals, first the buffalo, then deer, and so on. A little later they saw a great flood coming, and they saw a great turtle, which headed to the monsters and stopped under their feet. Spider-Woman climbed to the top of the canes and let down a rope for her husband, the boy, and Mouse-Woman. She made a shelter there which the water would not leak through. By the evening, the water covered all the village. The monsters could hardly stand, it was so slippery. At last, one at at time, they grew too tired to stand. They fell north, east, south, and west, first calling out the name by which the direction would be known. It was twelve more days before the flood passed. There was no wind, but a certain person came from above, named Man-Going-All-Around, who had the power to dry all slime. Coming from the northeast, he saw a shadow on the ground and went to look. It was something shaped like a woman. He left and went all around, and when he came to the place again, he saw that the upper half of the woman was alive, and the lower half was still mud. The woman (Shadow-Woman) had given birth to a child, Standing-Sweet-Grass. He went on his journey again. A dove came there; it had a piece of grass in its mouth. The woman then was sitting up with the child in her lap. When Man-Going-All-Around returned a third time, he told the woman to accompany him, and he took her to a place where, in his travels, he had heard drums. This was a room like a beaver's lodge. Many people were sitting about there. Shadow-Woman and a young man there agreed to live together. After five days, Standing-Sweet-Grass was a boy who could talk. He went out and reached the spot where the people were on the top of the canes. He told Spider-Woman to let down the rope with Of-Unknown-Parents on it. When he was down, he was told to command the wind to blow the north, east, south, and west, into the ground. Then the canes went down to the west. They all went to Beaver's-Lodge, taking the canes with them, and gave the seeds to Shadow-Woman, for the use of all people. Standing-Sweet-Grass started on a journey. He commanded the trees to grow and the water to flow. He changed muddy forms left by the flood into hills and mountains. He commanded the wild animals to roam. Then, with the birds around him, he announced that he would not return to his mother, but would go to his father, the Man-Above. He put the birds into a trance, and when they came to they saw only a little bunch of standing sweet-grass where he had been.</t>
  </si>
  <si>
    <t>A young man named Every-Direction went out on an expedition with
twelve other men, and they did not return for a long time. An orphan
boy named Of-Unknown-Parents, who lived with an old man and an old
woman in the corner of the village, went to the center of the village
and said that the thirteen people were no longer alive. They had gone
into the ground, he said, and would not return, but people should go
two days out and look for a place where many people would be coming
out of the ground. That night, Of-Unknown-Parents heard someone
calling him. That person told him that his prophecy was mistaken. He
told Of-Unknown-Parents that his father had sent him, that his father
would do something in a year, and that he, the visitor, would appear
again.Now the chief's wife, who had a son among the thirteen missing men,
gave birth to four children shaped like dogs. They grew rapidly, so
that after three days they played with other children. But they were
mean and ran over the children. When they were grown, the chief had
had enough of them and got people to carry them off to the west. But
the dogs, now very large, swallowed the people who were taking them.
As time went on, these monstrous creatures, who had long necks, would
reach out and swallow any people who went near them. People would not
go west for fear of them. The older people said that the Creator had
made the monster to destroy everyone, and if things went on this way,
more bad things would be done.One night, the visitor appeared to Of-Unknown-Parents again,
telling him to go to a certain place due north at noon. The boy went
there and saw this person, who told the boy that his father did not
like the way things were going and would destroy everything. Then the
visitor told the boy to do certain things: He must tell the people of
the village. He must get the twelve longest canes he could find, tie
them together, give them to Spider-Woman, and tell her to get her
servant (Mouse-Woman) to gather corn of all colors. When this is
done, he must put the canes into the ground up to five joints; then
look out for something to come from the north after four days. A
certain thing in the water would destroy the monsters.The boy returned to the village and told the chief what was to
happen, but the chief would not believe him. Then he went to
Spider-Woman and told her as he had been commanded. Spider-Woman got
the twelve long canes, and her servant got seeds of corn, beans,
pumpkins, and seeds of every kind. Spider-Woman filled the canes with
all the seeds. Then Of-Unknown-Parents told her do dig a hole for the
reeds with a buffalo rib. When that was done, he commanded a small
whirlwind to blow. It raised the canes up, and they set them in the
hole up to the fifth joint.The time came for something to happen. At noon they looked north
and saw something like the wind blowing, but it was birds heading
south. Then came the animals, first the buffalo, then deer, and so
on. A little later they saw a great flood coming, and they saw a
great turtle, which headed to the monsters and stopped under their
feet. Spider-Woman climbed to the top of the canes and let down a
rope for her husband, the boy, and Mouse-Woman. She made a shelter
there which the water would not leak through.By the evening, the water covered all the village. The monsters
could hardly stand, it was so slippery. At last, one at at time, they
grew too tired to stand. They fell north, east, south, and west,
first calling out the name by which the direction would be known.It was twelve more days before the flood passed. There was no
wind, but a certain person came from above, named
Man-Going-All-Around, who had the power to dry all slime. Coming from
the northeast, he saw a shadow on the ground and went to look. It was
something shaped like a woman. He left and went all around, and when
he came to the place again, he saw that the upper half of the woman
was alive, and the lower half was still mud. The woman (Shadow-Woman)
had given birth to a child, Standing-Sweet-Grass. He went on his
journey again. A dove came there; it had a piece of grass in its
mouth. The woman then was sitting up with the child in her lap.When Man-Going-All-Around returned a third time, he told the woman
to accompany him, and he took her to a place where, in his travels, he
had heard drums. This was a room like a beaver's lodge. Many people
were sitting about there. Shadow-Woman and a young man there agreed
to live together.After five days, Standing-Sweet-Grass was a boy who could talk. He
went out and reached the spot where the people were on the top of the
canes. He told Spider-Woman to let down the rope with
Of-Unknown-Parents on it. When he was down, he was told to command
the wind to blow the north, east, south, and west, into the ground.
Then the canes went down to the west. They all went to
Beaver's-Lodge, taking the canes with them, and gave the seeds to
Shadow-Woman, for the use of all people.Standing-Sweet-Grass started on a journey. He commanded the trees
to grow and the water to flow. He changed muddy forms left by the
flood into hills and mountains. He commanded the wild animals to
roam. Then, with the birds around him, he announced that he would not
return to his mother, but would go to his father, the Man-Above. He
put the birds into a trance, and when they came to they saw only a
little bunch of standing sweet-grass where he had been.</t>
  </si>
  <si>
    <t>George A. Dorsey, "Wichita Tales," Journal of
American Folk-Lore 15 (1902): 223-228.</t>
  </si>
  <si>
    <t>1631826349-3282</t>
  </si>
  <si>
    <t>Omaha</t>
  </si>
  <si>
    <t>https://www.curioustaxonomy.net/home/FloodMyths/17NAPl/omaha.html</t>
  </si>
  <si>
    <t>The Omaha Indians have a myth very similar to the Plains Ojibwa myth of Wis-kay-tchach. In the Omaha version the hero, named Haxige, takes revenge on water monsters for killing his brother, but the story does not tell of a flood occurring, only threatened. 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</si>
  <si>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The Omaha Indians have a myth very similar to
the Plains Ojibwa myth of
Wis-kay-tchach. In the Omaha version the hero, named Haxige, takes
revenge on water monsters for killing his brother, but the story does
not tell of a flood occurring, only threatened.Haxige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</si>
  <si>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</si>
  <si>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</si>
  <si>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The Omaha Indians have a myth very similar to the Plains Ojibwa myth of Wis-kay-tchach. In the Omaha version the hero, named Haxige, takes revenge on water monsters for killing his brother, but the story does not tell of a flood occurring, only threatened.</t>
  </si>
  <si>
    <t>The Omaha Indians have a myth very similar to
the Plains Ojibwa myth of
Wis-kay-tchach. In the Omaha version the hero, named Haxige, takes
revenge on water monsters for killing his brother, but the story does
not tell of a flood occurring, only threatened.</t>
  </si>
  <si>
    <t>James Owen Dorsey, The Cegiha Language--Myths,
Stories, and Letters, Contributions to North American Ethnology,
vol. 6 part 1 (Washington, DC: 1890), 238-253.</t>
  </si>
  <si>
    <t>1631826351-3286</t>
  </si>
  <si>
    <t>Pawnee</t>
  </si>
  <si>
    <t>https://www.curioustaxonomy.net/home/FloodMyths/17NAPl/pawnee.html</t>
  </si>
  <si>
    <t>The first people on the earth were giants, very big and strong. They did not believe in the creator Ti-ra-wa. They thought nothing could overcome them. They grew increasingly worse. At last Ti-ra-wa grew angry and raised the water to the level of the land so that the ground became soft. The giants sank into the mud and drowned. Their bones can still be found today. Ti-ra-wa then created a man and woman, like people of today, and gave them corn. The Pawnees are descended from them.</t>
  </si>
  <si>
    <t>The first people on the earth were giants, very big and
strong. They did not believe in the creator Ti-ra-wa. They thought
nothing could overcome them. They grew increasingly worse. At last
Ti-ra-wa grew angry and raised the water to the level of the land so
that the ground became soft. The giants sank into the mud and
drowned. Their bones can still be found today. Ti-ra-wa then created a
man and woman, like people of today, and gave them corn. The Pawnees
are descended from them.</t>
  </si>
  <si>
    <t>Grinnell, George Bird. Pawnee Hero Stories and
Folk-Tales, University of Nebraska Press, Lincoln, 1961; reprinted
from Forest and Stream Publishing Company, New York, 1889.</t>
  </si>
  <si>
    <t>1631826353-3289</t>
  </si>
  <si>
    <t>Arapaho</t>
  </si>
  <si>
    <t>https://www.curioustaxonomy.net/home/FloodMyths/17NAPl/arapaho.html</t>
  </si>
  <si>
    <t>An eye on the back of the neck is said to indicate that a person is a hiintcabiit, or horned water monster. 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 "When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 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 As the girl ran through some woods, she found a man chopping wood. She said to him, "A powerful being is chasing me. Help me escape, and I will be your wife. " The man said, "Continue fleeing. I cannot help you. " Four time the girl asked him, and the fourth time he said, "Run around me four times. "Soon the wart came up to the man and said, "Where is my food?" The man said, "She went on. " The wart went off but soon returned and asked again, and the man said the same thing. After the fourth time, the wart said, "Give me the girl, or I will devour you. "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 The man did so, and wart broke open. The old man and woman were already dead, and the boy died soon after. The man asked the girl if she loved her brother, and when she said yes, he kicked the boy and said, "Get up, my brother-in-law. " He did this four times, and the boy stood. The boy's name was Beaver-foot. His sister's name was River-woman. The man took them to his home, where he had a wife called Crow-woman. 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 The girl went, and when she swung on the rope, the rope broke, and she fell into the pool. Crow-woman said, "Here is your food, my grandfather. " She had done this with all her husband's previous wives. 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 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 Some time later when the men were away, River-woman said to Crow-woman, "Let us go swinging. " Crow-woman agreed, and when they reached the pool, River-woman held Crow-woman under the water until she was dead. Then she threw the body into the pool, saying, "Here is your food, my grandfather. " When her husband returned, she told him what she had done. "It is well," he told her, but she saw that he mourned for his wife. Next morning the husband noticed that the waters were rising, and he told the others. Beaver-foot said to them, "Give me black, yellow, white, and red paint, and go to the top of the tallest mountain. "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 And so it is today.</t>
  </si>
  <si>
    <t>An eye on the back of the neck is said to indicate
that a person is a hiintcabiit, or horned water monster.An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three.As the girl ran through some woods, she found a man chopping wood.
She said to him, "A powerful being is chasing me. Help me escape, and
I will be your wife." The man said, "Continue fleeing. I cannot help
you." Four time the girl asked him, and the fourth time he said, "Run
around me four times."Soon the wart came up to the man and said, "Where is my food?" The
man said, "She went on." The wart went off but soon returned and
asked again, and the man said the same thing. After the fourth time,
the wart said, "Give me the girl, or I will devour you."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The man did so, and wart broke open. The old man
and woman were already dead, and the boy died soon after.The man asked the girl if she loved her brother, and when she said
yes, he kicked the boy and said, "Get up, my brother-in-law." He did
this four times, and the boy stood.The boy's name was Beaver-foot. His sister's name was River-woman.
The man took them to his home, where he had a wife called
Crow-woman.The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The
girl went, and when she swung on the rope, the rope broke, and she
fell into the pool. Crow-woman said, "Here is your food, my
grandfather." She had done this with all her husband's previous
wives.Crow-woman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alive.Some time later when the men were away, River-woman said to
Crow-woman, "Let us go swinging." Crow-woman agreed, and when they
reached the pool, River-woman held Crow-woman under the water until
she was dead. Then she threw the body into the pool, saying, "Here is
your food, my grandfather." When her husband returned, she told him
what she had done. "It is well," he told her, but she saw that he
mourned for his wife.Next morning the husband noticed that the waters were rising, and
he told the others. Beaver-foot said to them, "Give me black, yellow,
white, and red paint, and go to the top of the tallest mountain."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And so it is
today.</t>
  </si>
  <si>
    <t>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 "When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 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 As the girl ran through some woods, she found a man chopping wood. She said to him, "A powerful being is chasing me. Help me escape, and I will be your wife. " The man said, "Continue fleeing. I cannot help you. " Four time the girl asked him, and the fourth time he said, "Run around me four times. "Soon the wart came up to the man and said, "Where is my food?" The man said, "She went on. " The wart went off but soon returned and asked again, and the man said the same thing. After the fourth time, the wart said, "Give me the girl, or I will devour you. "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 The man did so, and wart broke open. The old man and woman were already dead, and the boy died soon after. The man asked the girl if she loved her brother, and when she said yes, he kicked the boy and said, "Get up, my brother-in-law. " He did this four times, and the boy stood. The boy's name was Beaver-foot. His sister's name was River-woman. The man took them to his home, where he had a wife called Crow-woman. 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 The girl went, and when she swung on the rope, the rope broke, and she fell into the pool. Crow-woman said, "Here is your food, my grandfather. " She had done this with all her husband's previous wives. 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 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 Some time later when the men were away, River-woman said to Crow-woman, "Let us go swinging. " Crow-woman agreed, and when they reached the pool, River-woman held Crow-woman under the water until she was dead. Then she threw the body into the pool, saying, "Here is your food, my grandfather. " When her husband returned, she told him what she had done. "It is well," he told her, but she saw that he mourned for his wife. Next morning the husband noticed that the waters were rising, and he told the others. Beaver-foot said to them, "Give me black, yellow, white, and red paint, and go to the top of the tallest mountain. "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 And so it is today.</t>
  </si>
  <si>
    <t>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three.As the girl ran through some woods, she found a man chopping wood.
She said to him, "A powerful being is chasing me. Help me escape, and
I will be your wife." The man said, "Continue fleeing. I cannot help
you." Four time the girl asked him, and the fourth time he said, "Run
around me four times."Soon the wart came up to the man and said, "Where is my food?" The
man said, "She went on." The wart went off but soon returned and
asked again, and the man said the same thing. After the fourth time,
the wart said, "Give me the girl, or I will devour you."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The man did so, and wart broke open. The old man
and woman were already dead, and the boy died soon after.The man asked the girl if she loved her brother, and when she said
yes, he kicked the boy and said, "Get up, my brother-in-law." He did
this four times, and the boy stood.The boy's name was Beaver-foot. His sister's name was River-woman.
The man took them to his home, where he had a wife called
Crow-woman.The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The
girl went, and when she swung on the rope, the rope broke, and she
fell into the pool. Crow-woman said, "Here is your food, my
grandfather." She had done this with all her husband's previous
wives.Crow-woman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alive.Some time later when the men were away, River-woman said to
Crow-woman, "Let us go swinging." Crow-woman agreed, and when they
reached the pool, River-woman held Crow-woman under the water until
she was dead. Then she threw the body into the pool, saying, "Here is
your food, my grandfather." When her husband returned, she told him
what she had done. "It is well," he told her, but she saw that he
mourned for his wife.Next morning the husband noticed that the waters were rising, and
he told the others. Beaver-foot said to them, "Give me black, yellow,
white, and red paint, and go to the top of the tallest mountain."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And so it is
today.</t>
  </si>
  <si>
    <t>An eye on the back of the neck is said to indicate that a person is a hiintcabiit, or horned water monster.</t>
  </si>
  <si>
    <t>An eye on the back of the neck is said to indicate
that a person is a hiintcabiit, or horned water monster.</t>
  </si>
  <si>
    <t>George A. Dorsey and Alfred L. Kroeber, Traditions
of the Arapaho, Field Columbian Museum Publication 81,
Anthropological Series vol. 5 (Chicago: Field Columbian Museum, 1903),
8-12.</t>
  </si>
  <si>
    <t>1631826355-3304</t>
  </si>
  <si>
    <t>Brule Sioux (Dakota)</t>
  </si>
  <si>
    <t>https://www.curioustaxonomy.net/home/FloodMyths/17NAPl/sioux.html</t>
  </si>
  <si>
    <t>In the world before this one, the people did not know how to behave or how to act human, and the creating power was displeased. He placed three dry buffalo chips under a sacred pipe rack and saved a fourth for lighting the pipe. He sang three songs to bring rain, which caused the rivers to overflow; then he sang a fourth song and stamped on the earth. The earth split open, and water flowed from the cracks and covered everything. The Creating Power floated on the sacred pipe and his huge pipe bag. All people and animals were destroyed except Kangi, the crow. It was very tired and three times asked the Creating Power to make a place for it to rest. The Creating Power opened his pipe bag, which contained all manner of animals and birds, and selected four known for their diving abilities. He sang a song and commanded the loon to dive and bring up mud, but the loon failed. Likewise, the water was too deep for otter and beaver. But the turtle succeeded in bringing up a little mud. The Creating Power took the mud and, singing, spread it out on the water. After the fourth song, there was enough land for himself and the crow. He waved two long eagle feathers over the ground, and it spread until it replaced the water. He named it the Turtle Continent. The Creating Power thought, "Land without water is not good," and wept for the earth and the creatures he would put upon it. His tears became oceans, streams, and lakes. He scattered the animals across the land; they came to life when he stamped on the ground. He created four colors of people from red, white, black, and yellow earth. He created the rainbow as a sign that there would be no more great flood, but warned that he had destroyed the first world by fire because it was bad, and the second world by flood, and he would destroy this world too if people make it bad and ugly.</t>
  </si>
  <si>
    <t>In the world before this one, the people did not know how to behave
or how to act human, and the creating power was displeased. He placed
three dry buffalo chips under a sacred pipe rack and saved a fourth
for lighting the pipe. He sang three songs to bring rain, which
caused the rivers to overflow; then he sang a fourth song and stamped
on the earth. The earth split open, and water flowed from the cracks
and covered everything. The Creating Power floated on the sacred pipe
and his huge pipe bag. All people and animals were destroyed except
Kangi, the crow. It was very tired and three times asked the Creating
Power to make a place for it to rest. The Creating Power opened his
pipe bag, which contained all manner of animals and birds, and
selected four known for their diving abilities. He sang a song and
commanded the loon to dive and bring up mud, but the loon
failed. Likewise, the water was too deep for otter and beaver. But the
turtle succeeded in bringing up a little mud. The Creating Power took
the mud and, singing, spread it out on the water. After the fourth
song, there was enough land for himself and the crow. He waved two
long eagle feathers over the ground, and it spread until it replaced
the water. He named it the Turtle Continent. The Creating Power
thought, "Land without water is not good," and wept for the earth and
the creatures he would put upon it. His tears became oceans, streams,
and lakes. He scattered the animals across the land; they came to life
when he stamped on the ground. He created four colors of people from
red, white, black, and yellow earth. He created the rainbow as a sign
that there would be no more great flood, but warned that he had
destroyed the first world by fire because it was bad, and the second
world by flood, and he would destroy this world too if people make it
bad and ugly.</t>
  </si>
  <si>
    <t>Erdoes &amp; Ortiz, 1984, 496-499.</t>
  </si>
  <si>
    <t>1631826355-3306</t>
  </si>
  <si>
    <t>Unktehi, a water monster, fought the people and caused a great flood. The people retreated to a hill, but the water swept over them, killing them all. The blood gelled and turned to pipestone. (Pipes made from that rock are sacred today. ) Unktehi was also turned to stone; her bones are in the Badlands now, forming a long ridge. A giant eagle, Wanblee Galeshka, swept down, saved one girl from the flood, carrying her to a tree on the highest pinnacle, the only place not covered by water. He made her his wife. She bore twins, a boy and a girl, which are the ancestors of the Sioux.</t>
  </si>
  <si>
    <t>Unktehi, a water monster, fought the people and caused a great
flood. The people retreated to a hill, but the water swept over them,
killing them all. The blood gelled and turned to pipestone. (Pipes
made from that rock are sacred today.) Unktehi was also turned to
stone; her bones are in the Badlands now, forming a long ridge. A
giant eagle, Wanblee Galeshka, swept down, saved one girl from the
flood, carrying her to a tree on the highest pinnacle, the only place
not covered by water. He made her his wife. She bore twins, a boy and
a girl, which are the ancestors of the Sioux.</t>
  </si>
  <si>
    <t>Erdoes &amp; Ortiz, 1984, 93-95.</t>
  </si>
  <si>
    <t>1631826355-3308</t>
  </si>
  <si>
    <t>Unktehi puffed up her body to make the Missouri overflow, and the little water monsters, her children, did the same with other streams and lakes. This caused a great flood which covered the country. Only a few people escaped to the highest mountain, and the waves threatened to kill them. The thunderbirds liked people, so they fought the water monsters for several years. In time, it became clear that the thunderbirds were losing when they fought close, so they retreated to the sky and, all together, sent their lightning bolts. This burned the forests, boiled the water, and turned the earth red hot, except where the people had taken refuge. Unktehi and the water monsters were defeated. Their bones can still be seen in the Badlands.</t>
  </si>
  <si>
    <t>Unktehi puffed up her body to make the Missouri overflow, and the
little water monsters, her children, did the same with other streams
and lakes. This caused a great flood which covered the country. Only a
few people escaped to the highest mountain, and the waves threatened
to kill them. The thunderbirds liked people, so they fought the water
monsters for several years. In time, it became clear that the
thunderbirds were losing when they fought close, so they retreated to
the sky and, all together, sent their lightning bolts. This burned the
forests, boiled the water, and turned the earth red hot, except where
the people had taken refuge. Unktehi and the water monsters were
defeated. Their bones can still be seen in the Badlands.</t>
  </si>
  <si>
    <t>Erdoes &amp; Ortiz, 1984, 220-222.</t>
  </si>
  <si>
    <t>1631826357-3313</t>
  </si>
  <si>
    <t>Mandan</t>
  </si>
  <si>
    <t>https://www.curioustaxonomy.net/home/FloodMyths/17NAPl/mandan.html</t>
  </si>
  <si>
    <t>The earth is a large tortoise. Once a tribe, digging for badgers, dug deep into the earth and cut through the shell of Tortoise. Tortoise began to sink, and water rose through the knife cut. The water covered all the ground and drowned all the people except one man, Nu-mohk-muck-a-nah, who escaped in a large canoe to a mountain in the west. Today, a plank structure called the "big canoe" stands in the central plaza of a Mandan village. The Mandans celebrate the subsidence of the flood every year with a ceremony called Mee-nee-ro-ka-ha-sha, held when willow leaves are fully grown because the twig that the turtle-dove brought home had such leaves. In the ceremony, a man representing the survivor collects edged tools from each household; these are later thrown into a deep pool. If this sacrifice is not made, the man says, another flood will come and destroy everyone.</t>
  </si>
  <si>
    <t>The earth is a large tortoise. Once a tribe, digging for badgers,
dug deep into the earth and cut through the shell of
Tortoise. Tortoise began to sink, and water rose through the knife
cut. The water covered all the ground and drowned all the people
except one man, Nu-mohk-muck-a-nah, who escaped in a large canoe to a
mountain in the west. Today, a plank structure called the "big canoe"
stands in the central plaza of a Mandan village. The Mandans celebrate
the subsidence of the flood every year with a ceremony
called Mee-nee-ro-ka-ha-sha, held when willow leaves are fully
grown because the twig that the turtle-dove brought home had such
leaves. In the ceremony, a man representing the survivor collects
edged tools from each household; these are later thrown into a deep
pool. If this sacrifice is not made, the man says, another flood will
come and destroy everyone.</t>
  </si>
  <si>
    <t>Frazer, 1919, 292-294; Judson, Katharine B. Myths
and Legends of the Missippi Valley and the Great Lakes (Chicago:
A.C. McClurg, 1914), 20.</t>
  </si>
  <si>
    <t>1631826359-3316</t>
  </si>
  <si>
    <t>Yellowstone region</t>
  </si>
  <si>
    <t>https://www.curioustaxonomy.net/home/FloodMyths/17NAPl/yellowstone.html</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</si>
  <si>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 The Great Spirit, pleased with the land and the beings he had made, told the people, "The animals are your brothers. Live with them and protect them, and they will provide for you. Protect the buffalo especially, for its meat will give you food, and its hide will give you shelter. " For many years people lived in harmony with the animals. The Great Spirit sent rains to extinguish the fires and destroy the people. As the waters rose, the people moved to the hills. Spotted Bear, the medicine man, spoke to the people. "The Great Spirit said we would be safe as long as we have buffalo, but there are no buffalo. Unless we can find a buffalo and live at peace with nature, we will die. "The young men went hunting for buffalo. As they went, they cleaned out streams and made friends with the animals once again. Still, the rains fell and the waters rose. The people retreated to the mountains. Finally, two men came back and told of seeing a buffalo cow, calf, and white bull. The men brought back the hide of the large bull, which had drowned in the floodwaters. Spotted Bear took the hide. "Our people are no longer destroying the world," he said. "This hide of the white buffalo will save those who are left. "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 The hide began to sag under the rain, so Spotted Bear stood on the Bridger Mountains and raised the end of the skin to catch the West Wind. The wind raised the hide to form a dome over the valley. The Great Spirit, seeing that people were living at peace with the earth, stopped the rain. The sun shone on the hide, shrinking it until all that was left was a rainbow arch across the valley.</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</si>
  <si>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tale.The Great Spirit, pleased with the land and the beings
he had made, told the people, "The animals are your brothers. Live
with them and protect them, and they will provide for you. Protect
the buffalo especially, for its meat will give you food, and its hide
will give you shelter." For many years people lived in harmony with
the animals.The Great Spirit sent rains to extinguish the fires
and destroy the people. As the waters rose, the people moved to the
hills.Spotted Bear, the medicine man, spoke to the people.
"The Great Spirit said we would be safe as long as we have buffalo,
but there are no buffalo. Unless we can find a buffalo and live at
peace with nature, we will die."The young men went hunting for buffalo. As they went,
they cleaned out streams and made friends with the animals once again.
Still, the rains fell and the waters rose. The people retreated to
the mountains.Finally, two men came back and told of seeing a
buffalo cow, calf, and white bull. The men brought back the hide of
the large bull, which had drowned in the floodwaters.Spotted Bear took the hide. "Our people are no longer
destroying the world," he said. "This hide of the white buffalo will
save those who are left."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back.The hide began to sag under the rain, so Spotted Bear
stood on the Bridger Mountains and raised the end of the skin to catch
the West Wind. The wind raised the hide to form a dome over the
valley.The Great Spirit, seeing that people were living at
peace with the earth, stopped the rain. The sun shone on the hide,
shrinking it until all that was left was a rainbow arch across the
valley.</t>
  </si>
  <si>
    <t>The Great Spirit, pleased with the land and the beings he had made, told the people, "The animals are your brothers. Live with them and protect them, and they will provide for you. Protect the buffalo especially, for its meat will give you food, and its hide will give you shelter. " For many years people lived in harmony with the animals. The Great Spirit sent rains to extinguish the fires and destroy the people. As the waters rose, the people moved to the hills. Spotted Bear, the medicine man, spoke to the people. "The Great Spirit said we would be safe as long as we have buffalo, but there are no buffalo. Unless we can find a buffalo and live at peace with nature, we will die. "The young men went hunting for buffalo. As they went, they cleaned out streams and made friends with the animals once again. Still, the rains fell and the waters rose. The people retreated to the mountains. Finally, two men came back and told of seeing a buffalo cow, calf, and white bull. The men brought back the hide of the large bull, which had drowned in the floodwaters. Spotted Bear took the hide. "Our people are no longer destroying the world," he said. "This hide of the white buffalo will save those who are left. "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 The hide began to sag under the rain, so Spotted Bear stood on the Bridger Mountains and raised the end of the skin to catch the West Wind. The wind raised the hide to form a dome over the valley. The Great Spirit, seeing that people were living at peace with the earth, stopped the rain. The sun shone on the hide, shrinking it until all that was left was a rainbow arch across the valley.</t>
  </si>
  <si>
    <t>The Great Spirit, pleased with the land and the beings
he had made, told the people, "The animals are your brothers. Live
with them and protect them, and they will provide for you. Protect
the buffalo especially, for its meat will give you food, and its hide
will give you shelter." For many years people lived in harmony with
the animals.The Great Spirit sent rains to extinguish the fires
and destroy the people. As the waters rose, the people moved to the
hills.Spotted Bear, the medicine man, spoke to the people.
"The Great Spirit said we would be safe as long as we have buffalo,
but there are no buffalo. Unless we can find a buffalo and live at
peace with nature, we will die."The young men went hunting for buffalo. As they went,
they cleaned out streams and made friends with the animals once again.
Still, the rains fell and the waters rose. The people retreated to
the mountains.Finally, two men came back and told of seeing a
buffalo cow, calf, and white bull. The men brought back the hide of
the large bull, which had drowned in the floodwaters.Spotted Bear took the hide. "Our people are no longer
destroying the world," he said. "This hide of the white buffalo will
save those who are left."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back.The hide began to sag under the rain, so Spotted Bear
stood on the Bridger Mountains and raised the end of the skin to catch
the West Wind. The wind raised the hide to form a dome over the
valley.The Great Spirit, seeing that people were living at
peace with the earth, stopped the rain. The sun shone on the hide,
shrinking it until all that was left was a rainbow arch across the
valley.</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</si>
  <si>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</si>
  <si>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
  </si>
  <si>
    <t>Hap Gilliland, The Flood, 2nd ed. (Billings, MT:
Montana Indian Publications, 1972), 1, 38-44.</t>
  </si>
  <si>
    <t>1631826362-3328</t>
  </si>
  <si>
    <t>Cheyenne</t>
  </si>
  <si>
    <t>https://www.curioustaxonomy.net/home/FloodMyths/17NAPl/cheyenne.html</t>
  </si>
  <si>
    <t>The Great Spirit created three kinds of men: red men, white men with hairy heads, and hairy men with hair all over their body. The hairy men went to the barren south and eventually dwindled in numbers and disappeared. The red men went south after the Great Spirit taught them culture. They went north again when the Great Medicine told them the south would be flooded. In the north, they found that the white men had gone and they could no longer talk to the animals, though they could still control them. Later, they went south again, but another flood came and scattered them, and they never came together again. They traveled in small bands to the north, but they found it barren, so they returned south and lived the best they could. One particularly hard winter had earthquakes, volcanoes, and floods which destroyed all the trees. The people spent the long winter in caves and were almost famished the following spring. The Great Medicine, in pity, gave them corn and buffalo. Since then, there have been no more famines or floods.</t>
  </si>
  <si>
    <t>The Great Spirit created three kinds of men: red men, white men
with hairy heads, and hairy men with hair all over their body. The
hairy men went to the barren south and eventually dwindled in numbers
and disappeared. The red men went south after the Great Spirit taught
them culture. They went north again when the Great Medicine told them
the south would be flooded. In the north, they found that the white
men had gone and they could no longer talk to the animals, though they
could still control them. Later, they went south again, but another
flood came and scattered them, and they never came together
again. They traveled in small bands to the north, but they found it
barren, so they returned south and lived the best they could. One
particularly hard winter had earthquakes, volcanoes, and floods which
destroyed all the trees. The people spent the long winter in caves and
were almost famished the following spring. The Great Medicine, in
pity, gave them corn and buffalo. Since then, there have been no more
famines or floods.</t>
  </si>
  <si>
    <t>Erdoes &amp; Ortiz, 1984, 112-113.</t>
  </si>
  <si>
    <t>1631826364-3331</t>
  </si>
  <si>
    <t>Crow</t>
  </si>
  <si>
    <t>https://www.curioustaxonomy.net/home/FloodMyths/17NAPl/crow.html</t>
  </si>
  <si>
    <t>It rained a hundred days and nights, and all was water. "What shall we do?" Old Man Coyote asked. "We will make the earth. Ducks black and white, come! Which of you is ablest to bring earth?""We are about the same. ""White duck, you go ahead, look for earth. "The white duck flew up and went far. He dived down and stayed long. When he came back, he said, "Old Man Coyote, there is no earth. ""Go, white duck, try again. "The white duck dived and came back after a long time. "There is no earth. ""You lie! You almost cause us to die. Black duck, you go now and look for earth. "The black duck dived. After a long time he came out with mud in his hands. "There is earth. Here it is. Take it, make the earth. ""Later we will make it," Old Man Coyote said. "No, it is well you do it now. "Old Man Coyote put the mud on the water, and it spread out to become the earth. "Where shall we live?" asked the ducks. "Keep still! We will invoke somebody. We will invoke Cunning-woman. Come, Cunning-woman, make homes for these ducks. ""It is easy," Cunning-woman said. With her cane she drew lines. They were rivers. "Go, ducks, live there. Chew the plant leaves, and rub your swellings with them. Chew the plant roots and rub them where you hurt. Your food plants are all there. When they are hot and ripe, eat them. "This is the end.</t>
  </si>
  <si>
    <t>It rained a hundred days and nights, and all was water. "What
shall we do?" Old Man Coyote asked. "We will make the earth. Ducks
black and white, come! Which of you is ablest to bring earth?""We are about the same.""White duck, you go ahead, look for earth."The white duck flew up and went far. He dived down and stayed
long. When he came back, he said, "Old Man Coyote, there is no
earth.""Go, white duck, try again."The white duck dived and came back after a long time. "There is no
earth.""You lie! You almost cause us to die. Black duck, you go now and
look for earth."The black duck dived. After a long time he came out with mud in
his hands. "There is earth. Here it is. Take it, make the
earth.""Later we will make it," Old Man Coyote said."No, it is well you do it now."Old Man Coyote put the mud on the water, and it spread out to
become the earth."Where shall we live?" asked the ducks."Keep still! We will invoke somebody. We will invoke
Cunning-woman. Come, Cunning-woman, make homes for these ducks.""It is easy," Cunning-woman said. With her cane she drew lines.
They were rivers. "Go, ducks, live there. Chew the plant leaves, and
rub your swellings with them. Chew the plant roots and rub them where
you hurt. Your food plants are all there. When they are hot and
ripe, eat them."This is the end.</t>
  </si>
  <si>
    <t>Robert H. Lowie, Crow Texts (Berkeley and Los
Angeles: University of California Press, 1960), 198-200.</t>
  </si>
  <si>
    <t>1631826366-3348</t>
  </si>
  <si>
    <t>Gros Ventres (Astina)</t>
  </si>
  <si>
    <t>https://www.curioustaxonomy.net/home/FloodMyths/17NAPl/grosventres.html</t>
  </si>
  <si>
    <t>Earthmaker, the keeper of the Flat Pipe, knew that the earth would be flooded. He must have been the only one who knew, for only he prepared for it, by building a raft. Presently the whole earth was flooded, and the Earthmaker floated on his raft with only the Pipe. In time he saw a mountaintop rising above the water and landed there. There were many birds and animals there. The Keeper told the helldiver (mud hen), turtle, beaver, and muskrat to dive for some earth from the bottom. Helldiver and Turtle both came up drowned, but he found some mud on their feet or neck and put it on the raft. Beaver and Muskrat came up drowned, but without any mud. When the mud had dried, the Keeper held a pinch of it towards the east, brought it back to his shoulder, and sang a song. He did this three times and then released the dust, which spread and formed land far into the distance. He repeated the ceremony facing south and again facing west, making more land. Then, taking his Pipe, he wandered around the land. Tired of being alone, he molded mud into the shape of a human being, breathed on it three times, and made a man like himself. When they had traveled together for a time, the Keeper said, "We need a female in order to increase in number. " When the man was asleep, he took the man's lowest rib, breathed on it three times, and a woman was created. They bore children, and soon there were many people. The Keeper taught them about the Pipe, sacred songs, and so forth.</t>
  </si>
  <si>
    <t>Earthmaker, the keeper of the Flat Pipe, knew that the earth would
be flooded. He must have been the only one who knew, for only he
prepared for it, by building a raft. Presently the whole earth was
flooded, and the Earthmaker floated on his raft with only the Pipe.
In time he saw a mountaintop rising above the water and landed
there.There were many birds and animals there. The Keeper told the
helldiver (mud hen), turtle, beaver, and muskrat to dive for some
earth from the bottom. Helldiver and Turtle both came up drowned, but
he found some mud on their feet or neck and put it on the raft.
Beaver and Muskrat came up drowned, but without any mud.When the mud had dried, the Keeper held a pinch of it towards the
east, brought it back to his shoulder, and sang a song. He did this
three times and then released the dust, which spread and formed land
far into the distance. He repeated the ceremony facing south and
again facing west, making more land.Then, taking his Pipe, he wandered around the land. Tired of being
alone, he molded mud into the shape of a human being, breathed on it
three times, and made a man like himself. When they had traveled
together for a time, the Keeper said, "We need a female in order to
increase in number." When the man was asleep, he took the man's
lowest rib, breathed on it three times, and a woman was created. They
bore children, and soon there were many people. The Keeper taught
them about the Pipe, sacred songs, and so forth.</t>
  </si>
  <si>
    <t>John M. Cooper, The Gros Ventres of Montana: Part
II, Religion and Ritual, The Catholic University of America
Anthropological Series No. 16 (Washington, DC: Catholic Society of
America Press, 1957), 435-437.</t>
  </si>
  <si>
    <t>1631826368-3354</t>
  </si>
  <si>
    <t>Plains Ojibwa (Bungee)</t>
  </si>
  <si>
    <t>https://www.curioustaxonomy.net/home/FloodMyths/17NAPl/plainsojibwa.html</t>
  </si>
  <si>
    <t>Hooper attributes this account to a Mr. MacKenzie, who spent much time with the Saulteaux Indians (Plains Ojibwa) early in his life and may have been the first to record this tale in English. The version here is much abridged from the original. 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 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 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</si>
  <si>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Hooper attributes this account to a Mr. MacKenzie, who
spent much time with the Saulteaux Indians (Plains Ojibwa) early in
his life and may have been the first to record this tale in English.
The version here is much abridged from the original.Wis-kay-tchach,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</si>
  <si>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 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 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</si>
  <si>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</si>
  <si>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Hooper attributes this account to a Mr. MacKenzie, who spent much time with the Saulteaux Indians (Plains Ojibwa) early in his life and may have been the first to record this tale in English. The version here is much abridged from the original.</t>
  </si>
  <si>
    <t>Hooper attributes this account to a Mr. MacKenzie, who
spent much time with the Saulteaux Indians (Plains Ojibwa) early in
his life and may have been the first to record this tale in English.
The version here is much abridged from the original.</t>
  </si>
  <si>
    <t>William Hulme Hooper, Ten Months among the Tents of
the Tuski (London: John Murray, 1853), 285-295.</t>
  </si>
  <si>
    <t>1631826370-3360</t>
  </si>
  <si>
    <t>Blackfoot</t>
  </si>
  <si>
    <t>https://www.curioustaxonomy.net/home/FloodMyths/17NAPl/blackfoot.html</t>
  </si>
  <si>
    <t>The Sun had a child, Napi, called "Apistotoki God. " The Moon had a child called "Old Man. " These four began creating the world. They were given sand, stone, water, and the hide of a fisher with which to complete the creation. A flood came, and they could save only those four things. Later, they created an old man, a dog, a man, and a woman. After a second flood, only those four were left on earth, and they created the rest of the world.</t>
  </si>
  <si>
    <t>The Sun had a child, Napi, called "Apistotoki God." The Moon had a
child called "Old Man." These four began creating the world. They
were given sand, stone, water, and the hide of a fisher with which to
complete the creation. A flood came, and they could save only those
four things. Later, they created an old man, a dog, a man, and a
woman. After a second flood, only those four were left on earth, and
they created the rest of the world.</t>
  </si>
  <si>
    <t>Marie-Louise von Franz, Patterns of Creativity
Mirrored in Creation Myths (Dallas, TX: Spring Publications,
1986), 163.</t>
  </si>
  <si>
    <t>1631826370-3362</t>
  </si>
  <si>
    <t>The narrator of this North Blackfoot myth expressed some uncertainty about the identity of Duck and explained that the baby mentioned was a fungus. 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</si>
  <si>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The narrator of this North Blackfoot myth expressed
some uncertainty about the identity of Duck and explained that the
baby mentioned was a fungus.Because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</si>
  <si>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</si>
  <si>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</si>
  <si>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The narrator of this North Blackfoot myth expressed some uncertainty about the identity of Duck and explained that the baby mentioned was a fungus.</t>
  </si>
  <si>
    <t>The narrator of this North Blackfoot myth expressed
some uncertainty about the identity of Duck and explained that the
baby mentioned was a fungus.</t>
  </si>
  <si>
    <t>Clark Wissler and D. C. Duvall, Mythology of the
Blackfoot Indians, Anthropological Papers American Museum of
Natural History vol. 2 part 1, (New York: The Trustees, 1908), 19.</t>
  </si>
  <si>
    <t>1631826372-3367</t>
  </si>
  <si>
    <t>Sarcee</t>
  </si>
  <si>
    <t>https://www.curioustaxonomy.net/home/FloodMyths/17NAPl/sarcee.html</t>
  </si>
  <si>
    <t>The world was flooded, and one man and one woman survived on a raft on which they collected all kinds of animals and birds. The man sent a beaver (or, some say, a muskrat) diving to the bottom, and it brought up a little mud. The man shaped this to form a new world. It was at first so small that a little bird could walk around it, but it grew and grew.</t>
  </si>
  <si>
    <t>The world was flooded, and one man and one woman survived on a raft
on which they collected all kinds of animals and birds. The man sent a
beaver (or, some say, a muskrat) diving to the bottom, and it brought
up a little mud. The man shaped this to form a new world. It was at
first so small that a little bird could walk around it, but it grew
and grew.</t>
  </si>
  <si>
    <t>Frazer, 1919, 314-315.</t>
  </si>
  <si>
    <t>1631826376-3370</t>
  </si>
  <si>
    <t>Plateau</t>
  </si>
  <si>
    <t>https://www.curioustaxonomy.net/home/FloodMyths/16NAPu/Plateau.html</t>
  </si>
  <si>
    <t>Klamath</t>
  </si>
  <si>
    <t>https://www.curioustaxonomy.net/home/FloodMyths/16NAPu/klamath.html</t>
  </si>
  <si>
    <t>Although a flood does appear in this story, the destruction is primarily by a world fire. Other stories tell that K'mukamtch grew jealous of his son Aishish because Aishish surpassed him in many skills. 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 K'mukamtch dressed in Aishish's clothes and returned to Aishish's home, where he consorted with the wife he coveted. The other wives suspected him and stayed away from him. Aishish, stuck atop the tree with nothing to eat, became nothing but skin and bones. Then two butterfly women brought him food and water, combed and oiled his hair, and dressed him. He told them his story, and they carried him down to the ground in a basket. 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 Hearing that Aishish was still alive, K'mukamtch went to see him. Aishish instructed his son to grab K'mukamtch's pipe and throw it in the fire, which the lad did. Aishish pushed it further in the fire so that it burned completely, and so killed K'mukamtch. 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</si>
  <si>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Although a flood does appear in this story, the
destruction is primarily by a world fire. Other stories tell that
K'mukamtch grew jealous of his son Aishish because Aishish surpassed
him in many skills.K'mukamtch,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again.K'mukamtch dressed in Aishish's clothes and returned to Aishish's
home, where he consorted with the wife he coveted. The other wives
suspected him and stayed away from him.Aishish, stuck atop the tree with nothing to eat, became nothing
but skin and bones. Then two butterfly women brought him food and
water, combed and oiled his hair, and dressed him. He told them his
story, and they carried him down to the ground in a basket.Aishish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wives.Hearing that Aishish was still alive, K'mukamtch went to see him.
Aishish instructed his son to grab K'mukamtch's pipe and throw it in
the fire, which the lad did. Aishish pushed it further in the fire so
that it burned completely, and so killed K'mukamtch.Much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</si>
  <si>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 K'mukamtch dressed in Aishish's clothes and returned to Aishish's home, where he consorted with the wife he coveted. The other wives suspected him and stayed away from him. Aishish, stuck atop the tree with nothing to eat, became nothing but skin and bones. Then two butterfly women brought him food and water, combed and oiled his hair, and dressed him. He told them his story, and they carried him down to the ground in a basket. 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 Hearing that Aishish was still alive, K'mukamtch went to see him. Aishish instructed his son to grab K'mukamtch's pipe and throw it in the fire, which the lad did. Aishish pushed it further in the fire so that it burned completely, and so killed K'mukamtch. 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</si>
  <si>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again.K'mukamtch dressed in Aishish's clothes and returned to Aishish's
home, where he consorted with the wife he coveted. The other wives
suspected him and stayed away from him.Aishish, stuck atop the tree with nothing to eat, became nothing
but skin and bones. Then two butterfly women brought him food and
water, combed and oiled his hair, and dressed him. He told them his
story, and they carried him down to the ground in a basket.Aishish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wives.Hearing that Aishish was still alive, K'mukamtch went to see him.
Aishish instructed his son to grab K'mukamtch's pipe and throw it in
the fire, which the lad did. Aishish pushed it further in the fire so
that it burned completely, and so killed K'mukamtch.Much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</si>
  <si>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Although a flood does appear in this story, the destruction is primarily by a world fire. Other stories tell that K'mukamtch grew jealous of his son Aishish because Aishish surpassed him in many skills.</t>
  </si>
  <si>
    <t>Although a flood does appear in this story, the
destruction is primarily by a world fire. Other stories tell that
K'mukamtch grew jealous of his son Aishish because Aishish surpassed
him in many skills.</t>
  </si>
  <si>
    <t>Albert Samuel Gatschet, The Klamath Indians of
Southwestern Oregon, Contributions to North American Ethnology
vol. 2, part 1 (Washington, DC: Government Printing Office, 1890),
94-99.</t>
  </si>
  <si>
    <t>1631826378-3379</t>
  </si>
  <si>
    <t>Oregon Cascades</t>
  </si>
  <si>
    <t>https://www.curioustaxonomy.net/home/FloodMyths/16NAPu/oregon.html</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</si>
  <si>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</si>
  <si>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</si>
  <si>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Frazer, 1919, 324-325.</t>
  </si>
  <si>
    <t>1631826380-3382</t>
  </si>
  <si>
    <t>Spokane, Nez Perce, Cayuse</t>
  </si>
  <si>
    <t>https://www.curioustaxonomy.net/home/FloodMyths/16NAPu/spokane.html</t>
  </si>
  <si>
    <t>These tribes also have traditions of a flood in which one man and his wife survived on a raft. Each tells of a different mountain where the raft landed.</t>
  </si>
  <si>
    <t>These tribes also have traditions of a flood in which
one man and his wife survived on a raft. Each tells of a
different mountain where the raft landed.</t>
  </si>
  <si>
    <t>Frazer, 1919, 325.</t>
  </si>
  <si>
    <t>1631826382-3385</t>
  </si>
  <si>
    <t>Yakima</t>
  </si>
  <si>
    <t>https://www.curioustaxonomy.net/home/FloodMyths/16NAPu/yakima.html</t>
  </si>
  <si>
    <t>In early times, many people had gone to war with other tribes; even medicine men had killed people. But there were still some good people. One of the good men heard from the Land Above that a big water was coming. He told the other good people, and they decided they would make a dugout boat from the largest cedar they could find. Soon after the canoe was finished, the flood came, filling the valleys and covering the mountains. The bad people were drowned; the good people were saved in the boat. We don't know how long the flood stayed. The canoe came down where it was built and can still be seen on the east side of Toppenish Ridge. The earth will be destroyed by another flood if people do wrong a second time.</t>
  </si>
  <si>
    <t>In early times, many people had gone to war with other tribes; even
medicine men had killed people. But there were still some good
people. One of the good men heard from the Land Above that a big water
was coming. He told the other good people, and they decided they would
make a dugout boat from the largest cedar they could find. Soon after
the canoe was finished, the flood came, filling the valleys and
covering the mountains. The bad people were drowned; the good people
were saved in the boat. We don't know how long the flood stayed. The
canoe came down where it was built and can still be seen on the east
side of Toppenish Ridge. The earth will be destroyed by another flood
if people do wrong a second time.</t>
  </si>
  <si>
    <t>Clark, 1953, 45.</t>
  </si>
  <si>
    <t>1631826384-3388</t>
  </si>
  <si>
    <t>Kutenai</t>
  </si>
  <si>
    <t>https://www.curioustaxonomy.net/home/FloodMyths/16NAPu/kutenai.html</t>
  </si>
  <si>
    <t>A small gray bird, despite the prohibition of her husband (a chicken hawk, Accipiter cooperi), bathed in a certain lake after picking berries in the hot sun. There she was seized and raped by a giant in the lake. The bird's husband shot the monster, who in revenge swallowed up all the water to keep others from having it. The woman pulled out the arrow, and the water rushed forth in a torrent. The husband and wife escaped to a mountain until the flood receded. (In variant versions, the woman was seized by a giant fish or water animal. The husband killed it, and its blood caused the flood. The husband escaped up a tree. )</t>
  </si>
  <si>
    <t>A small gray bird, despite the prohibition of her husband (a
chicken hawk, Accipiter cooperi), bathed in a certain lake
after picking berries in the hot sun. There she was seized and raped
by a giant in the lake. The bird's husband shot the monster, who in
revenge swallowed up all the water to keep others from having it. The
woman pulled out the arrow, and the water rushed forth in a
torrent. The husband and wife escaped to a mountain until the flood
receded. (In variant versions, the woman was seized by a giant fish or
water animal. The husband killed it, and its blood caused the
flood. The husband escaped up a tree.)</t>
  </si>
  <si>
    <t>Kelsen, 1943, 147-148; Frazer, 1919, 323.</t>
  </si>
  <si>
    <t>1631826386-3391</t>
  </si>
  <si>
    <t>Sanpoil</t>
  </si>
  <si>
    <t>https://www.curioustaxonomy.net/home/FloodMyths/16NAPu/sanpoil.html</t>
  </si>
  <si>
    <t>Two brothers, Stikwastelt ("One-eye") and Spuxwanika, went where some people were camped. They were good-looking fellows, and Toad wondered how she could get to meet the young strangers. She went outside and urinated into the sky. It rained until the ground was flooded and all the campfires were put out. The brothers went into Toad's lodge to get out of the cold. Toad jumped on the cheek of the younger brother and called herself his wife. Try as they could, they could not dislodge her. The people were trying to make a sun. They tried many animals, but something was wrong with every one. When Woodpecker was the sun, it was much too hot. When Coyote was sun, he saw everything happening below and later told everybody. Then the people went to the two brothers. One-eye agreed to be the sun. His brother became the moon; Toad can still be seen on his face.</t>
  </si>
  <si>
    <t>Two brothers, Stikwastelt ("One-eye") and Spuxwanika, went where
some people were camped. They were good-looking fellows, and Toad
wondered how she could get to meet the young strangers. She went
outside and urinated into the sky. It rained until the ground was
flooded and all the campfires were put out. The brothers went into
Toad's lodge to get out of the cold.Toad jumped on the cheek of the younger brother and called herself
his wife. Try as they could, they could not dislodge her.The people were trying to make a sun. They tried many animals, but
something was wrong with every one. When Woodpecker was the sun, it
was much too hot. When Coyote was sun, he saw everything happening
below and later told everybody. Then the people went to the two
brothers. One-eye agreed to be the sun. His brother became the moon;
Toad can still be seen on his face.</t>
  </si>
  <si>
    <t>Verne F. Ray, "Sanpoil Folk Tales", Journal of
American Folk-Lore 46 (1933), 135-137.</t>
  </si>
  <si>
    <t>1631826388-3396</t>
  </si>
  <si>
    <t>Thompson</t>
  </si>
  <si>
    <t>https://www.curioustaxonomy.net/home/FloodMyths/16NAPu/thompson.html</t>
  </si>
  <si>
    <t>A flood once covered all but the summits of some of the highest mountains. Its cause isn't certain, but it may have been made the the three brothers Qoaqlqal, who travelled the country transforming things until they themselves were transformed into stones. Three men escaped in a canoe and drifted to the Nzukeski Mountains, where they and their canoe were afterwards turned to stone; you may see them there today. Coyote survived by turning himself into a piece of wood and floating. When the flood subsided, leaving him in the Thompson River area, he resumed his normal shape. He took trees to be his wives, and from them the Indians are descended. The flood left lakes in the hollows of the mountains, streams flowing from them, and fish in them; none of these existed before the flood.</t>
  </si>
  <si>
    <t>A flood once covered all but the summits of some of the highest
mountains. Its cause isn't certain, but it may have been made the the
three brothers Qoaqlqal, who travelled the country transforming things
until they themselves were transformed into stones. Three men escaped
in a canoe and drifted to the Nzukeski Mountains, where they and their
canoe were afterwards turned to stone; you may see them there
today. Coyote survived by turning himself into a piece of wood and
floating. When the flood subsided, leaving him in the Thompson River
area, he resumed his normal shape. He took trees to be his wives, and
from them the Indians are descended. The flood left lakes in the
hollows of the mountains, streams flowing from them, and fish in them;
none of these existed before the flood.</t>
  </si>
  <si>
    <t>Frazer, 1919, 322.</t>
  </si>
  <si>
    <t>1631826388-3398</t>
  </si>
  <si>
    <t>A haxa' and his boy lived in a distant country. He had two wooden boxes in his house, one of which contained fire, the other water. At that time there was no fire and no water in the outside world. Whenever the man opened the lid of the fire-box, immediately the house became very hot; and when he wandered away from the house, he used to tell the boy never to open the lids of the boxes; because if he opened the one, the house would take fire and he would be burned; if he opened the other, he would be drowned, because the house would be flooded. One day when he was away, the Elk came along and entered the house, and, seeing the two boxes there, asked the boy what they contained, who told him fire and water. Whereupon the Elk, whose curiosity was aroused, opened the two boxes. When it saw the fire and the water, it became afraid and ran away. The house was burned, and the fire spread over the country, burning the grass and trees. After this, fire could be obtained from every kind of wood all over the world. The water also ran out and drowned the fire wherever it went, and spread all over the world, forming lakes and rivers.</t>
  </si>
  <si>
    <t>A haxa' and his boy lived in a distant country. He had two wooden
boxes in his house, one of which contained fire, the other water. At
that time there was no fire and no water in the outside world.
Whenever the man opened the lid of the fire-box, immediately the house
became very hot; and when he wandered away from the house, he used to
tell the boy never to open the lids of the boxes; because if he opened
the one, the house would take fire and he would be burned; if he
opened the other, he would be drowned, because the house would be
flooded. One day when he was away, the Elk came along and entered the
house, and, seeing the two boxes there, asked the boy what they
contained, who told him fire and water. Whereupon the Elk, whose
curiosity was aroused, opened the two boxes. When it saw the fire and
the water, it became afraid and ran away. The house was burned, and
the fire spread over the country, burning the grass and trees. After
this, fire could be obtained from every kind of wood all over the
world. The water also ran out and drowned the fire wherever it went,
and spread all over the world, forming lakes and rivers.</t>
  </si>
  <si>
    <t>Quoted from James Teit, Traditions of the Thompson
River Indians of British Columbia, Memoirs of the American
Folk-Lore Society vol. 6 (Boston: Houghton, Mifflin and Co., 1898),
57-58.</t>
  </si>
  <si>
    <t>1631826388-3400</t>
  </si>
  <si>
    <t>This flood is just one episode in the story of four bear brothers, who are also transformers. In other episodes, they escape the wrath of Grizzly and trick a water monster into being friendly with them after they could not defeat him. 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</si>
  <si>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This flood is just one episode in the story of four
bear brothers, who are also transformers. In other episodes, they
escape the wrath of Grizzly and trick a water monster into being
friendly with them after they could not defeat him.The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</si>
  <si>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</si>
  <si>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</si>
  <si>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This flood is just one episode in the story of four bear brothers, who are also transformers. In other episodes, they escape the wrath of Grizzly and trick a water monster into being friendly with them after they could not defeat him.</t>
  </si>
  <si>
    <t>This flood is just one episode in the story of four
bear brothers, who are also transformers. In other episodes, they
escape the wrath of Grizzly and trick a water monster into being
friendly with them after they could not defeat him.</t>
  </si>
  <si>
    <t>Darwin Hanna and Mamie Henry, Our Tellings: Interior
Salish Stories of the Nlha7kápmx People (Vancouver: UBC
Press, 1995), 71-75; see also 67-71.</t>
  </si>
  <si>
    <t>1631826391-3406</t>
  </si>
  <si>
    <t>Lillooet</t>
  </si>
  <si>
    <t>https://www.curioustaxonomy.net/home/FloodMyths/16NAPu/lillooet.html</t>
  </si>
  <si>
    <t>A great rain came, making the rivers and lakes overflow the country. A man named Ntcinemkin took refuge with his family in his very large canoe. The others fled to the mountains, but the flood rose to cover them, too. The people begged Ntcinemkin to save at least their children. He didn't have room enough to hold all of them, so he took one child from each family, alternating males and females. The flood covered all land except the peak of Split Mountain (Ncikato) on the west side of Lower Lillooet Lake. When the waters dropped, the canoe grounded on Smimelc Mountain. Each stage of the water's dropping is marked by a terrace on the side of the mountain, which can be seen today.</t>
  </si>
  <si>
    <t>A great rain came, making the rivers and lakes overflow the
country. A man named Ntcinemkin took refuge with his family in his
very large canoe. The others fled to the mountains, but the flood rose
to cover them, too. The people begged Ntcinemkin to save at least
their children. He didn't have room enough to hold all of them, so he
took one child from each family, alternating males and females. The
flood covered all land except the peak of Split Mountain
(Ncikato) on the west side of Lower Lillooet Lake. When the
waters dropped, the canoe grounded on Smimelc Mountain. Each stage of
the water's dropping is marked by a terrace on the side of the
mountain, which can be seen today.</t>
  </si>
  <si>
    <t>Frazer, 1919, 321-322.</t>
  </si>
  <si>
    <t>1631826391-3408</t>
  </si>
  <si>
    <t>The three Frog sisters lived together in a house in a swamp. One night Snake went there wanting to marry one of them. He put his hand on her face, and she awoke and asked who was there. When Snake answered, she sent him away, calling him hard names such as "slimy fellow" and "small eyes. "Next night young Beaver went there with the same intent and put his hand on the face of one of the sisters. When she found out who it was, she told him to be gone, calling him names such as "short legs" and "big buttocks. " Beaver went home and began to cry. His father, after Beaver told him what the matter was, said, "That is nothing. Don't cry, or it will rain too much. " But Beaver insisted on crying. As he cried, much rain fell, and the swamp flooded. The water covered the top of the tall swamp grass, submerging the Frogs' house. The Frogs got cold and went to Beaver's house. They said, "We wish to marry your sons. " But old Beaver said, "No! You called us hard names. "The water was now running in a stream. The Frogs swam down it until a whirlpool suck them in, and they descended to the house of the Moon. Moon invited them to sit by the fire, but they said, "No, we wish to sit there," pointing at him. "Here?" he asked, pointing at his feet. "No, not there. "He kept pointing to different parts of his body asking, "Will you sit here?" Finally he pointed at his face, and the sisters cried out, "Yes," and jumped on his face, spoiling his beauty. The Frog sisters may be seen on the Moon's face to this day.</t>
  </si>
  <si>
    <t>The three Frog sisters lived together in a house in a swamp. One
night Snake went there wanting to marry one of them. He put his hand
on her face, and she awoke and asked who was there. When Snake
answered, she sent him away, calling him hard names such as "slimy
fellow" and "small eyes."Next night young Beaver went there with the same intent and put his
hand on the face of one of the sisters. When she found out who it
was, she told him to be gone, calling him names such as "short legs"
and "big buttocks." Beaver went home and began to cry. His father,
after Beaver told him what the matter was, said, "That is nothing.
Don't cry, or it will rain too much." But Beaver insisted on
crying.As he cried, much rain fell, and the swamp flooded. The water
covered the top of the tall swamp grass, submerging the Frogs' house.
The Frogs got cold and went to Beaver's house. They said, "We wish to
marry your sons." But old Beaver said, "No! You called us hard
names."The water was now running in a stream. The Frogs swam down it
until a whirlpool suck them in, and they descended to the house of the
Moon. Moon invited them to sit by the fire, but they said, "No, we
wish to sit there," pointing at him."Here?" he asked, pointing at his feet."No, not there."He kept pointing to different parts of his body asking, "Will you
sit here?" Finally he pointed at his face, and the sisters cried out,
"Yes," and jumped on his face, spoiling his beauty. The Frog sisters
may be seen on the Moon's face to this day.</t>
  </si>
  <si>
    <t>James Teit, "Traditions of the Lillooet Indians of
British Columbia," Journal of American Folk-Lore 25 (1912):
298-299.</t>
  </si>
  <si>
    <t>1631826395-3418</t>
  </si>
  <si>
    <t>Northwest Coast</t>
  </si>
  <si>
    <t>https://www.curioustaxonomy.net/home/FloodMyths/15NANW/NWCoast.html</t>
  </si>
  <si>
    <t>Coos</t>
  </si>
  <si>
    <t>https://www.curioustaxonomy.net/home/FloodMyths/15NANW/coos.html</t>
  </si>
  <si>
    <t>The earth is flat and floating on water. Tides are caused by its tipping a little every so often.</t>
  </si>
  <si>
    <t>The earth is flat and floating on water. Tides are caused by its
tipping a little every so often.</t>
  </si>
  <si>
    <t>Melville Jacobs, Coos Myth Texts University of
Washington Publications in Anthropology 8(2) (Seattle: University of
Washington, 1940), 240.</t>
  </si>
  <si>
    <t>1631826395-3421</t>
  </si>
  <si>
    <t>This tale shows an obvious anti-shaman agenda. Jacobs, who collected it, offers it as "evidence of the manner in which stories disintegrate when told in an English version by an informant younger and less an Indian in mind and manner than the other informants employed. "The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 The first morning after this was done everything was fine, and people came to watch. They saw tracks heading north along the new beach. "Who could have done that?" one man said, "It was not allowed. " They followed the tracks and came upon a woman, decorated with red paint, sitting on a log. "Who are you?" they asked. "I am a shaman. ""If you are a shaman, you are evil. The new world was perfect and clean, and you should not trespass on it so soon. We will be rid of you now. "They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 That is why shamans are not highly regarded today. When anything goes wrong, they are removed and killed.</t>
  </si>
  <si>
    <t>This tale shows an obvious anti-shaman agenda.
Jacobs, who collected it, offers it as "evidence of the manner in
which stories disintegrate when told in an English version by an
informant younger and less an Indian in mind and manner than the other
informants employed."The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hills.The first morning after this was done everything was fine, and
people came to watch. They saw tracks heading north along the new
beach. "Who could have done that?" one man said, "It was not
allowed." They followed the tracks and came upon a woman, decorated
with red paint, sitting on a log."Who are you?" they asked."I am a shaman.""If you are a shaman, you are evil. The new world was perfect and
clean, and you should not trespass on it so soon. We will be rid of
you now."They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head.That is why shamans are not highly regarded today. When anything
goes wrong, they are removed and killed.</t>
  </si>
  <si>
    <t>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 The first morning after this was done everything was fine, and people came to watch. They saw tracks heading north along the new beach. "Who could have done that?" one man said, "It was not allowed. " They followed the tracks and came upon a woman, decorated with red paint, sitting on a log. "Who are you?" they asked. "I am a shaman. ""If you are a shaman, you are evil. The new world was perfect and clean, and you should not trespass on it so soon. We will be rid of you now. "They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 That is why shamans are not highly regarded today. When anything goes wrong, they are removed and killed.</t>
  </si>
  <si>
    <t>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hills.The first morning after this was done everything was fine, and
people came to watch. They saw tracks heading north along the new
beach. "Who could have done that?" one man said, "It was not
allowed." They followed the tracks and came upon a woman, decorated
with red paint, sitting on a log."Who are you?" they asked."I am a shaman.""If you are a shaman, you are evil. The new world was perfect and
clean, and you should not trespass on it so soon. We will be rid of
you now."They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head.That is why shamans are not highly regarded today. When anything
goes wrong, they are removed and killed.</t>
  </si>
  <si>
    <t>This tale shows an obvious anti-shaman agenda. Jacobs, who collected it, offers it as "evidence of the manner in which stories disintegrate when told in an English version by an informant younger and less an Indian in mind and manner than the other informants employed. "</t>
  </si>
  <si>
    <t>This tale shows an obvious anti-shaman agenda.
Jacobs, who collected it, offers it as "evidence of the manner in
which stories disintegrate when told in an English version by an
informant younger and less an Indian in mind and manner than the other
informants employed."</t>
  </si>
  <si>
    <t>Melville Jacobs, Coos Myth Texts University of
Washington Publications in Anthropology 8(2) (Seattle: University of
Washington, 1940), 239-240.</t>
  </si>
  <si>
    <t>1631826397-3432</t>
  </si>
  <si>
    <t>Kathlamet</t>
  </si>
  <si>
    <t>https://www.curioustaxonomy.net/home/FloodMyths/15NANW/kathlamet.html</t>
  </si>
  <si>
    <t>Blue-jay advised a maiden to marry a panther, who was a hunter and chief of his town. She went to his town but married Beaver by mistake. When Beaver returned from fishing, he told her to gather the trout he had caught, but she discovered they were not trout but willow branches. Disgusted, she ran away from him and finally married the panther. Beaver wept for five days, flooding the land with his tears. The animals escaped to their canoes. When the flood nearly reached the sky, they thought to fetch up some earth. They told Blue-jay to dive, but his dive was so shallow that his tail remained above water. Mink tried next, and then otter, but they could not reach the bottom. When muskrat's turn came, he told the people to tie the canoes together and lay planks across them. Muskrat threw off his blanket, sang his song five times, and dove. He was down a long time, but at last flags came up to the surface. Summer came, the water sank, and the canoes grounded. As the animals jumped out of the canoes, they broke off their tails against the gunwale. But otter, mink, muskrat, and panther reattached their tails, so they have long tails today.</t>
  </si>
  <si>
    <t>Blue-jay advised a maiden to marry a panther, who was a hunter and
chief of his town. She went to his town but married Beaver by
mistake. When Beaver returned from fishing, he told her to gather the
trout he had caught, but she discovered they were not trout but willow
branches. Disgusted, she ran away from him and finally married the
panther. Beaver wept for five days, flooding the land with his
tears. The animals escaped to their canoes. When the flood nearly
reached the sky, they thought to fetch up some earth. They told
Blue-jay to dive, but his dive was so shallow that his tail remained
above water. Mink tried next, and then otter, but they could not reach
the bottom. When muskrat's turn came, he told the people to tie the
canoes together and lay planks across them. Muskrat threw off his
blanket, sang his song five times, and dove. He was down a long time,
but at last flags came up to the surface. Summer came, the water
sank, and the canoes grounded. As the animals jumped out of the
canoes, they broke off their tails against the gunwale. But otter,
mink, muskrat, and panther reattached their tails, so they have long
tails today.</t>
  </si>
  <si>
    <t>Frazer, 1919, 325-326; Kelsen, 1943, 148.</t>
  </si>
  <si>
    <t>1631826399-3435</t>
  </si>
  <si>
    <t>Chehalis</t>
  </si>
  <si>
    <t>https://www.curioustaxonomy.net/home/FloodMyths/15NANW/chehalis.html</t>
  </si>
  <si>
    <t>The Chehalis called the first French to appear to them "drifting people," because they were thought to be one of the groups which drifted away in the flood. Once, when the animals were people, Thrush wanted to marry. The girl's parents did not approve, but they finally gave their consent. Thrush always had a dirty face. His mother-in-law asked him, "Why don't you wash your face?" Thrush did not answer. His mother-in-law kept asking the same thing five days in succession. On the fifth day, Thrush answered, "If I wash my face, something will happen. " His wife's parents insisted nonetheless. 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 After the earth dried again, the ground was found to be covered with fossil whales. The earth was just like new, and the people could start all over again.</t>
  </si>
  <si>
    <t>The Chehalis called the first French to appear to them
"drifting people," because they were thought to be one of the groups
which drifted away in the flood.Once, when the animals were people, Thrush wanted to marry. The girl's
parents did not approve, but they finally gave their consent.Thrush always had a dirty face. His mother-in-law asked him, "Why
don't you wash your face?" Thrush did not answer. His mother-in-law
kept asking the same thing five days in succession. On the fifth day,
Thrush answered, "If I wash my face, something will happen." His
wife's parents insisted nonetheless.Thrush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go.After the earth dried again, the ground was found to be covered
with fossil whales. The earth was just like new, and the people could
start all over again.</t>
  </si>
  <si>
    <t>Once, when the animals were people, Thrush wanted to marry. The girl's parents did not approve, but they finally gave their consent. Thrush always had a dirty face. His mother-in-law asked him, "Why don't you wash your face?" Thrush did not answer. His mother-in-law kept asking the same thing five days in succession. On the fifth day, Thrush answered, "If I wash my face, something will happen. " His wife's parents insisted nonetheless. 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 After the earth dried again, the ground was found to be covered with fossil whales. The earth was just like new, and the people could start all over again.</t>
  </si>
  <si>
    <t>Once, when the animals were people, Thrush wanted to marry. The girl's
parents did not approve, but they finally gave their consent.Thrush always had a dirty face. His mother-in-law asked him, "Why
don't you wash your face?" Thrush did not answer. His mother-in-law
kept asking the same thing five days in succession. On the fifth day,
Thrush answered, "If I wash my face, something will happen." His
wife's parents insisted nonetheless.Thrush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go.After the earth dried again, the ground was found to be covered
with fossil whales. The earth was just like new, and the people could
start all over again.</t>
  </si>
  <si>
    <t>The Chehalis called the first French to appear to them "drifting people," because they were thought to be one of the groups which drifted away in the flood.</t>
  </si>
  <si>
    <t>The Chehalis called the first French to appear to them
"drifting people," because they were thought to be one of the groups
which drifted away in the flood.</t>
  </si>
  <si>
    <t>Thelma Adamson, Folk-Tales of the Coast Salish,
Memoirs of the American Folk-Lore Society, vol. 27 (New York: American
Folklore Society, 1934), 1-2.  Told by Peter Heck, 1926; variants,
pp. 2-3.</t>
  </si>
  <si>
    <t>1631826401-3442</t>
  </si>
  <si>
    <t>Nisqually</t>
  </si>
  <si>
    <t>https://www.curioustaxonomy.net/home/FloodMyths/15NANW/nisqually.html</t>
  </si>
  <si>
    <t>The people became so numerous that they ate all the fish and game and started to eat each other. They were so wicked that Dokibatl, the Changer, flooded the earth. All living things were destroyed except one woman and one dog, which survived atop Tacobud (Mt. Rainier). From them the next race of people were born. They walked on four legs and lived like animals. To make matters worse, a huge and powerful bear came from the south. It had the power to paralyze with its gaze whatever it wanted to eat, and it threatened to eat all the people. The Changer sent a Spirit Man from the east to teach them civilization. He showed them how to make and use bows, canoes, clothing, fire, etc. , and taught them about the spirits and the potlatch custom. He killed the bear with seven arrows, and he put all the ills of the world in a large building, but years later a curious daughter peeked in the building and let them out.</t>
  </si>
  <si>
    <t>The people became so numerous that they ate all the fish and game
and started to eat each other. They were so wicked that Dokibatl, the
Changer, flooded the earth. All living things were destroyed except
one woman and one dog, which survived atop Tacobud (Mt. Rainier). From
them the next race of people were born. They walked on four legs and
lived like animals. To make matters worse, a huge and powerful bear
came from the south. It had the power to paralyze with its gaze
whatever it wanted to eat, and it threatened to eat all the
people. The Changer sent a Spirit Man from the east to teach them
civilization. He showed them how to make and use bows, canoes,
clothing, fire, etc., and taught them about the spirits and the
potlatch custom. He killed the bear with seven arrows, and he put all
the ills of the world in a large building, but years later a curious
daughter peeked in the building and let them out.</t>
  </si>
  <si>
    <t>Clark, 1953, 136-138.</t>
  </si>
  <si>
    <t>1631826403-3445</t>
  </si>
  <si>
    <t>Twana (Skokomish)</t>
  </si>
  <si>
    <t>https://www.curioustaxonomy.net/home/FloodMyths/15NANW/twana.html</t>
  </si>
  <si>
    <t>The people were wicked, and to punish them, a flood came which covered all the land except one mountain. The people escaped in their canoes to the highest peak in their country, which they call "Fastener. " With long ropes, they tied their canoes to the tallest tree on the peak, but the water rose over it. Some of the canoes broke their moorings and drifted west; those people formed a tribe to the west which speaks a language like that of the Twanas. Because those people drifted away, the present Twana tribe is small.</t>
  </si>
  <si>
    <t>The people were wicked, and to punish them, a flood came which
covered all the land except one mountain. The people escaped in their
canoes to the highest peak in their country, which they call
"Fastener." With long ropes, they tied their canoes to the tallest
tree on the peak, but the water rose over it. Some of the canoes broke
their moorings and drifted west; those people formed a tribe to the
west which speaks a language like that of the Twanas. Because those
people drifted away, the present Twana tribe is small.</t>
  </si>
  <si>
    <t>Frazer, 1919, 324.</t>
  </si>
  <si>
    <t>1631826405-3448</t>
  </si>
  <si>
    <t>Green River (Skopamish?)</t>
  </si>
  <si>
    <t>https://www.curioustaxonomy.net/home/FloodMyths/15NANW/skopamish.html</t>
  </si>
  <si>
    <t>Telling this story will reputedly bring rain. Spetsx was building a boat. His face and hands were very dirty and he did not wash. The relatives of the wife said to her, "Tell your husband to wash once in a while, anyhow. " But the wife was afraid to tell him. Finally, the father-in-law and the mother-in-law told him. Five times they told him. Then he began to wash at the water's edge and as he washed he sang:As the water rose he moved back, cleaning his nails. His father-in-law said, "Tell your man to cease washing!" The daughter said, "This is what you wished for, to see him clean. "He kept washing till the rising river drowned every one. Then he took his little canoe and went down river to the country of the sunset, the home of his ancestor, Rain-wind.</t>
  </si>
  <si>
    <t>Telling this story will reputedly bring rain.Spetsx was building a boat. His face and hands were very dirty and
he did not wash. The relatives of the wife said to her, "Tell your
husband to wash once in a while, anyhow." But the wife was afraid to
tell him. Finally, the father-in-law and the mother-in-law told
him. Five times they told him. Then he began to wash at the water's
edge and as he washed he sang:As the water rose he moved back, cleaning his nails.His father-in-law said, "Tell your man to cease washing!" The
daughter said, "This is what you wished for, to see him clean."He kept washing till the rising river drowned every one. Then he
took his little canoe and went down river to the country of the
sunset, the home of his ancestor, Rain-wind.</t>
  </si>
  <si>
    <t>Spetsx was building a boat. His face and hands were very dirty and he did not wash. The relatives of the wife said to her, "Tell your husband to wash once in a while, anyhow. " But the wife was afraid to tell him. Finally, the father-in-law and the mother-in-law told him. Five times they told him. Then he began to wash at the water's edge and as he washed he sang:As the water rose he moved back, cleaning his nails. His father-in-law said, "Tell your man to cease washing!" The daughter said, "This is what you wished for, to see him clean. "He kept washing till the rising river drowned every one. Then he took his little canoe and went down river to the country of the sunset, the home of his ancestor, Rain-wind.</t>
  </si>
  <si>
    <t>Spetsx was building a boat. His face and hands were very dirty and
he did not wash. The relatives of the wife said to her, "Tell your
husband to wash once in a while, anyhow." But the wife was afraid to
tell him. Finally, the father-in-law and the mother-in-law told
him. Five times they told him. Then he began to wash at the water's
edge and as he washed he sang:As the water rose he moved back, cleaning his nails.His father-in-law said, "Tell your man to cease washing!" The
daughter said, "This is what you wished for, to see him clean."He kept washing till the rising river drowned every one. Then he
took his little canoe and went down river to the country of the
sunset, the home of his ancestor, Rain-wind.</t>
  </si>
  <si>
    <t>Telling this story will reputedly bring rain.</t>
  </si>
  <si>
    <t>Quoted from Arthur C. Ballard, "Mythology of the
Southern Puget Sound," University of Washington Publications in
Anthropology 3(2) (1929), 50.</t>
  </si>
  <si>
    <t>1631826407-3455</t>
  </si>
  <si>
    <t>Cascade Mountains</t>
  </si>
  <si>
    <t>https://www.curioustaxonomy.net/home/FloodMyths/15NANW/cascades.html</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</si>
  <si>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</si>
  <si>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1631826409-3458</t>
  </si>
  <si>
    <t>Skagit</t>
  </si>
  <si>
    <t>https://www.curioustaxonomy.net/home/FloodMyths/15NANW/skagit.html</t>
  </si>
  <si>
    <t>The Creator made the earth and gave four names for it -- for the sun, waters, soil and forests. He said only a few people, with special preparation for the knowledge, should know all four names, or the world would change too suddenly. After a while, everyone learned the four names. When people started talking to the trees the change came in the form of a flood. When the people saw the flood coming, they made a giant canoe and filled it with five people and a male and female of all plants and animals. Water covered everything but the summit of Kobah and Takobah (Mts. Baker and Ranier). The canoe landed on the prairie. Doquebuth, the new Creator, was born of a couple from the canoe. He was told to go to a lake (Lake Campbell) and swim and fast to get his spirit powers, but he delayed. Finally he did so after his family deserted him. The Old Creator came to him in dreams. First he told Doquebuth to wave his blanket over the water and the forest and name the four names of the earth; this created food for everyone. Next, at the direction of the Old Creator, he gathered the bones of the people who lived before the flood, waved the blanket over them and named the four names, and made people again. These people couldn't talk, so he similarly made brains for them from the soil. Then they spoke many different languages, and Doquebuth blew them back to the places they lived before the flood. Someday, another flood will come and change the world again.</t>
  </si>
  <si>
    <t>The Creator made the earth and gave four names for it -- for the
sun, waters, soil and forests. He said only a few people, with special
preparation for the knowledge, should know all four names, or the
world would change too suddenly. After a while, everyone learned the
four names. When people started talking to the trees the change came
in the form of a flood. When the people saw the flood coming, they
made a giant canoe and filled it with five people and a male and
female of all plants and animals. Water covered everything but the
summit of Kobah and Takobah (Mts. Baker and Ranier). The canoe landed
on the prairie. Doquebuth, the new Creator, was born of a couple from
the canoe. He was told to go to a lake (Lake Campbell) and swim and
fast to get his spirit powers, but he delayed. Finally he did so after
his family deserted him. The Old Creator came to him in dreams. First
he told Doquebuth to wave his blanket over the water and the forest
and name the four names of the earth; this created food for
everyone. Next, at the direction of the Old Creator, he gathered the
bones of the people who lived before the flood, waved the blanket over
them and named the four names, and made people again. These people
couldn't talk, so he similarly made brains for them from the
soil. Then they spoke many different languages, and Doquebuth blew
them back to the places they lived before the flood. Someday, another
flood will come and change the world again.</t>
  </si>
  <si>
    <t>Clark, 1953, 139-141.</t>
  </si>
  <si>
    <t>1631826411-3461</t>
  </si>
  <si>
    <t>Klallam</t>
  </si>
  <si>
    <t>https://www.curioustaxonomy.net/home/FloodMyths/15NANW/klallam.html</t>
  </si>
  <si>
    <t>People escaped the great flood in canoes tied by ropes to the summit of a tall mountain. The top of the mountain broke off in the flood, leaving two peaks visible in a ridge in the Olympics. The canoes floated away and came to rest, after the flood, in the region where Seattle is now. Their descendants became the natives of that area.</t>
  </si>
  <si>
    <t>People escaped the great flood in canoes tied by ropes to the
summit of a tall mountain. The top of the mountain broke off in the
flood, leaving two peaks visible in a ridge in the Olympics. The
canoes floated away and came to rest, after the flood, in the region
where Seattle is now. Their descendants became the natives of that
area.</t>
  </si>
  <si>
    <t>Clark, 1953, 44-45.</t>
  </si>
  <si>
    <t>1631826413-3464</t>
  </si>
  <si>
    <t>Quileute (Quillayute)</t>
  </si>
  <si>
    <t>https://www.curioustaxonomy.net/home/FloodMyths/15NANW/quileute.html</t>
  </si>
  <si>
    <t>Thunderbird once got very angry and caused the ocean to rise. The Quileute got into their boats. The water rose for four days, covering the tops of the mountains. There was no sun, no land. The Quileute had no way to direct themselves, and they were scattered wherever the wind and currents carried them. The water receded for four days. Some of the people landed at Hoh and lived there. Others landed at Chemakum and stayed there. Only a few found their way back to Quileute.</t>
  </si>
  <si>
    <t>Thunderbird once got very angry and caused the ocean to rise. The
Quileute got into their boats. The water rose for four days, covering the
tops of the mountains. There was no sun, no land. The Quileute had no
way to direct themselves, and they were scattered wherever the wind and
currents carried them. The water receded for four days. Some of the
people landed at Hoh and lived there. Others landed at Chemakum and
stayed there. Only a few found their way back to Quileute.</t>
  </si>
  <si>
    <t>Reagan, Albert B. and L. V. W. Walters, 1933.  "Tales
from the Hoh and Quileute," Journal of American Folk-Lore 46:
322.  See also Clark, 1953, 45.</t>
  </si>
  <si>
    <t>1631826416-3467</t>
  </si>
  <si>
    <t>Makah</t>
  </si>
  <si>
    <t>https://www.curioustaxonomy.net/home/FloodMyths/15NANW/makah.html</t>
  </si>
  <si>
    <t>The ocean rose high enough to cut off the cape. Then it withdrew, reaching its low ebb four days later, leaving Neah Bay high and dry. Then it rose again to cover all but the mountain tops. The rising waters were very warm. People with canoes loaded their belongings and were borne far to the north. Many died when their canoes were caught in trees. The sea returned to normal after four more days, and the people found themselves far to the north, where their descendants still live.</t>
  </si>
  <si>
    <t>The ocean rose high enough to cut off the cape. Then it withdrew,
reaching its low ebb four days later, leaving Neah Bay high and
dry. Then it rose again to cover all but the mountain tops. The rising
waters were very warm. People with canoes loaded their belongings and
were borne far to the north. Many died when their canoes were caught
in trees. The sea returned to normal after four more days, and the
people found themselves far to the north, where their descendants
still live.</t>
  </si>
  <si>
    <t>Vitaliano, 1973, 171-172.</t>
  </si>
  <si>
    <t>1631826418-3470</t>
  </si>
  <si>
    <t>Cowichan</t>
  </si>
  <si>
    <t>https://www.curioustaxonomy.net/home/FloodMyths/15NANW/cowichan.html</t>
  </si>
  <si>
    <t>The origin of this tale is identified only as a Salishan tribe from the Lower Fraser River. That and similarities with another Cowichan myth suggest the Cowichan Indians, but it may be from another tribe instead. 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</si>
  <si>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The origin of this tale is identified only as a
Salishan tribe from the Lower Fraser River. That and similarities
with another Cowichan myth suggest the Cowichan Indians, but it may be
from another tribe instead.Once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</si>
  <si>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</si>
  <si>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</si>
  <si>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The origin of this tale is identified only as a Salishan tribe from the Lower Fraser River. That and similarities with another Cowichan myth suggest the Cowichan Indians, but it may be from another tribe instead.</t>
  </si>
  <si>
    <t>The origin of this tale is identified only as a
Salishan tribe from the Lower Fraser River. That and similarities
with another Cowichan myth suggest the Cowichan Indians, but it may be
from another tribe instead.</t>
  </si>
  <si>
    <t>Franz Boas (ed.) and James A. Teit, Folk-Tales of
Salishan and Sahaptin Tribes, Memoirs of the American Folk-Lore
Society vol. 11 (Lancaster, PA: G. E. Stechert &amp; Co., 1917), 132.</t>
  </si>
  <si>
    <t>1631826420-3474</t>
  </si>
  <si>
    <t>Squamish</t>
  </si>
  <si>
    <t>https://www.curioustaxonomy.net/home/FloodMyths/15NANW/squamish.html</t>
  </si>
  <si>
    <t>When the Squamish saw the great flood coming, they held a council and decided to make a giant canoe. The men worked day and night to make this canoe, the biggest ever, and the women made a long rope of oiled cedar fibers with which they tied the canoe to a giant rock. They put every baby into the canoe, with food and water. They selected the bravest young man and the mother of the youngest baby to go as their guardians. No one cried as the waters rose and drowned everyone else. After several days, the man saw a speck far to the south. By the next day, he could see that it was a mountain top, Mount Baker. He cut the rope and paddled to it, and made a new home there. The outline of the canoe can still be seen halfway up the slope of Mount Baker.</t>
  </si>
  <si>
    <t>When the Squamish saw the great flood coming, they held a council
and decided to make a giant canoe. The men worked day and night to
make this canoe, the biggest ever, and the women made a long rope of
oiled cedar fibers with which they tied the canoe to a giant
rock. They put every baby into the canoe, with food and water. They
selected the bravest young man and the mother of the youngest baby to
go as their guardians. No one cried as the waters rose and drowned
everyone else. After several days, the man saw a speck far to the
south. By the next day, he could see that it was a mountain top, Mount
Baker. He cut the rope and paddled to it, and made a new home
there. The outline of the canoe can still be seen halfway up the slope
of Mount Baker.</t>
  </si>
  <si>
    <t>Clark, 1953, 42-43.</t>
  </si>
  <si>
    <t>1631826422-3477</t>
  </si>
  <si>
    <t>Heiltsuk (Bella bella)</t>
  </si>
  <si>
    <t>https://www.curioustaxonomy.net/home/FloodMyths/15NANW/heiltsuk.html</t>
  </si>
  <si>
    <t>Very long ago, a flood covered everything but three mountains, one near Bella-Bella, one northeast of there, and a hill called Ko-Kwus on Don Island which rose with the flood to stay above the water. Nearly all people floated on logs and trees in different directions. Some people had small canoes with anchors and managed to land near their homes when the water subsided. Of the Hailtzuk only two men, a woman, and a dog survived. One of the men landed at Ka-pa, one at another village site, and the woman and dog at Bella-Bella. The Bella-Bella Indians descended from the marriage of the woman and dog. There was no fresh water when the flood subsided. The raven showed people where they could dig for a little water and how chewing on cedar brought water into their mouths. This sustained them until a great rain came which filled the lakes and rivers. It is still understood, though, that without cedars there would be no water.</t>
  </si>
  <si>
    <t>Very long ago, a flood covered everything but three mountains, one
near Bella-Bella, one northeast of there, and a hill called Ko-Kwus on
Don Island which rose with the flood to stay above the water. Nearly
all people floated on logs and trees in different directions. Some
people had small canoes with anchors and managed to land near their
homes when the water subsided. Of the Hailtzuk only two men, a woman,
and a dog survived. One of the men landed at Ka-pa, one at another
village site, and the woman and dog at Bella-Bella. The Bella-Bella
Indians descended from the marriage of the woman and dog. There was no
fresh water when the flood subsided. The raven showed people where
they could dig for a little water and how chewing on cedar brought
water into their mouths. This sustained them until a great rain came
which filled the lakes and rivers. It is still understood, though,
that without cedars there would be no water.</t>
  </si>
  <si>
    <t>Frazer, 1919, 321.</t>
  </si>
  <si>
    <t>1631826424-3480</t>
  </si>
  <si>
    <t>Bella Coola</t>
  </si>
  <si>
    <t>https://www.curioustaxonomy.net/home/FloodMyths/15NANW/bellacoola.html</t>
  </si>
  <si>
    <t>Masmasalanich, who created man, fastened the earth to the sun to keep the earth from sinking and to keep the sun at the proper distance. One day he stretched the rope, so the earth sank and the water ran over it, eventually covering even the tops of the mountains. A fierce storm broke out at the same time. Many people who had taken to boats were drowned in the storm, and others were driven far away. At last Masmasalanich shortened the rope, the earth rose again from the water, and mankind spread over it. Diversity of language arose from their being scattered; there was but one speech before the flood.</t>
  </si>
  <si>
    <t>Masmasalanich, who created man, fastened the earth to the sun to
keep the earth from sinking and to keep the sun at the proper
distance. One day he stretched the rope, so the earth sank and the
water ran over it, eventually covering even the tops of the
mountains. A fierce storm broke out at the same time. Many people who
had taken to boats were drowned in the storm, and others were driven
far away. At last Masmasalanich shortened the rope, the earth rose
again from the water, and mankind spread over it. Diversity of
language arose from their being scattered; there was but one speech
before the flood.</t>
  </si>
  <si>
    <t>Frazer, 1919, 320.</t>
  </si>
  <si>
    <t>1631826426-3483</t>
  </si>
  <si>
    <t>Haida</t>
  </si>
  <si>
    <t>https://www.curioustaxonomy.net/home/FloodMyths/15NANW/haida.html</t>
  </si>
  <si>
    <t>A strange woman wearing an unusual fur cape came to a village. One of the boys playing in the area pulled at her garment and saw her backbone, which had protuberances like a plant that grows along the seashore. The children jeered at this. The parents told the children not to laugh, and the woman sat by the water's edge at low tide. As the tide rose and touched her feet, she moved up a little and sat down again. The tide kept rising, following the woman. The villagers soon became alarmed at its unprecedented height, and having no canoes, they prepared rafts and provisioned them with fish and water. At last the tide covered the whole island. The people saved themselves on the rafts. The various rafts landed in different places, which is how the tribes became dispersed.</t>
  </si>
  <si>
    <t>A strange woman wearing an unusual fur cape came to a village. One
of the boys playing in the area pulled at her garment and saw her
backbone, which had protuberances like a plant that grows along the
seashore. The children jeered at this. The parents told the children
not to laugh, and the woman sat by the water's edge at low tide. As
the tide rose and touched her feet, she moved up a little and sat down
again. The tide kept rising, following the woman. The villagers soon
became alarmed at its unprecedented height, and having no canoes, they
prepared rafts and provisioned them with fish and water. At last the
tide covered the whole island. The people saved themselves on the
rafts. The various rafts landed in different places, which is how the
tribes became dispersed.</t>
  </si>
  <si>
    <t>Erdoes &amp; Ortiz, 1984, 472-473.</t>
  </si>
  <si>
    <t>1631826426-3485</t>
  </si>
  <si>
    <t>Long ago there was a flood which killed all creatures except a single raven. This raven, Ne-kil-stlas, was a person who could don and doff his feathers at will; he had been born of a woman who had had no husband. When the flood had gone down, he looked about but found no mate, so he became very lonely. He married a cockle (Cardium nuttalli) from the beach, and he constantly brooded and wished for a companion. In time, he heard a faint cry, such as from a newborn child, from the shell. The cry gradually grew louder, and at last a small female child appeared. She grew larger and larger and finally married the raven. From them all the Indians were produced.</t>
  </si>
  <si>
    <t>Long ago there was a flood which killed all creatures except a
single raven. This raven, Ne-kil-stlas, was a person who could don and
doff his feathers at will; he had been born of a woman who had had no
husband. When the flood had gone down, he looked about but found no
mate, so he became very lonely. He married a cockle (Cardium
nuttalli) from the beach, and he constantly brooded and wished for
a companion. In time, he heard a faint cry, such as from a newborn
child, from the shell. The cry gradually grew louder, and at last a
small female child appeared. She grew larger and larger and finally
married the raven. From them all the Indians were produced.</t>
  </si>
  <si>
    <t>Frazer, 1919, 319.</t>
  </si>
  <si>
    <t>1631826426-3487</t>
  </si>
  <si>
    <t>Yes, this narrative is hard to follow. It is as clear as I can make it, though. A person went to People's Town to gamble and saw another coming from there wearing marten-skin blankets with the fur turned out. He[?] reported it to them[?], and they ran there. He cried, "Gan-guudaeng, my seed, my seed!" portending the destruction of the [a?] town. From the town one went to sell a copper called "Upsetter-of-the-town. " On their way back, there was a great smoke at the town, and they wondered about it. When they got close to the town of Lgiela-ala, they pushed a prisoner named "Letting-go-of-each-other" down to the beach. The Inlet people (of Masset Inlet) had burned the town. The war chief was called Burnt-forest. 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 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 By washing away the front of Tow Hill, the waves washed dentalium shells to the surface. The Inlet people dug them, paddled north, and bought slaves with them.</t>
  </si>
  <si>
    <t>Yes, this narrative is hard to follow. It is as clear
as I can make it, though.A person went to People's Town to gamble and saw another coming
from there wearing marten-skin blankets with the fur turned out.
He[?] reported it to them[?], and they ran there. He cried,
"Gan-guudaeng, my seed, my seed!" portending the destruction of the
[a?] town.From the town one went to sell a copper called
"Upsetter-of-the-town." On their way back, there was a great smoke at
the town, and they wondered about it.When they got close to the town of Lgiela-ala, they pushed a
prisoner named "Letting-go-of-each-other" down to the beach. The
Inlet people (of Masset Inlet) had burned the town. The war chief was
called Burnt-forest.When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back.By washing away the front of Tow Hill, the waves washed dentalium
shells to the surface. The Inlet people dug them, paddled north, and
bought slaves with them.</t>
  </si>
  <si>
    <t>A person went to People's Town to gamble and saw another coming from there wearing marten-skin blankets with the fur turned out. He[?] reported it to them[?], and they ran there. He cried, "Gan-guudaeng, my seed, my seed!" portending the destruction of the [a?] town. From the town one went to sell a copper called "Upsetter-of-the-town. " On their way back, there was a great smoke at the town, and they wondered about it. When they got close to the town of Lgiela-ala, they pushed a prisoner named "Letting-go-of-each-other" down to the beach. The Inlet people (of Masset Inlet) had burned the town. The war chief was called Burnt-forest. 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 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 By washing away the front of Tow Hill, the waves washed dentalium shells to the surface. The Inlet people dug them, paddled north, and bought slaves with them.</t>
  </si>
  <si>
    <t>A person went to People's Town to gamble and saw another coming
from there wearing marten-skin blankets with the fur turned out.
He[?] reported it to them[?], and they ran there. He cried,
"Gan-guudaeng, my seed, my seed!" portending the destruction of the
[a?] town.From the town one went to sell a copper called
"Upsetter-of-the-town." On their way back, there was a great smoke at
the town, and they wondered about it.When they got close to the town of Lgiela-ala, they pushed a
prisoner named "Letting-go-of-each-other" down to the beach. The
Inlet people (of Masset Inlet) had burned the town. The war chief was
called Burnt-forest.When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back.By washing away the front of Tow Hill, the waves washed dentalium
shells to the surface. The Inlet people dug them, paddled north, and
bought slaves with them.</t>
  </si>
  <si>
    <t>Yes, this narrative is hard to follow. It is as clear as I can make it, though.</t>
  </si>
  <si>
    <t>Yes, this narrative is hard to follow. It is as clear
as I can make it, though.</t>
  </si>
  <si>
    <t>John R. Swanton, Haida Texts and Myths, Bureau
of American Ethnology Bulletin 29 (Washington, DC: Government Printing
Office, 1905; reprint, New York: Johnson Reprint, 1970), 318-320.</t>
  </si>
  <si>
    <t>1631826428-3498</t>
  </si>
  <si>
    <t>Tsimshian</t>
  </si>
  <si>
    <t>https://www.curioustaxonomy.net/home/FloodMyths/15NANW/tsimshian.html</t>
  </si>
  <si>
    <t>All people except for a few were destroyed by a flood, which was sent by heaven to punish man's ill behavior. Later, people were devastated by fire. The earth had no mountains or trees before the flood. Leqa created them after the deluge.</t>
  </si>
  <si>
    <t>All people except for a few were destroyed by a flood, which was
sent by heaven to punish man's ill behavior. Later, people were
devastated by fire. The earth had no mountains or trees before the
flood. Leqa created them after the deluge.</t>
  </si>
  <si>
    <t>1631826428-3500</t>
  </si>
  <si>
    <t>Long ago the waters swelled. A few people escaped to the tops of high mountains, but more were saved in their canoes. They were scattered and, when the waters went down, they landed and settled in various spots. Thus Indians are spread all over the country, but their common songs and customs show that they are one people.</t>
  </si>
  <si>
    <t>Long ago the waters swelled. A few people escaped to the tops of
high mountains, but more were saved in their canoes. They were
scattered and, when the waters went down, they landed and settled in
various spots. Thus Indians are spread all over the country, but their
common songs and customs show that they are one people.</t>
  </si>
  <si>
    <t>1631826428-3502</t>
  </si>
  <si>
    <t>One day, some hunters who lived on Skeena River went east and came to a great lake called Lake Of The Beginning. When they reached there, the lake rose and overflowed. The waters ran down the Skeena River, and almost all the villages on the river were swept away. The water of the lake rose because a great whale came to the surface. It had gills like a fish and four fins in a row along its back. When the great whale went down, the waters subsided. The next year, two brothers from the same village went to the Lake Of The Beginning to get supernatural power. The elder brother went in to the bottom of the lake. The water rose and the great whale appeared as before, and the Skeena River flooded again. The younger brother watched from the shore. The older man saw a large house at the bottom of the lake. He entered; a large fire was burning in the middle of the house, but no one was there. He sat and waited. Suddenly the door opened and a flash of lightning came in. This happened four times; then it began to hail. After this, Grizzly Bear came from a screen at the rear of the house. Grizzly Bear came to the man and said, "Open my back. " The man did so, and Grizzly Bear became a carved box. Thunderbird came from behind the screen and said, "Put me in the box. " The man did so, and Thunderbird became a drum. Living Eyes, a Cuttlefish, and a large animal called Mouth At Each End came, and the man put each in the box. Then the man started for home. Grizzly Bear came with him and said, "Your name shall be Mouth At Each End. "The man had been in the depths of the Lake Of The Beginning for a long time. His brother had sat at the foot of a spruce tree for twenty days, and he had died of starvation. Martens came and ate all his flesh. Mouth At Each End cried upon finding his brother's skeleton. Using his supernatural power, he restored the flesh with earth, made sinews from small roots, and rubbed the body with moss to make skin. He danced around his brother and made him alive again. He made his brother a shaman and gave him the name Devoured By Martins. Mouth At Each End caught the martens which had eaten his brother and put them into him, and he gave his brother a vessel of blood to be his supernatural power. They returned home with Grizzly Bear, and Mouth At Each End was able to cure all kinds of diseases. But all the supernatural powers in the mountains heard of his power and wanted to kill him. Mouth At Each End was able to defeat all of them until two shamans came in a canoe and killed him. Devoured By Martins sent his supernatural helpers, Blood and Martens, and killed the shamans. Devoured By Martens conquered all the supernatural powers. In a time of famine, he taught his people to catch halibut. They built a new village by the sea then and did not return up Skeena River.</t>
  </si>
  <si>
    <t>One day, some hunters who lived on Skeena River went east and came
to a great lake called Lake Of The Beginning. When they reached
there, the lake rose and overflowed. The waters ran down the Skeena
River, and almost all the villages on the river were swept away. The
water of the lake rose because a great whale came to the surface. It
had gills like a fish and four fins in a row along its back. When the
great whale went down, the waters subsided.The next year, two brothers from the same village went to the Lake
Of The Beginning to get supernatural power. The elder brother went in
to the bottom of the lake. The water rose and the great whale
appeared as before, and the Skeena River flooded again. The younger
brother watched from the shore.The older man saw a large house at the bottom of the lake. He
entered; a large fire was burning in the middle of the house, but no
one was there. He sat and waited. Suddenly the door opened and a
flash of lightning came in. This happened four times; then it began
to hail. After this, Grizzly Bear came from a screen at the rear of
the house.Grizzly Bear came to the man and said, "Open my back." The man did
so, and Grizzly Bear became a carved box. Thunderbird came from
behind the screen and said, "Put me in the box." The man did so, and
Thunderbird became a drum. Living Eyes, a Cuttlefish, and a large
animal called Mouth At Each End came, and the man put each in the box.
Then the man started for home. Grizzly Bear came with him and said,
"Your name shall be Mouth At Each End."The man had been in the depths of the Lake Of The Beginning for a
long time. His brother had sat at the foot of a spruce tree for
twenty days, and he had died of starvation. Martens came and ate all
his flesh.Mouth At Each End cried upon finding his brother's skeleton. Using
his supernatural power, he restored the flesh with earth, made sinews
from small roots, and rubbed the body with moss to make skin. He
danced around his brother and made him alive again. He made his
brother a shaman and gave him the name Devoured By Martins. Mouth At
Each End caught the martens which had eaten his brother and put them
into him, and he gave his brother a vessel of blood to be his
supernatural power.They returned home with Grizzly Bear, and Mouth At Each End was
able to cure all kinds of diseases. But all the supernatural powers
in the mountains heard of his power and wanted to kill him. Mouth At
Each End was able to defeat all of them until two shamans came in a
canoe and killed him. Devoured By Martins sent his supernatural
helpers, Blood and Martens, and killed the shamans.Devoured By Martens conquered all the supernatural powers. In a
time of famine, he taught his people to catch halibut. They built a
new village by the sea then and did not return up Skeena River.</t>
  </si>
  <si>
    <t>Franz Boas, Tsimshian Mythology, Thirty-first
Annual Report of the Bureau of American Ethnology, 1909-1910
(Washington, D.C.: Government Printing Office, 1916), 346-350.</t>
  </si>
  <si>
    <t>1631826430-3514</t>
  </si>
  <si>
    <t>Tlingit</t>
  </si>
  <si>
    <t>https://www.curioustaxonomy.net/home/FloodMyths/15NANW/tlingit.html</t>
  </si>
  <si>
    <t>This version of the Tlingit flood myth was recorded in 1835 or earlier. 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 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 Immediately he found himself back in his house. 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 Raven awoke to hear someone calling him, but he saw nobody. An otter on the beach said, "Sit on me, and I will take you to where you are being called. " Raven accepted, and the otter carried him to a settlement. His mother and uncle were there, apparently reconciled. Raven became the tribal ancestor of the Kolushan clans.</t>
  </si>
  <si>
    <t>This version of the Tlingit flood myth was recorded in
1835 or earlier.Kit-ká-ositiyi-qa,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Immediately he found
himself back in his house.When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sickness.Raven awoke to hear someone calling him, but he saw nobody. An
otter on the beach said, "Sit on me, and I will take you to where you
are being called." Raven accepted, and the otter carried him to a
settlement. His mother and uncle were there, apparently reconciled.
Raven became the tribal ancestor of the Kolushan clans.</t>
  </si>
  <si>
    <t>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 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 Immediately he found himself back in his house. 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 Raven awoke to hear someone calling him, but he saw nobody. An otter on the beach said, "Sit on me, and I will take you to where you are being called. " Raven accepted, and the otter carried him to a settlement. His mother and uncle were there, apparently reconciled. Raven became the tribal ancestor of the Kolushan clans.</t>
  </si>
  <si>
    <t>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Immediately he found
himself back in his house.When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sickness.Raven awoke to hear someone calling him, but he saw nobody. An
otter on the beach said, "Sit on me, and I will take you to where you
are being called." Raven accepted, and the otter carried him to a
settlement. His mother and uncle were there, apparently reconciled.
Raven became the tribal ancestor of the Kolushan clans.</t>
  </si>
  <si>
    <t>This version of the Tlingit flood myth was recorded in 1835 or earlier.</t>
  </si>
  <si>
    <t>This version of the Tlingit flood myth was recorded in
1835 or earlier.</t>
  </si>
  <si>
    <t>Aurel Krause, The Tlingit Indians, trans. Erna
Gunther (Seattle: University of Washington Press, 1956), 177-178.</t>
  </si>
  <si>
    <t>1631826430-3520</t>
  </si>
  <si>
    <t>Yehl, the Raven, created man, caused the plants to grow, and set the sun, moon, and stars in their places. Yehl's wicked uncle had a young wife whom he was very fond and jealous of. He did not want any of his nephews to inherit his widow when he died, as Tlingit law dictates should happen, so he murdered each of Yehl's ten older brothers by drowning them or, according to some, by stretching them on a board and beheading them. When Yehl grew to manhood, his uncle tried to do the same to him. But Yehl's mother had conceived him by swallowing a round pebble she had found at low tide, and with another stone she had rendered him invulnerable. When the uncle tried to behead Yehl, his knife had no effect. In a rage, the uncle called for a flood, and a flood came and covered all the mountains. Yehl assumed his wings, which he could do at will, and soared into the sky. He remained hanging by his beak from the sky for ten days, while the water rose so high it lapped his wings. When the water fell, Yehl let go, dropped like an arrow onto a soft bank of seaweed, and was rescued by an otter who brought him to land.</t>
  </si>
  <si>
    <t>Yehl, the Raven, created man, caused the plants to grow, and set
the sun, moon, and stars in their places. Yehl's wicked uncle had a
young wife whom he was very fond and jealous of. He did not want any
of his nephews to inherit his widow when he died, as Tlingit law
dictates should happen, so he murdered each of Yehl's ten older
brothers by drowning them or, according to some, by stretching them on
a board and beheading them. When Yehl grew to manhood, his uncle tried
to do the same to him. But Yehl's mother had conceived him by
swallowing a round pebble she had found at low tide, and with another
stone she had rendered him invulnerable. When the uncle tried to
behead Yehl, his knife had no effect. In a rage, the uncle called for
a flood, and a flood came and covered all the mountains. Yehl assumed
his wings, which he could do at will, and soared into the sky. He
remained hanging by his beak from the sky for ten days, while the
water rose so high it lapped his wings. When the water fell, Yehl let
go, dropped like an arrow onto a soft bank of seaweed, and was rescued
by an otter who brought him to land.</t>
  </si>
  <si>
    <t>Frazer, 1919, 316-317.</t>
  </si>
  <si>
    <t>1631826430-3522</t>
  </si>
  <si>
    <t>Raven returned to his birthplace and found, hanging in the house of his grandfather Nas-ca'ki-yel, the box which held the sun, moon, stars, and now his mother. Then he shot a whale and, when it beached, watched the birds which came to it. He did not like the looks of any of them. Finally, though, he shot a bird called cax and another large white bird with a copper bill. Then he went to the box containing his mother and released all the flickers which she kept under her arms. Nas-ca'ki-yel saw this and said, "All my pretty things are gone. " He wanted to kill Raven then, so he told him to fell a certain tree. The tree fell on Raven but did not hurt him, because Raven was made of rock. Next, Nas-ca'ki-yel told Raven to clean a canoe, which closed on him when he did so. Raven just extended his elbows, breaking the canoe apart. Nas-ca'ki-yel sent for Raven again and put him in a kettle of boiling water. Raven changed himself into a rock and remained unharmed. Now Nas-ca'ki-yel was very angry and said, "Let rain pour down all over the world. " It became wet and stormy. People began to starve. Their canoes broke up, their houses fell in, and they suffered terribly. As the water rose in the house, Raven and his mother climbed to higher and higher timbers. Although it looked like a house, it was really part of the world. As Raven and his mother climbed the eight rows of timbers, the people climbed up the mountains. When the water filled the house, Raven's mother got into the skin of the cax, and Raven got into the skin of the bird with the copper-covered bill. The cax is a water bird and stayed on the surface of the water. Raven flew high in the sky and hung there by his bill. After hanging there for days, Raven let go and prayed to fall upon a piece of kelp. He did so, and he found that the water had only gone halfway down the mountains. Then Raven descended into the ocean, climbing down a long stick which a shark had been swimming around with. He went along, gathering sea urchins, and by and by he came to a place where an old woman lived. He said, "How cold I am after eating sea urchins. " At first she payed no attention to him, but after he said it several times, she said, "What low tide is this Raven talking about?" When she said this over and over, Raven got angry and threatened to stick sea-urchins in her body if she would not keep quiet. And when he carried out the threat, she said, "The tide will go down if you don't stop. " Raven continued, occasionally asking Eagle how low the tide was. He kept going until almost everything was dry. All kinds of sea creatures lay around where people could get them. They had enough from that tide to supply them for a long, long time. When the tide rose again, people were afraid there would be another flood, but it stopped at its usual level. The shamans had predicted this flood. Those who had prepared for it by collecting food were saved, while the others were destroyed.</t>
  </si>
  <si>
    <t>Raven returned to his birthplace and found, hanging in the house of
his grandfather Nas-ca'ki-yel, the box which held the sun, moon,
stars, and now his mother. Then he shot a whale and, when it beached,
watched the birds which came to it. He did not like the looks of any
of them. Finally, though, he shot a bird called cax and
another large white bird with a copper bill. Then he went to the box
containing his mother and released all the flickers which she kept
under her arms. Nas-ca'ki-yel saw this and said, "All my pretty
things are gone." He wanted to kill Raven then, so he told him to
fell a certain tree. The tree fell on Raven but did not hurt him,
because Raven was made of rock. Next, Nas-ca'ki-yel told Raven to
clean a canoe, which closed on him when he did so. Raven just
extended his elbows, breaking the canoe apart. Nas-ca'ki-yel sent for
Raven again and put him in a kettle of boiling water. Raven changed
himself into a rock and remained unharmed.Now Nas-ca'ki-yel was very angry and said, "Let rain pour down all
over the world." It became wet and stormy. People began to starve.
Their canoes broke up, their houses fell in, and they suffered
terribly. As the water rose in the house, Raven and his mother
climbed to higher and higher timbers. Although it looked like a
house, it was really part of the world. As Raven and his mother
climbed the eight rows of timbers, the people climbed up the
mountains. When the water filled the house, Raven's mother got into
the skin of the cax, and Raven got into the skin of the bird
with the copper-covered bill. The cax is a water bird and
stayed on the surface of the water. Raven flew high in the sky and
hung there by his bill.After hanging there for days, Raven let go and prayed to fall upon
a piece of kelp. He did so, and he found that the water had only gone
halfway down the mountains.Then Raven descended into the ocean, climbing down a long stick
which a shark had been swimming around with. He went along, gathering
sea urchins, and by and by he came to a place where an old woman
lived. He said, "How cold I am after eating sea urchins." At first
she payed no attention to him, but after he said it several times, she
said, "What low tide is this Raven talking about?" When she said this
over and over, Raven got angry and threatened to stick sea-urchins in
her body if she would not keep quiet. And when he carried out the
threat, she said, "The tide will go down if you don't stop." Raven
continued, occasionally asking Eagle how low the tide was. He kept
going until almost everything was dry. All kinds of sea creatures lay
around where people could get them. They had enough from that tide to
supply them for a long, long time. When the tide rose again, people
were afraid there would be another flood, but it stopped at its usual
level.The shamans had predicted this flood. Those who had prepared for
it by collecting food were saved, while the others were destroyed.</t>
  </si>
  <si>
    <t>John R. Swanton, Tlingit Myths and Texts, Bureau
of American Ethnology Bulletin 39 (Washington, D.C.: Government
Printing Office, 1909), 80, 119-121.  Cf. Frederica de
Laguna, Under Mount Saint Elias: The History and Culture of the
Yakutat Tlingit, Smithsonian Contributions to Anthropology, vol. 7
part 2 (Washington DC: Smithsonian Institution Press, 1972),
844-849.</t>
  </si>
  <si>
    <t>1631826430-3528</t>
  </si>
  <si>
    <t>The Tlingits regard sitting for long periods in cold water as a way to become stronger. 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 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 When Raven returned to his mother, his uncle was angry and tried to kill him. First, the uncle caused a tree to fall upon him, but since Raven was born of a stone, the tree broke harmlessly over his head. The uncle tried other ways to kill him, but he was frustrated each time. 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</si>
  <si>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The Tlingits regard sitting for long periods in cold
water as a way to become stronger.A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youth.When Raven returned to his mother, his uncle was angry and tried to
kill him. First, the uncle caused a tree to fall upon him, but since
Raven was born of a stone, the tree broke harmlessly over his head.
The uncle tried other ways to kill him, but he was frustrated each
time.Finally,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</si>
  <si>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 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 When Raven returned to his mother, his uncle was angry and tried to kill him. First, the uncle caused a tree to fall upon him, but since Raven was born of a stone, the tree broke harmlessly over his head. The uncle tried other ways to kill him, but he was frustrated each time. 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</si>
  <si>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youth.When Raven returned to his mother, his uncle was angry and tried to
kill him. First, the uncle caused a tree to fall upon him, but since
Raven was born of a stone, the tree broke harmlessly over his head.
The uncle tried other ways to kill him, but he was frustrated each
time.Finally,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</si>
  <si>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The Tlingits regard sitting for long periods in cold water as a way to become stronger.</t>
  </si>
  <si>
    <t>The Tlingits regard sitting for long periods in cold
water as a way to become stronger.</t>
  </si>
  <si>
    <t>Garfield, Viola E. and Linn A. Forrest, The Wolf and
the Raven: Totem Poles of Southeastern Alaska, Seattle: University
of Washington Press, 1948, pp. 15-16.</t>
  </si>
  <si>
    <t>1631826430-3534</t>
  </si>
  <si>
    <t>Raven had put a woman under the world to govern the tides. Once he wished to see the undersea world, and he caused the woman to raise the waters so that he might do so while remaining dry. He directed her to raise the ocean slowly so that people might have time to provision their canoes. As the waters rose, bears and other animals were driven to the mountaintops, and many of them swam out to the people's canoes. Some people had taken dogs into their canoes, and the dogs kept the bears off. Some people landed on the tops of mountains, building dikes around them to keep out the water. Uprooted trees, devil-fish, and other strange creatures washed past. When the waters ebbed, the survivors followed the tide down the mountain, but the trees were all gone, and the people, having no firewood, perished of cold. When Raven returned, he saw fish lying high on the land, and he commanded them to turn to stone. When he saw people coming down the mountain, he turned them to stone also. When all mankind had been destroyed, he created them anew out of leaves. That is why so many people die during the autumn.</t>
  </si>
  <si>
    <t>Raven had put a woman under the world to govern the tides. Once he
wished to see the undersea world, and he caused the woman to raise the
waters so that he might do so while remaining dry. He directed her to
raise the ocean slowly so that people might have time to provision
their canoes. As the waters rose, bears and other animals were driven
to the mountaintops, and many of them swam out to the people's
canoes. Some people had taken dogs into their canoes, and the dogs
kept the bears off. Some people landed on the tops of mountains,
building dikes around them to keep out the water. Uprooted trees,
devil-fish, and other strange creatures washed past. When the waters
ebbed, the survivors followed the tide down the mountain, but the
trees were all gone, and the people, having no firewood, perished of
cold. When Raven returned, he saw fish lying high on the land, and he
commanded them to turn to stone. When he saw people coming down the
mountain, he turned them to stone also. When all mankind had been
destroyed, he created them anew out of leaves. That is why so many
people die during the autumn.</t>
  </si>
  <si>
    <t>Frazer, 1919, 317-318.</t>
  </si>
  <si>
    <t>1631826430-3536</t>
  </si>
  <si>
    <t>People were saved from a universal deluge in a giant ark. The ark struck a rock and split in two. The Tlingits were in one half of the ark, and all other people were in the other half. This explains why there is a diversity of languages.</t>
  </si>
  <si>
    <t>People were saved from a universal deluge in a giant ark. The ark
struck a rock and split in two. The Tlingits were in one half of the
ark, and all other people were in the other half. This explains why
there is a diversity of languages.</t>
  </si>
  <si>
    <t>Frazer, 1919, 318.</t>
  </si>
  <si>
    <t>1631826430-3538</t>
  </si>
  <si>
    <t>The father of all tribes, who lived in the east, was warned in dreams of a deluge. He built a raft on which he saved himself, his family, and all animals. They floated for several months. The animals, who could still talk then, murmured against him. At length they landed. The animals lost their ability to speak as punishment for their complaining.</t>
  </si>
  <si>
    <t>The father of all tribes, who lived in the east, was warned in
dreams of a deluge. He built a raft on which he saved himself, his
family, and all animals. They floated for several months. The
animals, who could still talk then, murmured against him. At length
they landed. The animals lost their ability to speak as punishment
for their complaining.</t>
  </si>
  <si>
    <t>Nelson, 1931, 183.</t>
  </si>
  <si>
    <t>1631826434-3547</t>
  </si>
  <si>
    <t>Northeast</t>
  </si>
  <si>
    <t>https://www.curioustaxonomy.net/home/FloodMyths/14NANE/NANortheast.html</t>
  </si>
  <si>
    <t>Delaware (Lenape)</t>
  </si>
  <si>
    <t>https://www.curioustaxonomy.net/home/FloodMyths/14NANE/delaware.html</t>
  </si>
  <si>
    <t>A deluge covered the whole earth. A few people survived on the back of a turtle which was so old its shell was mossy. A loon flew by, and the people begged it to dive and bring up some land. The bird dived but could not reach the bottom. Then he flew far away, came back with some earth in his bill, and led the turtle back to some dry land. There the people settled and repopulated the country. Those saved by the turtle became the Turtle Clan.</t>
  </si>
  <si>
    <t>A deluge covered the whole earth. A few people survived on the back
of a turtle which was so old its shell was mossy. A loon flew by, and
the people begged it to dive and bring up some land. The bird dived
but could not reach the bottom. Then he flew far away, came back with
some earth in his bill, and led the turtle back to some dry
land. There the people settled and repopulated the country. Those
saved by the turtle became the Turtle Clan.</t>
  </si>
  <si>
    <t>Frazer, 1919, 295; Bierhorst, John. Mythology of the
Lenape (Tuscon: University of Arizona Press, 1995), 30, 43.</t>
  </si>
  <si>
    <t>1631826434-3549</t>
  </si>
  <si>
    <t>After the Great Spirit created the earth, he flooded it. He sent various animals diving for earth. At last the muskrat succeeded. He put the earth on the turtles back, and it increased in size.</t>
  </si>
  <si>
    <t>After the Great Spirit created the earth, he flooded it. He sent
various animals diving for earth. At last the muskrat succeeded. He
put the earth on the turtles back, and it increased in size.</t>
  </si>
  <si>
    <t>Bierhorst, John. Mythology of the Lenape
(Tuscon: University of Arizona Press, 1995), 44.</t>
  </si>
  <si>
    <t>1631826434-3551</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</si>
  <si>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 The manuscript was long thought to be genuine, but now most scholars believe it to be a hoax, the narratives assembled from numerous sources. 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</si>
  <si>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The manuscript was long thought to be
genuine, but now most scholars believe it to be a hoax, the narratives
assembled from numerous sources.Long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</si>
  <si>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</si>
  <si>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</si>
  <si>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 The manuscript was long thought to be genuine, but now most scholars believe it to be a hoax, the narratives assembled from numerous sources.</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</si>
  <si>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The manuscript was long thought to be
genuine, but now most scholars believe it to be a hoax, the narratives
assembled from numerous sources.</t>
  </si>
  <si>
    <t>Kelsen, 1943, 146-1147; Nelson, 1931, 185.Steven Williams, Fantastic Archaeology
(Philadelphia: University of Pennsylvania Press, 1991), 98-115.For a contemporary Lenape telling of the creation/flood
myth influenced by the Walum Olum and folklore from neighboring
tribes, see Hìtakonanu'laxk, The Grandfathers Speak (New
York: Interlink, 1994), 44-52.</t>
  </si>
  <si>
    <t>1631826436-3561</t>
  </si>
  <si>
    <t>Ottawa</t>
  </si>
  <si>
    <t>https://www.curioustaxonomy.net/home/FloodMyths/14NANE/ottawa.html</t>
  </si>
  <si>
    <t>A deluge covered the whole earth. A lone man named Nanaboujou escaped by floating on a piece of bark.</t>
  </si>
  <si>
    <t>A deluge covered the whole earth. A lone man named Nanaboujou
escaped by floating on a piece of bark.</t>
  </si>
  <si>
    <t>Frazer, 1919, 308.</t>
  </si>
  <si>
    <t>1631826438-3564</t>
  </si>
  <si>
    <t>Menomini</t>
  </si>
  <si>
    <t>https://www.curioustaxonomy.net/home/FloodMyths/14NANE/menominee.html</t>
  </si>
  <si>
    <t>Manabush wanted to punish the evil manidoes, the Ana maqkiu who had killed his brother Wolf. He invented the ball game and asked the Thunderers to play against the Ana maqkiu, who appeared from the ground as bears. After the first day of play, Manabush made himself into a pine tree near where the manidoes played. When they returned the next morning, the manidoes were suspicious of the tree, so the sent for Grizzly Bear to claw it and Serpent to strangle and bite it. Manabush withstood these attacks, allaying their suspicion. When the ball play took everyone else far away, Manabush shot and wounded the two Bear chiefs with arrows and then ran away. The underground Ana maqkiu soon came back, saw the wounded Bear chiefs, and called for a flood from the earth. Badger hid Manabush in the earth, so the Ana maqkiu gave up the search just as the water was starting to fill Badger's burrow. The underground people took their chiefs to a wigwam and sent for an old woman to heal them. Manabush followed, took the old woman's skin and disguised himself in it. He entered the wigwam, killed the two chiefs, and took the bear skins. The Ana maqkiu at once pursued; water poured out of the earth in many places. Manabush climbed a great pine tree on the highest mountain. When the waters still rose to threaten him, he commanded the tree to grow. This he did four times, but the waters still rose. He called to Kisha Manido for help, who commanded the waters to stop. Seeing water everywhere, Manabush called to Otter to dive down and bring up some earth. Otter tried but drowned before reaching bottom. Mink failed similarly. Then Manabush called on Muskrat, who also returned drowned but had some mud in his paw. Manabush blew on Muskrat to return him to life. Then he took the earth, rubbed it between his hands, and threw it on the water, thus creating a new earth. Manabush told Muskrat that his tribe would always be numerous. He gave the skin of the Gray Bear chief to Badger and kept the skin of the White Bear chief.</t>
  </si>
  <si>
    <t>Manabush wanted to punish the evil manidoes, the Ana maqkiu who had
killed his brother Wolf. He invented the ball game and asked the
Thunderers to play against the Ana maqkiu, who appeared from the
ground as bears. After the first day of play, Manabush made himself
into a pine tree near where the manidoes played. When they returned
the next morning, the manidoes were suspicious of the tree, so the
sent for Grizzly Bear to claw it and Serpent to strangle and bite
it. Manabush withstood these attacks, allaying their suspicion. When
the ball play took everyone else far away, Manabush shot and wounded
the two Bear chiefs with arrows and then ran away. The underground Ana
maqkiu soon came back, saw the wounded Bear chiefs, and called for a
flood from the earth. Badger hid Manabush in the earth, so the Ana
maqkiu gave up the search just as the water was starting to fill
Badger's burrow. The underground people took their chiefs to a wigwam
and sent for an old woman to heal them. Manabush followed, took the
old woman's skin and disguised himself in it. He entered the wigwam,
killed the two chiefs, and took the bear skins. The Ana maqkiu at once
pursued; water poured out of the earth in many places. Manabush
climbed a great pine tree on the highest mountain. When the waters
still rose to threaten him, he commanded the tree to grow. This he did
four times, but the waters still rose. He called to Kisha Manido for
help, who commanded the waters to stop. Seeing water everywhere,
Manabush called to Otter to dive down and bring up some earth. Otter
tried but drowned before reaching bottom. Mink failed similarly. Then
Manabush called on Muskrat, who also returned drowned but had some mud
in his paw. Manabush blew on Muskrat to return him to life. Then he
took the earth, rubbed it between his hands, and threw it on the
water, thus creating a new earth. Manabush told Muskrat that his tribe
would always be numerous. He gave the skin of the Gray Bear chief to
Badger and kept the skin of the White Bear chief.</t>
  </si>
  <si>
    <t>Judson, Katharine B., Myths and Legends of the
Missippi Valley and the Great Lakes (Chicago: A.C. McClurg &amp;
Co., 1914), 21-25.</t>
  </si>
  <si>
    <t>1631826441-3567</t>
  </si>
  <si>
    <t>Ojibwa (Chippewa)</t>
  </si>
  <si>
    <t>https://www.curioustaxonomy.net/home/FloodMyths/14NANE/ojibwa.html</t>
  </si>
  <si>
    <t>Vecsey lists 47 versions of the Nanabozho myth and analyzes their content and variations.</t>
  </si>
  <si>
    <t>Vecsey lists 47 versions of the Nanabozho myth and
analyzes their content and variations.</t>
  </si>
  <si>
    <t>Vecsey, Christopher. Imagine Ourselves Richly
(HarperSanFrancisco, 1991), 64-94.</t>
  </si>
  <si>
    <t>1631826441-3569</t>
  </si>
  <si>
    <t>Nenebuc, son of the Sun and a mortal woman, saw some lions in a great lake. He waited for them to come to shore to sun themselves, disguising himself by wrapping around himself some birch bark from a rotten stump. When the lions came, they were curious about the new stump and sent a snake to check it out. The snake coiled around it and tried to upset it, but Nenebuc stood firm. When the lions themselves approached, Nenebuc wounded the wife of the chief lion with an arrow shot. She was badly hurt but escaped to the cave where she lived. (The cave may still be seen in a bluff west of Smoothwater Lake. ) Nenebuc donned the skin of a toad, disguised himself as a medicine-woman, and was admitted to the lioness. He thrust the arrow deeper, killing her. At once, water poured out of the cave, and the lake began to rise. Nenebuc built a raft, which was ready no sooner than the flood reached him. As the raft floated on the flood, Nenebuc took on animals that were swimming in the waters. After a time, Nenebuc tied a willow-root rope to the beaver's tail and bade him dive to find earth below the water, but the beaver returned without finding a bottom. Seven days later, Nenebuc let the muskrat try. The muskrat stayed down a long time and came up dead, but it held a little earth in its claws. Nenebuc dried the grains from which he remade the land, but not entirely, which is why there are swampy areas today.</t>
  </si>
  <si>
    <t>Nenebuc, son of the Sun and a mortal woman, saw some lions in a
great lake. He waited for them to come to shore to sun themselves,
disguising himself by wrapping around himself some birch bark from a
rotten stump. When the lions came, they were curious about the new
stump and sent a snake to check it out. The snake coiled around it and
tried to upset it, but Nenebuc stood firm. When the lions themselves
approached, Nenebuc wounded the wife of the chief lion with an arrow
shot. She was badly hurt but escaped to the cave where she lived. (The
cave may still be seen in a bluff west of Smoothwater Lake.) Nenebuc
donned the skin of a toad, disguised himself as a medicine-woman, and
was admitted to the lioness. He thrust the arrow deeper, killing
her. At once, water poured out of the cave, and the lake began to
rise. Nenebuc built a raft, which was ready no sooner than the flood
reached him. As the raft floated on the flood, Nenebuc took on animals
that were swimming in the waters. After a time, Nenebuc tied a
willow-root rope to the beaver's tail and bade him dive to find earth
below the water, but the beaver returned without finding a
bottom. Seven days later, Nenebuc let the muskrat try. The muskrat
stayed down a long time and came up dead, but it held a little earth
in its claws. Nenebuc dried the grains from which he remade the land,
but not entirely, which is why there are swampy areas today.</t>
  </si>
  <si>
    <t>Frazer, 1919, 307-308.</t>
  </si>
  <si>
    <t>1631826441-3571</t>
  </si>
  <si>
    <t>The medicine man Wis-kay-tchach recognized all animals as his relations, and he considered some wolves to be his brother and two nephews. To stave off starvation one hard winter, they went hunting and came across the track of a moose. Wis-kay-tchach and the old wolf stopped to smoke while the two young wolves hunted the moose, but they didn't return, so the older two went after them. They found that the young wolves had eaten all of the moose. Wis made a fire, and when he had done so, the moose was restored again, already cut up. The young wolves divided the spoils into four, but one of them retained the tongue and upper lip. Wis grumbled, and the young wolves gave the delicacies to him. They made marrow fat, but soon this was also eaten, and they began to hunger again. They separated, with Wis and one young wolf hunting together. The wolf killed some deer, brought them home in his stomach, disgorged them on his arrival, and told his uncle that he could catch no more. Wis spent the night setting enchantments. In the morning, he told his nephew to go hunting, but warned him to throw a stick over every valley and hollow place before jumping over, or some evil would befall him. The wolf, following a deer, forgot this warning, jumped a hollow, and fell into a river where he was killed and devoured by water lynxes. Wis followed when his nephew didn't return. When he came upon the river, he guessed what had happened, and this was confirmed when a kingfisher told him it saw the wolf skin serving as a door mat of the water lynxes. The bird also told him that the water lynxes often come ashore, and Wis must turn himself into a stump close by to get his revenge. In gratitude, Wis began to put a ruff around the bird's neck, but the bird flew off before Wis could finish, which is why kingfishers have only part of a ruff at the back of their head. Wis returned to his camp to prepare; among other things, he provided a large canoe and in it embarked all animals that could not swim. He returned to the area of the lynxes before daybreak, transformed himself into a stump, and waited. The black one crawled out of the water, then the gray one. Then the white one, who had killed the wolf, emerged, but it grew suspicious on seeing the stump. It sent frogs and snakes to try to pull it down, but Wis kept himself upright. The lynx, suspicions lulled, went to sleep. Wis returned to normal shape and, though warned to shoot the lynx's shadow, forgot and shot its body. He shot a second arrow at the shadow, wounding the animal, but the lynx escaped into the river, which then overflowed and flooded the whole country. Wis escaped in his canoe and began rescuing the animals which could swim only a short time. Wis then tied a string around the leg of a loon and told it to dive for some earth, assuring it that he could restore it to life if it drowned. When the line ceased to play out, Wis hauled up the drowned loon, which, when restored to life, said that it had found no bottom. Wis next send an otter, then a beaver on the same errand, with similar results. Finally he send a rat fastened to a stone, and the rat, when hauled up, had a little earth in its paws. He dried the earth and blew on it to expand it. He sent a wolf to explore it, but the wolf soon returned, saying it was too small. He blew on it a long time, then sent a crow to explore. The crow didn't return, so Wis decided the land was big enough and disembarked with all the animals.</t>
  </si>
  <si>
    <t>The medicine man Wis-kay-tchach recognized all animals as his
relations, and he considered some wolves to be his brother and two
nephews. To stave off starvation one hard winter, they went hunting
and came across the track of a moose. Wis-kay-tchach and the old wolf
stopped to smoke while the two young wolves hunted the moose, but they
didn't return, so the older two went after them. They found that the
young wolves had eaten all of the moose. Wis made a fire, and when he
had done so, the moose was restored again, already cut up. The young
wolves divided the spoils into four, but one of them retained the
tongue and upper lip. Wis grumbled, and the young wolves gave the
delicacies to him. They made marrow fat, but soon this was also eaten,
and they began to hunger again. They separated, with Wis and one young
wolf hunting together. The wolf killed some deer, brought them home in
his stomach, disgorged them on his arrival, and told his uncle that he
could catch no more. Wis spent the night setting enchantments. In the
morning, he told his nephew to go hunting, but warned him to throw a
stick over every valley and hollow place before jumping over, or some
evil would befall him. The wolf, following a deer, forgot this
warning, jumped a hollow, and fell into a river where he was killed
and devoured by water lynxes. Wis followed when his nephew didn't
return. When he came upon the river, he guessed what had happened, and
this was confirmed when a kingfisher told him it saw the wolf skin
serving as a door mat of the water lynxes. The bird also told him that
the water lynxes often come ashore, and Wis must turn himself into a
stump close by to get his revenge. In gratitude, Wis began to put a
ruff around the bird's neck, but the bird flew off before Wis could
finish, which is why kingfishers have only part of a ruff at the back
of their head. Wis returned to his camp to prepare; among other
things, he provided a large canoe and in it embarked all animals that
could not swim. He returned to the area of the lynxes before daybreak,
transformed himself into a stump, and waited. The black one crawled
out of the water, then the gray one. Then the white one, who had
killed the wolf, emerged, but it grew suspicious on seeing the
stump. It sent frogs and snakes to try to pull it down, but Wis kept
himself upright. The lynx, suspicions lulled, went to sleep. Wis
returned to normal shape and, though warned to shoot the lynx's
shadow, forgot and shot its body. He shot a second arrow at the
shadow, wounding the animal, but the lynx escaped into the river,
which then overflowed and flooded the whole country. Wis escaped in
his canoe and began rescuing the animals which could swim only a short
time. Wis then tied a string around the leg of a loon and told it to
dive for some earth, assuring it that he could restore it to life if
it drowned. When the line ceased to play out, Wis hauled up the
drowned loon, which, when restored to life, said that it had found no
bottom. Wis next send an otter, then a beaver on the same errand,
with similar results. Finally he send a rat fastened to a stone, and
the rat, when hauled up, had a little earth in its paws. He dried the
earth and blew on it to expand it. He sent a wolf to explore it, but
the wolf soon returned, saying it was too small. He blew on it a long
time, then sent a crow to explore. The crow didn't return, so Wis
decided the land was big enough and disembarked with all the
animals.</t>
  </si>
  <si>
    <t>Frazer, 1919, 297-301; Roheim, 1952, 157; Kelsen, 1943,
147.</t>
  </si>
  <si>
    <t>1631826441-3573</t>
  </si>
  <si>
    <t>Nenebojo went hunting every day while his brother stayed home. One day, he returned to find his brother missing. His searching brought him to the shore of a lake, where he saw a kingfisher looking into the water. The bird would not tell Nenebojo what it saw until Nenebojo painted its feathers; then it said it saw Nenebojo's brother, whose skin the water-spirits were using as a door flap. It also told where the water-spirits sun themselves. Nenebojo went there and, using his rod, assumed the shape of a rotten stump for a disguise. When the lions came out of the water, they were suspicious of the new stump until one broke off a piece and saw it was rotten. When they had gone to sleep, Nenebojo struck them on their heads with his rod. As he did so, the lake's water rose. He fled; a woodpecker directed him to a tall pine tree on a mountain. Nenebojo climbed the tree and began building a raft, which he finished just as the waters reached his neck. He put pairs of all kinds of animals on the raft and floated about. After a while, he sent otter to dive for some earth, but the otter returned without any. Next, beaver was sent, but in vain. Next he sent muskrat, who returned with a little sand in its claws and mouth. He dried the grains and blew them into the water with the horn he had used to summon the animals. They formed an island, which Nenebojo enlarged. He sent a raven to determine its size, but it didn't return. He next sent a hawk, which reported back that the raven had been eating dead bodies on the shore, so Nenebojo cursed the raven never to have anything to eat but what it steals. After another interval, Nenebojo sent a caribou to explore the size. It said that the island was still too small, so Nenebojo grew it once more and finished.</t>
  </si>
  <si>
    <t>Nenebojo went hunting every day while his brother stayed home. One
day, he returned to find his brother missing. His searching brought
him to the shore of a lake, where he saw a kingfisher looking into the
water. The bird would not tell Nenebojo what it saw until Nenebojo
painted its feathers; then it said it saw Nenebojo's brother, whose
skin the water-spirits were using as a door flap. It also told where
the water-spirits sun themselves. Nenebojo went there and, using his
rod, assumed the shape of a rotten stump for a disguise. When the
lions came out of the water, they were suspicious of the new stump
until one broke off a piece and saw it was rotten. When they had gone
to sleep, Nenebojo struck them on their heads with his rod. As he did
so, the lake's water rose. He fled; a woodpecker directed him to a
tall pine tree on a mountain. Nenebojo climbed the tree and began
building a raft, which he finished just as the waters reached his
neck. He put pairs of all kinds of animals on the raft and floated
about. After a while, he sent otter to dive for some earth, but the
otter returned without any. Next, beaver was sent, but in vain. Next
he sent muskrat, who returned with a little sand in its claws and
mouth. He dried the grains and blew them into the water with the horn
he had used to summon the animals. They formed an island, which
Nenebojo enlarged. He sent a raven to determine its size, but it
didn't return. He next sent a hawk, which reported back that the raven
had been eating dead bodies on the shore, so Nenebojo cursed the raven
never to have anything to eat but what it steals. After another
interval, Nenebojo sent a caribou to explore the size. It said that
the island was still too small, so Nenebojo grew it once more and
finished.</t>
  </si>
  <si>
    <t>Frazer, 1919, 305-306.</t>
  </si>
  <si>
    <t>1631826441-3575</t>
  </si>
  <si>
    <t>Menaboshu regarded all animals as his kin. Once, when times were bad, he asked the wolves for some food. The food was so good that he asked to hunt with them, which they allowed. After ten days of hunting, they reached a crossroads; the wolves determined to go one way, and Menaboshu went another, taking with him a little wolf whom he loved dearly as a brother. They then hunted sometimes together and sometimes alone. Menaboshu warned the wolf to stay away from a certain lake, knowing that his worst enemy the serpent-king lived there. But this warning just made the wolf curious, and three days later he ventured out on the ice of the lake. The ice broke under him, and he was drowned. Menaboshu waited five days for the wolf's return; then he began wailing, knowing that the serpent-king had got him. Menaboshu could not get the serpent-king in the winter, so he came to the lake in the spring. He set up loud lamentations when he saw the footprints of his lost brother there. This attracted the attention of the serpent-king, and when Menaboshu saw it stick up its head, he immediately turned himself into a tree stump. The serpent-king and other serpents saw nothing unusual but the new tree stump. Suspicious of it, the serpent-king sent one large snake to it. This snake squeezed hard enough to crack Menaboshu's bones, but he bore the pain stoically. The snakes then went to sleep on the beach. Menaboshu emerged from his disguise, grabbed his bow and arrows, and shot dead the serpent-king and three of its sons. The other snakes escaped into the water, making much noise and lashing with their tails. Some snakes scattered the contents of their medicine bags; the waters began to swell, and torrents of rain fell from the newly gathered clouds. In short time, the whole earth was flooded. Menaboshu fled, hopping from mountain to mountain, but the waves followed him. He climbed to the top boughs of a fir tree on the top of one tall mountain, and the waters stopped rising just as they reached his mouth. Menaboshu stayed there five days and nights. Finally, he saw a loon swim by, and he asked it do dive for some earth. The loon did so repeatedly, but without success. Then Menaboshu saw the body of a drowned muskrat. He breathed on it to restore it to life and asked it to dive. The muskrat dived and, though it came up dead, it had a few grains of earth. Menaboshu dried these and blew them over the water. Where they landed, they grew into islands, and these grew together, with Menaboshu's guidance, into continents. Menaboshu then wandered around breathing on the corpses of animals to bring them back to life and otherwise restoring nature and land to its former beauty.</t>
  </si>
  <si>
    <t>Menaboshu regarded all animals as his kin. Once, when times were
bad, he asked the wolves for some food. The food was so good that he
asked to hunt with them, which they allowed. After ten days of
hunting, they reached a crossroads; the wolves determined to go one
way, and Menaboshu went another, taking with him a little wolf whom he
loved dearly as a brother. They then hunted sometimes together and
sometimes alone. Menaboshu warned the wolf to stay away from a certain
lake, knowing that his worst enemy the serpent-king lived there. But
this warning just made the wolf curious, and three days later he
ventured out on the ice of the lake. The ice broke under him, and he
was drowned. Menaboshu waited five days for the wolf's return; then he
began wailing, knowing that the serpent-king had got him. Menaboshu
could not get the serpent-king in the winter, so he came to the lake
in the spring. He set up loud lamentations when he saw the footprints
of his lost brother there. This attracted the attention of the
serpent-king, and when Menaboshu saw it stick up its head, he
immediately turned himself into a tree stump. The serpent-king and
other serpents saw nothing unusual but the new tree stump. Suspicious
of it, the serpent-king sent one large snake to it. This snake
squeezed hard enough to crack Menaboshu's bones, but he bore the pain
stoically. The snakes then went to sleep on the beach. Menaboshu
emerged from his disguise, grabbed his bow and arrows, and shot dead
the serpent-king and three of its sons. The other snakes escaped into
the water, making much noise and lashing with their tails. Some snakes
scattered the contents of their medicine bags; the waters began to
swell, and torrents of rain fell from the newly gathered clouds. In
short time, the whole earth was flooded. Menaboshu fled, hopping from
mountain to mountain, but the waves followed him. He climbed to the
top boughs of a fir tree on the top of one tall mountain, and the
waters stopped rising just as they reached his mouth. Menaboshu stayed
there five days and nights. Finally, he saw a loon swim by, and he
asked it do dive for some earth. The loon did so repeatedly, but
without success. Then Menaboshu saw the body of a drowned muskrat. He
breathed on it to restore it to life and asked it to dive. The muskrat
dived and, though it came up dead, it had a few grains of
earth. Menaboshu dried these and blew them over the water. Where they
landed, they grew into islands, and these grew together, with
Menaboshu's guidance, into continents. Menaboshu then wandered around
breathing on the corpses of animals to bring them back to life and
otherwise restoring nature and land to its former beauty.</t>
  </si>
  <si>
    <t>Frazer, 1919, 301-304.</t>
  </si>
  <si>
    <t>1631826441-3577</t>
  </si>
  <si>
    <t>Wenebojo travelled awhile with five wolves. The oldest wolf became distrustful of Wenebojo and decided they should leave him, but one wolf, who liked Wenebojo, stayed with him and hunted food for him, and Wenebojo considered him his nephew. One night, this wolf didn't return from hunting. Wenebojo followed his tracks the next day and saw that he had fallen into a river. The manidog, or spirits under the water, caused the wolf's death because there wouldn't be any wild animals left if Wenebojo had his own way. Wenebojo went to the bank of a lake where the manidog sometimes come out to sun themselves; he turned himself into a stump and waited four days. At last, the manidog came out to bask. A big snake was suspicious that the stump was Wenebojo, so he went and squeezed it four times, harder and harder each time, but Wenebojo withstood it, and the snake said it wasn't Wenebojo. When all the manidog were asleep, Wenebojo shot the two kings, wounding them. All the manidog rushed back into the water. Wenebojo followed the stream and came across a kingfisher, which said it was waiting for Wenebojo's nephew's guts to float by. Wenebojo had a string of beads that had belonged to his nephew, and he offered them to the bird with the secret intent of strangling it, but his hand slipped and the bird escaped with the beads, which is why the kingfisher's head is bushy and it has a necklace of white spots. Wenebojo went on and met an old lady carrying basswood bark. He told her he wasn't Wenebojo, and the old lady told him that they were laying out basswood to detect Wenebojo, and that she was doctoring the wounded kings. Wenebojo learned her song and her route; then he killed her, skinned her, and put on her skin. He had to shave off his calf muscles to make it fit. With this disguise, he got entrance into the king's house. He saw his nephew's skin hanging there, which made him angry. Two snakes on either side of the door watched him suspiciously, but he told them his medicine wouldn't work with them watching. He went to the kings and pushed his arrows deeper, killing them. He ran out, breaking through basswood strings in his escape. The manidog saw the basswood moving and sent water there. Wenebojo heard the water coming and ran for a hill. Soon the water came to the top of the hill, and he climbed a tall pine tree there. The water kept coming, and he told the pine tree to stretch itself to double its length. It did that four times but could not stretch more. The water stopped rising just short of Wenebojo's mouth. Wenebojo had to defecate, and the feces floated around his mouth. Wenebojo saw an otter and asked it to dive for some earth. The otter tried, but it drowned. Wenebojo blew on it, and it came back to life and told him that it hadn't seen anything. A beaver got farther but also failed. Next, the muskrat tried. It also floated up drowned, but Wenebojo found a grain of earth in each of its paws and in its mouth. He restored the muskrat to life, dried the grains in the sun, and threw them on the water, forming a small island. The three animals and Wenebojo went on the island, and Wenebojo took handfuls of dirt from the island and threw them around, making it bigger. Other animals came from the water to the island, too. Wenebojo asked a caribou to run around the island to test its size. The caribou soon returned and reported that the land wasn't big enough yet. Wenebojo threw more dirt far and wide and sent the caribou off again, but the caribou never came back. It got tired and stayed in the north. For a long time, Wenebojo travelled, having forgotten about his anger. But one day he happened to remember, and he sat crying. He threatened to pull up the four layers below the earth and pull down the four layers of the sky to get at the manidog there. The first manido from below the earth and the Great Spirit manido from the sky believed he would do that, and they invited him to meet with them, but he wouldn't come until they sent a white otter (seal?) as a messenger. Wenebojo didn't have any parents, so they created parents for him. The manido from the bottom formed a clay figure, shook his rattle and talked, and the figure came to life. It was an Indian woman. The Great Spirit put the last rib from the woman into a clay figure and likewise created a man. The manidog also told Wenebojo about the Medicine Dance. The people were meant to live forever, but Wenebojo's brother Nekajiwegizik hadn't been invited. He was the first person to die, and he decreed that everyone who lived on earth would have to follow his road to the other world.</t>
  </si>
  <si>
    <t>Wenebojo travelled awhile with five wolves. The oldest
wolf became distrustful of Wenebojo and decided they should
leave him, but one wolf, who liked Wenebojo, stayed with
him and hunted food for him, and Wenebojo considered him
his nephew. One night, this wolf didn't return from
hunting. Wenebojo followed his tracks the next day and saw
that he had fallen into a river. The manidog, or
spirits under the water, caused the wolf's death because
there wouldn't be any wild animals left if Wenebojo had his
own way. Wenebojo went to the bank of a lake where the
manidog sometimes come out to sun themselves; he turned himself
into a stump and waited four days. At last, the manidog came
out to bask. A big snake was suspicious that the stump was Wenebojo,
so he went and squeezed it four times, harder and harder each time,
but Wenebojo withstood it, and the snake said it wasn't Wenebojo. When
all the manidog were asleep, Wenebojo shot the two kings,
wounding them. All the manidog rushed back into the
water. Wenebojo followed the stream and came across a kingfisher,
which said it was waiting for Wenebojo's nephew's guts to float
by. Wenebojo had a string of beads that had belonged to his nephew,
and he offered them to the bird with the secret intent of strangling
it, but his hand slipped and the bird escaped with the beads, which is
why the kingfisher's head is bushy and it has a necklace of white
spots. Wenebojo went on and met an old lady carrying basswood bark. He
told her he wasn't Wenebojo, and the old lady told him that they were
laying out basswood to detect Wenebojo, and that she was doctoring the
wounded kings. Wenebojo learned her song and her route; then he killed
her, skinned her, and put on her skin. He had to shave off his calf
muscles to make it fit. With this disguise, he got entrance into the
king's house. He saw his nephew's skin hanging there, which made him
angry. Two snakes on either side of the door watched him suspiciously,
but he told them his medicine wouldn't work with them watching. He
went to the kings and pushed his arrows deeper, killing them. He ran
out, breaking through basswood strings in his
escape. The manidog saw the basswood moving and sent water
there. Wenebojo heard the water coming and ran for a hill. Soon the
water came to the top of the hill, and he climbed a tall pine tree
there. The water kept coming, and he told the pine tree to stretch
itself to double its length. It did that four times but could not
stretch more. The water stopped rising just short of Wenebojo's
mouth. Wenebojo had to defecate, and the feces floated around his
mouth. Wenebojo saw an otter and asked it to dive for some earth. The
otter tried, but it drowned. Wenebojo blew on it, and it came back to
life and told him that it hadn't seen anything. A beaver got farther
but also failed. Next, the muskrat tried. It also floated up drowned,
but Wenebojo found a grain of earth in each of its paws and in its
mouth. He restored the muskrat to life, dried the grains in the sun,
and threw them on the water, forming a small island. The three animals
and Wenebojo went on the island, and Wenebojo took handfuls of dirt
from the island and threw them around, making it bigger. Other animals
came from the water to the island, too. Wenebojo asked a caribou to
run around the island to test its size. The caribou soon returned and
reported that the land wasn't big enough yet. Wenebojo threw more dirt
far and wide and sent the caribou off again, but the caribou never
came back. It got tired and stayed in the north. For a long time,
Wenebojo travelled, having forgotten about his anger. But one day he
happened to remember, and he sat crying. He threatened to pull up the
four layers below the earth and pull down the four layers of the sky
to get at the manidog there. The first manido from below
the earth and the Great Spirit manido from the sky believed he
would do that, and they invited him to meet with them, but he wouldn't
come until they sent a white otter (seal?) as a messenger. Wenebojo
didn't have any parents, so they created parents for him.
The manido from the bottom formed a clay figure, shook his
rattle and talked, and the figure came to life. It was an Indian
woman. The Great Spirit put the last rib from the woman into a clay
figure and likewise created a man. The manidog also told
Wenebojo about the Medicine Dance. The people were meant to live
forever, but Wenebojo's brother Nekajiwegizik hadn't been invited. He
was the first person to die, and he decreed that everyone who lived on
earth would have to follow his road to the other world.</t>
  </si>
  <si>
    <t>Barnouw, Victor. Wisconsin Chippewa Myths &amp;
Tales (Madison: University of Wisconsin Press, 1977), 33-45.</t>
  </si>
  <si>
    <t>1631826441-3579</t>
  </si>
  <si>
    <t>For a time, Wenebojo travelled with a pack of wolves which he considered his nephews. When they parted, one of the wolves stayed with him and hunted for him. Wenebojo had a dream that the manidog, evil underwater spirits who were jealous of him, would kill his nephew, so he told his nephew not to cross any streams. But the wolf tried to jump a stream while hunting and was captured and killed. Wenebojo knew what happened. He followed a river to a lake and found a kingfisher in a tree looking into the water, waiting for some of Wenebojo's nephew's guts to float by. Wenebojo offered it a string of beads if it would tell him what it knew. The bird described how the manidog sun themselves. Wenebojo intended to wring the bird's neck as he put on the beads, but the bird slipped away. That is why the kingfisher has ruffled feathers around its neck. Wenebojo prepared two arrows by rubbing them on the lips of women having their first menses. Then he turned himself to a stump by the lake and waited for the manidog to sun themselves. When they emerged, the king was suspicious of the stump and had a snake squeeze it and a bear claw it, but Wenebojo withstood these attacks. Wenebojo wished the manidog would go to sleep, and when they slept, he shot and wounded the king and the next to the king; then he ran away as the water was rising behind him. Woodchuck saved him by digging a shelter, which they stayed in two days until the water receded. Later, Wenebojo encountered an old woman carrying basswood bark. He assured her that he was not Wenebojo, and she told him that the bark would be used to detect Wenebojo when he touched it, that she was treating the wounded manidog, and that only she had eaten his nephew. With that, he killed her, put on her clothes, and wished himself to look like her. He went to the wigwam of the wounded manidog and killed them. As he ran away, he heard a roar of water behind him. He ran to a bluff; a pine tree there told Wenebojo to climb it, and the tree stretched higher, saving Wenebojo from the flood with his nose barely above water. Wenebojo asked loon to dive down to get some dirt, but the loon died in the attempt. Otter and beaver failed similarly. Muskrat, however, was able to get a few grains of dirt before he passed out. Wenebojo used this dirt to recreate land. He told a big bird to fly around it; the land would grow as it did so. When the bird returned in four days, he sent an eagle out to grow the land larger. Wenebojo cut up the body of the king manido and made a lake of fat from it. The animals that ate or touched it acquired fat in their bodies.</t>
  </si>
  <si>
    <t>For a time, Wenebojo travelled with a pack of wolves which he
considered his nephews. When they parted, one of the wolves stayed
with him and hunted for him. Wenebojo had a dream that
the manidog, evil underwater spirits who were jealous of him,
would kill his nephew, so he told his nephew not to cross any
streams. But the wolf tried to jump a stream while hunting and was
captured and killed. Wenebojo knew what happened. He followed a river
to a lake and found a kingfisher in a tree looking into the water,
waiting for some of Wenebojo's nephew's guts to float by. Wenebojo
offered it a string of beads if it would tell him what it knew. The
bird described how the manidog sun themselves. Wenebojo
intended to wring the bird's neck as he put on the beads, but the bird
slipped away. That is why the kingfisher has ruffled feathers around
its neck. Wenebojo prepared two arrows by rubbing them on the lips of
women having their first menses. Then he turned himself to a stump by
the lake and waited for the manidog to sun themselves. When
they emerged, the king was suspicious of the stump and had a snake
squeeze it and a bear claw it, but Wenebojo withstood these
attacks. Wenebojo wished the manidog would go to sleep, and
when they slept, he shot and wounded the king and the next to the
king; then he ran away as the water was rising behind him. Woodchuck
saved him by digging a shelter, which they stayed in two days until
the water receded. Later, Wenebojo encountered an old woman carrying
basswood bark. He assured her that he was not Wenebojo, and she told
him that the bark would be used to detect Wenebojo when he touched it,
that she was treating the wounded manidog, and that only she
had eaten his nephew. With that, he killed her, put on her clothes,
and wished himself to look like her. He went to the wigwam of the
wounded manidog and killed them. As he ran away, he heard a
roar of water behind him. He ran to a bluff; a pine tree there told
Wenebojo to climb it, and the tree stretched higher, saving Wenebojo
from the flood with his nose barely above water. Wenebojo asked loon
to dive down to get some dirt, but the loon died in the attempt. Otter
and beaver failed similarly. Muskrat, however, was able to get a few
grains of dirt before he passed out. Wenebojo used this dirt to
recreate land. He told a big bird to fly around it; the land would
grow as it did so. When the bird returned in four days, he sent an
eagle out to grow the land larger. Wenebojo cut up the body of the
king manido and made a lake of fat from it. The animals that
ate or touched it acquired fat in their bodies.</t>
  </si>
  <si>
    <t>Barnouw, Victor. Wisconsin Chippewa Myths &amp;
Tales (Madison: University of Wisconsin Press, 1977), 63-69.</t>
  </si>
  <si>
    <t>1631826441-3581</t>
  </si>
  <si>
    <t>The evil serpent Meshekenabek carried off Manobozho's cousin into a deep lake. Manobozho caused the sun to shine fiercely on the lake to drive out Meshekenabek and his companions. When they emerged, Manobozho shot an arrow into the serpent's heart. The serpent, in his dying rage, stirred up the waters of the lake and spread waves over the land. Fleeing, Manobozho warned the Indians also to retreat to a mountain top. The waters still rose, though, and Manobozho made a raft for them to take refuge on. However, Manobozho couldn't disperse the flood without some earth to use as a nucleus. Muskrat finally succeeded in diving for some dirt, and Manobozho used it to make the waters recede.</t>
  </si>
  <si>
    <t>The evil serpent Meshekenabek carried off Manobozho's cousin into a
deep lake. Manobozho caused the sun to shine fiercely on the lake to
drive out Meshekenabek and his companions. When they emerged,
Manobozho shot an arrow into the serpent's heart. The serpent, in his
dying rage, stirred up the waters of the lake and spread waves over
the land. Fleeing, Manobozho warned the Indians also to retreat to a
mountain top. The waters still rose, though, and Manobozho made a raft
for them to take refuge on. However, Manobozho couldn't disperse the
flood without some earth to use as a nucleus. Muskrat finally
succeeded in diving for some dirt, and Manobozho used it to make the
waters recede.</t>
  </si>
  <si>
    <t>Howey, M. Oldfield, The Encircled Serpent (New
York: Arthur Richmond, 1955), 291-293.</t>
  </si>
  <si>
    <t>1631826445-3591</t>
  </si>
  <si>
    <t>Subarctic</t>
  </si>
  <si>
    <t>https://www.curioustaxonomy.net/home/FloodMyths/13NASu/Subarctic.html</t>
  </si>
  <si>
    <t>Montagnais</t>
  </si>
  <si>
    <t>https://www.curioustaxonomy.net/home/FloodMyths/13NASu/montagnais.html</t>
  </si>
  <si>
    <t>Messou was hunting with his dogs, when his dogs got caught in a large lake. He couldn't find them until a bird told him that it had seen the lost dogs in the lake. Messou entered the lake to rescue them, but the lake overflowed, covered the land, and destroyed the world. Messou sent first a raven and then an otter to find a piece of earth, but neither could find any. He next sent down a muskrat, which dived and returned with just a tiny amount of land, but enough for Messou to form the land we are on. Messou fired arrows into the trunks of trees, and the arrows turned into branches. He took revenge on those who had detained his dogs. He married the muskrat and by it peopled the world.</t>
  </si>
  <si>
    <t>Messou was hunting with his dogs, when his dogs got caught in a
large lake. He couldn't find them until a bird told him that it had
seen the lost dogs in the lake. Messou entered the lake to rescue
them, but the lake overflowed, covered the land, and destroyed the
world. Messou sent first a raven and then an otter to find a piece of
earth, but neither could find any. He next sent down a muskrat, which
dived and returned with just a tiny amount of land, but enough for
Messou to form the land we are on. Messou fired arrows into the trunks
of trees, and the arrows turned into branches. He took revenge on
those who had detained his dogs. He married the muskrat and by it
peopled the world.</t>
  </si>
  <si>
    <t>Brinton, Daniel G. The Myths of the New World
(New York: Greenwood Press, 1876, 1969), 225; Frazer, 1919, 296.</t>
  </si>
  <si>
    <t>1631826445-3593</t>
  </si>
  <si>
    <t>Being angry with giants, God commanded a man to build a large canoe. The man did so, and when he embarked, the water rose till no land was visible anywhere. Weary of seeing nothing but water, the man threw an otter into it. The otter dived and brought up a little mud, which the man breathed on and caused to expand. He placed the earth on the water and prevented it from sinking. After awhile, he placed reindeer on the new island, but they completed a circuit of the island quickly, so he concluded it wasn't yet large enough. He continued to blow on it and grow it so the mountains, lakes, and rivers were formed; then he disembarked.</t>
  </si>
  <si>
    <t>Being angry with giants, God commanded a man to build a large
canoe. The man did so, and when he embarked, the water rose till no
land was visible anywhere. Weary of seeing nothing but water, the man
threw an otter into it. The otter dived and brought up a little mud,
which the man breathed on and caused to expand. He placed the earth on
the water and prevented it from sinking. After awhile, he placed
reindeer on the new island, but they completed a circuit of the island
quickly, so he concluded it wasn't yet large enough. He continued to
blow on it and grow it so the mountains, lakes, and rivers were
formed; then he disembarked.</t>
  </si>
  <si>
    <t>Frazer, 1919, 296-297.</t>
  </si>
  <si>
    <t>1631826447-3597</t>
  </si>
  <si>
    <t>Chipewyan</t>
  </si>
  <si>
    <t>https://www.curioustaxonomy.net/home/FloodMyths/13NASu/chipewyan.html</t>
  </si>
  <si>
    <t>In the beginning of time, in September, there was a great snow. A mouse nibbled a hole in the leather bag which contained the sun's heat, and the heat escaped and melted all the snow in an instant. The waters rose to cover even the highest mountains. One old man had foreseen the flood and warned everybody, but the others had thought to escape to the hills; they drowned in the flood. The old man had prepared a canoe and survived, rescuing animals he came across. After a while he sent, in turn, the beaver, otter, muskrat, and duck to find land. Only the duck returned, with some mud in its bill. The old man cast the mud on the water and blew on it, making solid land.</t>
  </si>
  <si>
    <t>In the beginning of time, in September, there was a great snow. A
mouse nibbled a hole in the leather bag which contained the sun's
heat, and the heat escaped and melted all the snow in an instant. The
waters rose to cover even the highest mountains. One old man had
foreseen the flood and warned everybody, but the others had thought to
escape to the hills; they drowned in the flood. The old man had
prepared a canoe and survived, rescuing animals he came across. After
a while he sent, in turn, the beaver, otter, muskrat, and duck to find
land. Only the duck returned, with some mud in its bill. The old man
cast the mud on the water and blew on it, making solid land.</t>
  </si>
  <si>
    <t>Vitaliano, 1973, 170; Frazer, 1919, 312.</t>
  </si>
  <si>
    <t>1631826447-3599</t>
  </si>
  <si>
    <t>This story was told by Tsinnayine, near Great Slave Lake, in 1862. One winter, it snowed and snowed so much that only the tops of the tallest firs were visible. It was unbearable. All the animals left for the sky looking for heat. They knew that they had to hurry or perish from the cold. 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 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 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 "Which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 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 The hole she cut allowed the heat to escape. It covered the earth with such intensity that it made all the snow melt. The water grew and grew into a flood which covered even the tallest mountains. A little old man with white hair had predicted this and suggested that they all work together to build a large boat. But everyone had laughed at him. "Make it yourself," they said. "We can always go to the mountains, where the waters will never reach us. "But they were wrong; the waters did reach them, and they all perished. The water rose above the highest peak of the Rocky Mountains. There was no more earth. All the men, all the animals, all the birds, perished. As for the little old man, he had built a large canoe by himself, and as he sailed about, he rescued pairs of each animal as he came to them. That man was called Etsie, grandfather, or Ennedhekwi, old man. The canoe was too crowded to support all the animals for long. All the good swimmers dived to find earth underneath the water, but the water was too deep. 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 Encouraged by this, all the aquatic animals decided to try again. The muskrat ran out of breath before he found anything. The otter stayed very long under water, but when she reappeared at the surface half-dead, she said, "Nothing, Nothing. " The little duck, in his turn, dived and returned with a little bit of mud in his feet. He raised and remade earth. All the animals cried, "Rankanli only is a great man, a chief. "</t>
  </si>
  <si>
    <t>This story was told by Tsinnayine, near Great Slave
Lake, in 1862.One winter, it snowed and snowed so much that only the tops of the
tallest firs were visible. It was unbearable. All the animals left
for the sky looking for heat. They knew that they had to hurry or
perish from the cold.The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shoe.The hole she cut allowed the heat to escape. It covered the earth
with such intensity that it made all the snow melt. The water grew
and grew into a flood which covered even the tallest mountains.A little old man with white hair had predicted this and suggested
that they all work together to build a large boat. But everyone had
laughed at him. "Make it yourself," they said. "We can always go to
the mountains, where the waters will never reach us."But they were wrong; the waters did reach them, and they all
perished. The water rose above the highest peak of the Rocky
Mountains. There was no more earth. All the men, all the animals,
all the birds, perished.As for the little old man, he had built a large canoe by himself,
and as he sailed about, he rescued pairs of each animal as he came to
them. That man was called Etsie, grandfather,
or Ennedhekwi, old man.The canoe was too crowded to support all the animals for long. All
the good swimmers dived to find earth underneath the water, but the
water was too deep.The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there.Encouraged by this, all the aquatic animals decided to try again.
The muskrat ran out of breath before he found anything. The otter
stayed very long under water, but when she reappeared at the surface
half-dead, she said, "Nothing, Nothing." The little duck, in his
turn, dived and returned with a little bit of mud in his feet. He
raised and remade earth. All the animals cried, "Rankanli only
is a great man, a chief."</t>
  </si>
  <si>
    <t>One winter, it snowed and snowed so much that only the tops of the tallest firs were visible. It was unbearable. All the animals left for the sky looking for heat. They knew that they had to hurry or perish from the cold. 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 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 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 "Which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 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 The hole she cut allowed the heat to escape. It covered the earth with such intensity that it made all the snow melt. The water grew and grew into a flood which covered even the tallest mountains. A little old man with white hair had predicted this and suggested that they all work together to build a large boat. But everyone had laughed at him. "Make it yourself," they said. "We can always go to the mountains, where the waters will never reach us. "But they were wrong; the waters did reach them, and they all perished. The water rose above the highest peak of the Rocky Mountains. There was no more earth. All the men, all the animals, all the birds, perished. As for the little old man, he had built a large canoe by himself, and as he sailed about, he rescued pairs of each animal as he came to them. That man was called Etsie, grandfather, or Ennedhekwi, old man. The canoe was too crowded to support all the animals for long. All the good swimmers dived to find earth underneath the water, but the water was too deep. 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 Encouraged by this, all the aquatic animals decided to try again. The muskrat ran out of breath before he found anything. The otter stayed very long under water, but when she reappeared at the surface half-dead, she said, "Nothing, Nothing. " The little duck, in his turn, dived and returned with a little bit of mud in his feet. He raised and remade earth. All the animals cried, "Rankanli only is a great man, a chief. "</t>
  </si>
  <si>
    <t>One winter, it snowed and snowed so much that only the tops of the
tallest firs were visible. It was unbearable. All the animals left
for the sky looking for heat. They knew that they had to hurry or
perish from the cold.The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shoe.The hole she cut allowed the heat to escape. It covered the earth
with such intensity that it made all the snow melt. The water grew
and grew into a flood which covered even the tallest mountains.A little old man with white hair had predicted this and suggested
that they all work together to build a large boat. But everyone had
laughed at him. "Make it yourself," they said. "We can always go to
the mountains, where the waters will never reach us."But they were wrong; the waters did reach them, and they all
perished. The water rose above the highest peak of the Rocky
Mountains. There was no more earth. All the men, all the animals,
all the birds, perished.As for the little old man, he had built a large canoe by himself,
and as he sailed about, he rescued pairs of each animal as he came to
them. That man was called Etsie, grandfather,
or Ennedhekwi, old man.The canoe was too crowded to support all the animals for long. All
the good swimmers dived to find earth underneath the water, but the
water was too deep.The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there.Encouraged by this, all the aquatic animals decided to try again.
The muskrat ran out of breath before he found anything. The otter
stayed very long under water, but when she reappeared at the surface
half-dead, she said, "Nothing, Nothing." The little duck, in his
turn, dived and returned with a little bit of mud in his feet. He
raised and remade earth. All the animals cried, "Rankanli only
is a great man, a chief."</t>
  </si>
  <si>
    <t>This story was told by Tsinnayine, near Great Slave Lake, in 1862.</t>
  </si>
  <si>
    <t>This story was told by Tsinnayine, near Great Slave
Lake, in 1862.</t>
  </si>
  <si>
    <t>Emile Petitot, Traditions Indiennes du Canada
Nord-Ouest (Paris: Maisonneuve Freres et Ch. LeClerc, 1886),
373-378.</t>
  </si>
  <si>
    <t>1631826447-3615</t>
  </si>
  <si>
    <t>A rich youth and his four nephews sailed far across the sea to seek the hand of a fair damsel who lived there. But she would not have him, so he prepared to leave. He and his nephews were prepared to shove off from shore, and many of the villagers had come to see them off. One woman with an infant in her arms said, "If they want a little girl, why not take this one of mine?" The rich young man heard her, extended his paddle and told her to put the infant on it, and placed the infant next to him in the canoe. The girl whom he had asked to marry came down to get water, but she began sinking in the mud. As she cried for help, the young man said it was her own fault, and she soon sank out of sight. The girl's mother saw this, and to avenge her death brought some tame brown bears to the water's edge and, holding their tails, told them to raise a strong wind, hoping in this way to drown the rich youth. The bears began furiously digging, raising great waves. The young man's nephews drowned, as did all inhabitants of the village except the infant's mother and her husband. The young man, though, had a magical white stone which, when he threw it ahead of him, clove a smooth path through the billows. Then he threw a harpoon at the crest of a wave. When it hit, the wave became a mountain, and the harpoon rebounded and stuck in the sky, where medicine-men can see it today. Land had been formed again, and the youth found himself in a spruce forest. Turning to the infant, he found that she had become a radiant woman. He married her and repopulated the drowned earth. The couple from his wife's village became the ancestors of the people overseas.</t>
  </si>
  <si>
    <t>A rich youth and his four nephews sailed far across the sea to seek
the hand of a fair damsel who lived there. But she would not have him,
so he prepared to leave. He and his nephews were prepared to shove off
from shore, and many of the villagers had come to see them off. One
woman with an infant in her arms said, "If they want a little girl,
why not take this one of mine?" The rich young man heard her, extended
his paddle and told her to put the infant on it, and placed the infant
next to him in the canoe. The girl whom he had asked to marry came
down to get water, but she began sinking in the mud. As she cried for
help, the young man said it was her own fault, and she soon sank out
of sight. The girl's mother saw this, and to avenge her death brought
some tame brown bears to the water's edge and, holding their tails,
told them to raise a strong wind, hoping in this way to drown the rich
youth. The bears began furiously digging, raising great waves. The
young man's nephews drowned, as did all inhabitants of the village
except the infant's mother and her husband. The young man, though, had
a magical white stone which, when he threw it ahead of him, clove a
smooth path through the billows. Then he threw a harpoon at the crest
of a wave. When it hit, the wave became a mountain, and the harpoon
rebounded and stuck in the sky, where medicine-men can see it
today. Land had been formed again, and the youth found himself in a
spruce forest. Turning to the infant, he found that she had become a
radiant woman. He married her and repopulated the drowned earth. The
couple from his wife's village became the ancestors of the people
overseas.</t>
  </si>
  <si>
    <t>Frazer, 1919, 313-314.</t>
  </si>
  <si>
    <t>1631826447-3617</t>
  </si>
  <si>
    <t>A man survived the flood in the one remaining dry spot. Asked to end the flood, he drank up all the water. The earth was then too dry, and he created rivers.</t>
  </si>
  <si>
    <t>A man survived the flood in the one remaining dry spot. Asked to
end the flood, he drank up all the water. The earth was then too dry,
and he created rivers.</t>
  </si>
  <si>
    <t>The Right Rev. Bishop Lofthouse, "Chipewyan
Stories," Transactions of the Canadian Institute 10 (1913),
43-44.</t>
  </si>
  <si>
    <t>1631826449-3623</t>
  </si>
  <si>
    <t>Beaver (Dane-zaa)</t>
  </si>
  <si>
    <t>https://www.curioustaxonomy.net/home/FloodMyths/13NASu/beaver.html</t>
  </si>
  <si>
    <t>A flood, caused by the melting of snow which accumulated during four summerless years, covered the earth. Certain people saved themselves by turning into waterbirds. They tried diving to find land, but without success. A small bird named Xak'ale said he would look. He disappeared under the water for a long time. When he came up, all out of breath, he had a little earth under his fingernails. From that, they made the earth again.</t>
  </si>
  <si>
    <t>A flood, caused by the melting of snow which accumulated during
four summerless years, covered the earth. Certain people saved
themselves by turning into waterbirds. They tried diving to find
land, but without success. A small bird named Xak'ale said he would
look. He disappeared under the water for a long time. When he came
up, all out of breath, he had a little earth under his fingernails.
From that, they made the earth again.</t>
  </si>
  <si>
    <t>Pliny Earle Goddard, The Beaver Indians,
Anthropological Papers of the American Museum of Natural History,
vol. 10, part 4 (New York: Trustees of the AMNH, 1916), 256 n. 2.</t>
  </si>
  <si>
    <t>1631826451-3626</t>
  </si>
  <si>
    <t>Dogrib and Slave</t>
  </si>
  <si>
    <t>https://www.curioustaxonomy.net/home/FloodMyths/13NASu/dogrib.html</t>
  </si>
  <si>
    <t>A Dogrib and Slave Indian tale is the same as the Cree tale of Wissaketchak, except the old man is named Tchapewi, and he sends all kinds of amphibious animals diving for earth before muskrat succeeds.</t>
  </si>
  <si>
    <t>A Dogrib and Slave Indian tale is the same as
the Cree tale of Wissaketchak, except the old
man is named Tchapewi, and he sends all kinds of amphibious animals
diving for earth before muskrat succeeds.</t>
  </si>
  <si>
    <t>Frazer, 1919, 310.</t>
  </si>
  <si>
    <t>1631826453-3629</t>
  </si>
  <si>
    <t>Western Woods Cree</t>
  </si>
  <si>
    <t>https://www.curioustaxonomy.net/home/FloodMyths/13NASu/westwoodscree.html</t>
  </si>
  <si>
    <t>This account shows clear Christian influence. A man survived the deluge in his canoe. He sent forth a raven, but it did not return, and in punishment it was changed from white to black. He next sent out a wood pigeon; it returned with mud in its claws, by which the man inferred that the earth had dried, so he landed.</t>
  </si>
  <si>
    <t>This account shows clear Christian influence.A man survived the deluge in his canoe. He sent forth a
raven, but it did not return, and in punishment it was
changed from white to black. He next sent out a wood
pigeon; it returned with mud in its claws, by which the man
inferred that the earth had dried, so he landed.</t>
  </si>
  <si>
    <t>A man survived the deluge in his canoe. He sent forth a raven, but it did not return, and in punishment it was changed from white to black. He next sent out a wood pigeon; it returned with mud in its claws, by which the man inferred that the earth had dried, so he landed.</t>
  </si>
  <si>
    <t>A man survived the deluge in his canoe. He sent forth a
raven, but it did not return, and in punishment it was
changed from white to black. He next sent out a wood
pigeon; it returned with mud in its claws, by which the man
inferred that the earth had dried, so he landed.</t>
  </si>
  <si>
    <t>This account shows clear Christian influence.</t>
  </si>
  <si>
    <t>Frazer, 1919, 297.</t>
  </si>
  <si>
    <t>1631826453-3632</t>
  </si>
  <si>
    <t>Wissaketchak was an old magician. A certain sea monster hated him and, when the old man was paddling his canoe, the monster lashed the sea with its tail, causing waves that flooded the land. Wissaketchak, though, built a great raft and gathered on it pairs of all animals and birds. The sea monster continued its exertions, and the water continued to rise, until even the highest mountain was covered. Wissaketchak sent a duck to dive for earth, but the duck could not reach the bottom and drowned. He then sent the muskrat, which, after a long time, returned with its throat full of slime. Wissaketchak moulded this slime into a disk and floated it on the water; it resembled a nest such as muskrats make on ice. The disk swelled, and Wissaketchak made it grow more by blowing on it. As it grew and hardened, he sent the animals onto it. It became the land we now inhabit.</t>
  </si>
  <si>
    <t>Wissaketchak was an old magician. A certain sea monster hated him
and, when the old man was paddling his canoe, the monster lashed the
sea with its tail, causing waves that flooded the land. Wissaketchak,
though, built a great raft and gathered on it pairs of all animals and
birds. The sea monster continued its exertions, and the water
continued to rise, until even the highest mountain was
covered. Wissaketchak sent a duck to dive for earth, but the duck
could not reach the bottom and drowned. He then sent the muskrat,
which, after a long time, returned with its throat full of
slime. Wissaketchak moulded this slime into a disk and floated it on
the water; it resembled a nest such as muskrats make on ice. The disk
swelled, and Wissaketchak made it grow more by blowing on it. As it
grew and hardened, he sent the animals onto it. It became the land we
now inhabit.</t>
  </si>
  <si>
    <t>Frazer, 1919, 309-310.</t>
  </si>
  <si>
    <t>1631826455-3636</t>
  </si>
  <si>
    <t>Tsetsaut</t>
  </si>
  <si>
    <t>https://www.curioustaxonomy.net/home/FloodMyths/13NASu/tsetsaut.html</t>
  </si>
  <si>
    <t>A man and his wife went up the hills to hunt marmots. There, they saw that the water was still rising. They enclosed their children, along with supplies, in hollow trees. The water rose further, and all other people drowned. The children went to sleep, and when they awoke, one of the boys opened a hole, and they came out, the waters having had receded.</t>
  </si>
  <si>
    <t>A man and his wife went up the hills to hunt marmots. There, they
saw that the water was still rising. They enclosed their children,
along with supplies, in hollow trees. The water rose further, and all
other people drowned. The children went to sleep, and when they awoke,
one of the boys opened a hole, and they came out, the waters having
had receded.</t>
  </si>
  <si>
    <t>Roheim, 1952, 159-160</t>
  </si>
  <si>
    <t>1631826457-3639</t>
  </si>
  <si>
    <t>Kaska</t>
  </si>
  <si>
    <t>https://www.curioustaxonomy.net/home/FloodMyths/13NASu/kaska.html</t>
  </si>
  <si>
    <t>A great flood came; people survived it on rafts and canoes. Darkness and high winds came, which scattered the vessels. When the flood subsided, people landed at the nearest land and lived where they had landed. Thus they were scattered all over the world, and when they met again long afterwards, they were different tribes and spoke different languages.</t>
  </si>
  <si>
    <t>A great flood came; people survived it on rafts and
canoes. Darkness and high winds came, which scattered the
vessels. When the flood subsided, people landed at the nearest land
and lived where they had landed. Thus they were scattered all over the
world, and when they met again long afterwards, they were different
tribes and spoke different languages.</t>
  </si>
  <si>
    <t>Theodor H. Gaster, Myth, Legend, and Custom in the
Old Testament (Gloucester, MA: Peter Smith, 1981), 119.</t>
  </si>
  <si>
    <t>1631826459-3642</t>
  </si>
  <si>
    <t>Hare (Hareskin)</t>
  </si>
  <si>
    <t>https://www.curioustaxonomy.net/home/FloodMyths/13NASu/hare.html</t>
  </si>
  <si>
    <t>Kunyan ("Wise Man"), foreseeing the possibility of a flood, built a great raft, joining the logs with ropes made from roots. He told other people, but they laughed at him and said they'd climb trees in the event of a flood. Then came a great flood, with water gushing from all sides, rising higher than the trees and drowning all people but the Wise Man and his family on his raft. As he floated, he gathered pairs of all animals and birds he met with. The earth disappeared under the waters, and for a long time no one thought to look for it. Then the musk-rat dived into the water looking for the bottom, but he couldn't find it. He dived a second time and smelled the earth but didn't reach it. Next beaver dived. He reappeared unconscious but holding a little mud. The Wise Man placed the mud on the water and breathed on it, making it grow. He continued breathing on it, making it larger and larger. He put a fox on the island, but it ran around the island in just a day. Six times the fox ran around the island; by the seventh time, the land was as large as it was before the flood, and the animals disembarked, followed by Wise Man with his wife (who was also his sister) and son. They repeopled the land. But the flood waters were still too high, and to lower them, the bittern swallowed them all. Now there was too little water. Plover, pretending sympathy at the bittern's swollen stomach, passed his hand over it, but suddenly scratched it. The waters flowed out into the rivers and lakes.</t>
  </si>
  <si>
    <t>Kunyan ("Wise Man"), foreseeing the possibility of a flood, built a
great raft, joining the logs with ropes made from roots. He told other
people, but they laughed at him and said they'd climb trees in the
event of a flood. Then came a great flood, with water gushing from all
sides, rising higher than the trees and drowning all people but the
Wise Man and his family on his raft. As he floated, he gathered pairs
of all animals and birds he met with. The earth disappeared under the
waters, and for a long time no one thought to look for it. Then the
musk-rat dived into the water looking for the bottom, but he couldn't
find it. He dived a second time and smelled the earth but didn't
reach it. Next beaver dived. He reappeared unconscious but holding a
little mud. The Wise Man placed the mud on the water and breathed on
it, making it grow. He continued breathing on it, making it larger and
larger. He put a fox on the island, but it ran around the island in
just a day. Six times the fox ran around the island; by the seventh
time, the land was as large as it was before the flood, and the
animals disembarked, followed by Wise Man with his wife (who was also
his sister) and son. They repeopled the land. But the flood waters
were still too high, and to lower them, the bittern swallowed them
all. Now there was too little water. Plover, pretending sympathy at
the bittern's swollen stomach, passed his hand over it, but suddenly
scratched it. The waters flowed out into the rivers and lakes.</t>
  </si>
  <si>
    <t>Frazer, 1919, 310-312.</t>
  </si>
  <si>
    <t>1631826461-3645</t>
  </si>
  <si>
    <t>Kutchin</t>
  </si>
  <si>
    <t>https://www.curioustaxonomy.net/home/FloodMyths/13NASu/kutchin.html</t>
  </si>
  <si>
    <t>A man called the Mariner (Etroetchokren) was the first person to build a canoe. One day, he rocked it side to side, causing waves which flooded the earth and floundering the canoe. He scrambled into a giant hollow straw that floated past, caulked up the ends, and floated safely until the flood dried. He landed on a high mountain, called the Place of the Old Man today, near Fort MacPherson in the Rockies. The Mariner straddled a rapid stretch of the Yukon River and, dipping with his hands, drew out dead bodies of men as they floated past, but he found none living. The only living thing he saw was a raven high on a rock, gorged with food and fast asleep. The Mariner climbed to the raven, grabbed it, and stuck it in his sack. The raven begged not to be cast down, saying the man would find no other surviving men without the raven's help. The man dropped the bag anyway, and the bird was dashed to pieces. But though the man searched far and wide, he could find nothing else living except a loach and a pike sunning themselves on the mud. He went back to the raven, reassembled its bones, and blew on them to restore the flesh and return the raven to life. They returned to the beach, and the raven told the man to bore a hole in the belly of the pike, while it did the same to the loach. A crowd of men emerged from the hole in the pike, and women came out of the loach.</t>
  </si>
  <si>
    <t>A man called the Mariner (Etroetchokren) was the first
person to build a canoe. One day, he rocked it side to side, causing
waves which flooded the earth and floundering the canoe. He scrambled
into a giant hollow straw that floated past, caulked up the ends, and
floated safely until the flood dried. He landed on a high mountain,
called the Place of the Old Man today, near Fort MacPherson in the
Rockies. The Mariner straddled a rapid stretch of the Yukon River and,
dipping with his hands, drew out dead bodies of men as they floated
past, but he found none living. The only living thing he saw was a
raven high on a rock, gorged with food and fast asleep. The Mariner
climbed to the raven, grabbed it, and stuck it in his sack. The raven
begged not to be cast down, saying the man would find no other
surviving men without the raven's help. The man dropped the bag
anyway, and the bird was dashed to pieces. But though the man
searched far and wide, he could find nothing else living except a
loach and a pike sunning themselves on the mud. He went back to the
raven, reassembled its bones, and blew on them to restore the flesh
and return the raven to life. They returned to the beach, and the
raven told the man to bore a hole in the belly of the pike, while it
did the same to the loach. A crowd of men emerged from the hole in the
pike, and women came out of the loach.</t>
  </si>
  <si>
    <t>Frazer, 1919, 315-316.</t>
  </si>
  <si>
    <t>1631826461-3647</t>
  </si>
  <si>
    <t>Long ago the waters flowed all over the world. One family made a big raft and got all kinds of animals on it. There was no land, only water, and they wanted to make a world. The man of the family tied a rope around a beaver and sent him down to find the bottom, but he got only halfway and drowned. The man then tied a string around a muskrat and sent him down; he reached the bottom and got a little mud on his hands, but he drowned. The man took the mud from the muskrat's hands into his own palm and let it dry, then crumbled it to dust. This he blew out all over the waters to make the world.</t>
  </si>
  <si>
    <t>Long ago the waters flowed all over the world. One family made a
big raft and got all kinds of animals on it. There was no land, only
water, and they wanted to make a world. The man of the family tied a
rope around a beaver and sent him down to find the bottom, but he got
only halfway and drowned. The man then tied a string around a muskrat
and sent him down; he reached the bottom and got a little mud on his
hands, but he drowned. The man took the mud from the muskrat's hands
into his own palm and let it dry, then crumbled it to dust. This he
blew out all over the waters to make the world.</t>
  </si>
  <si>
    <t>Ferdinand Schmitter, Upper Yukon Native Customs and
Folk-Lore, Smithsonian Miscellaneous Collections, vol. 56 no. 4
(Washington, D.C.: Smithsonian Institution, 1910), 21.</t>
  </si>
  <si>
    <t>1631826464-3651</t>
  </si>
  <si>
    <t>Koyukon</t>
  </si>
  <si>
    <t>https://www.curioustaxonomy.net/home/FloodMyths/13NASu/koyukon.html</t>
  </si>
  <si>
    <t>This myth shows influence from the Noah story, but it incorporates many distinctively native elements as well. Long ago, before mankind, there were giant animals which could talk with each other and use magic. One day, Dotson' Sa, the Great Raven, told Raven to build an especially big raft. Raven did so. It took him a long time to make a raft so big. When he was done, Dotson' Sa said, "It must be bigger. " Raven went back to work on it. When he was done, it began to rain. Following Dotson' Sa's instructions, Raven gathered pairs of all animals, along with food for them, and got them all on the raft. When he had finished that, the rain began falling very heavily, and soon the whole world was flooded. When the rain stopped, Raven directed the seagulls to fly out in search of land. There was none to be found. Later, with food supplies running low, Raven told muskrat to dive down and make an island. Muskrat, who was rather large, dived to the bottom and began heaping up mud. He continued until land appeared above the surface. 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 Dotson' Sa next created men. If he would make them of rock, they would never die, so he made them of clay instead. Then he created women to marry the men and have children. Raven wanted to marry one of the women, but the men took her away from him. In anger, he crushed up some dry leaves into a large sack, and then he went and opened the sack where people lived. Millions of mosquitoes flew out to pester mankind, and they are still with us.</t>
  </si>
  <si>
    <t>This myth shows influence from the Noah story, but it
incorporates many distinctively native elements as well.Long ago, before mankind, there were giant animals which could talk
with each other and use magic.One day, Dotson' Sa, the Great Raven, told Raven to build an
especially big raft. Raven did so. It took him a long time to make a
raft so big. When he was done, Dotson' Sa said, "It must be bigger."
Raven went back to work on it.When he was done, it began to rain. Following Dotson' Sa's
instructions, Raven gathered pairs of all animals, along with food for
them, and got them all on the raft. When he had finished that, the
rain began falling very heavily, and soon the whole world was
flooded.When the rain stopped, Raven directed the seagulls to fly out in
search of land. There was none to be found.Later, with food supplies running low, Raven told muskrat to dive
down and make an island. Muskrat, who was rather large, dived to the
bottom and began heaping up mud. He continued until land appeared
above the surface.Dotson'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direction.Dotson' Sa next created men. If he would make them of rock, they
would never die, so he made them of clay instead. Then he created
women to marry the men and have children.Raven wanted to marry one of the women, but the men took her away
from him. In anger, he crushed up some dry leaves into a large sack,
and then he went and opened the sack where people lived. Millions of
mosquitoes flew out to pester mankind, and they are still with us.</t>
  </si>
  <si>
    <t>Long ago, before mankind, there were giant animals which could talk with each other and use magic. One day, Dotson' Sa, the Great Raven, told Raven to build an especially big raft. Raven did so. It took him a long time to make a raft so big. When he was done, Dotson' Sa said, "It must be bigger. " Raven went back to work on it. When he was done, it began to rain. Following Dotson' Sa's instructions, Raven gathered pairs of all animals, along with food for them, and got them all on the raft. When he had finished that, the rain began falling very heavily, and soon the whole world was flooded. When the rain stopped, Raven directed the seagulls to fly out in search of land. There was none to be found. Later, with food supplies running low, Raven told muskrat to dive down and make an island. Muskrat, who was rather large, dived to the bottom and began heaping up mud. He continued until land appeared above the surface. 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 Dotson' Sa next created men. If he would make them of rock, they would never die, so he made them of clay instead. Then he created women to marry the men and have children. Raven wanted to marry one of the women, but the men took her away from him. In anger, he crushed up some dry leaves into a large sack, and then he went and opened the sack where people lived. Millions of mosquitoes flew out to pester mankind, and they are still with us.</t>
  </si>
  <si>
    <t>Long ago, before mankind, there were giant animals which could talk
with each other and use magic.One day, Dotson' Sa, the Great Raven, told Raven to build an
especially big raft. Raven did so. It took him a long time to make a
raft so big. When he was done, Dotson' Sa said, "It must be bigger."
Raven went back to work on it.When he was done, it began to rain. Following Dotson' Sa's
instructions, Raven gathered pairs of all animals, along with food for
them, and got them all on the raft. When he had finished that, the
rain began falling very heavily, and soon the whole world was
flooded.When the rain stopped, Raven directed the seagulls to fly out in
search of land. There was none to be found.Later, with food supplies running low, Raven told muskrat to dive
down and make an island. Muskrat, who was rather large, dived to the
bottom and began heaping up mud. He continued until land appeared
above the surface.Dotson'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direction.Dotson' Sa next created men. If he would make them of rock, they
would never die, so he made them of clay instead. Then he created
women to marry the men and have children.Raven wanted to marry one of the women, but the men took her away
from him. In anger, he crushed up some dry leaves into a large sack,
and then he went and opened the sack where people lived. Millions of
mosquitoes flew out to pester mankind, and they are still with us.</t>
  </si>
  <si>
    <t>This myth shows influence from the Noah story, but it incorporates many distinctively native elements as well.</t>
  </si>
  <si>
    <t>This myth shows influence from the Noah story, but it
incorporates many distinctively native elements as well.</t>
  </si>
  <si>
    <t>John E. Smelcer, The Raven and the Totem
(Anchorage, AK: Salmon Run, 1992), 124-125.</t>
  </si>
  <si>
    <t>1631826468-3662</t>
  </si>
  <si>
    <t>Arctic</t>
  </si>
  <si>
    <t>https://www.curioustaxonomy.net/home/FloodMyths/12NAAr/Arctic.html</t>
  </si>
  <si>
    <t>Greenlander</t>
  </si>
  <si>
    <t>https://www.curioustaxonomy.net/home/FloodMyths/12NAAr/greenland.html</t>
  </si>
  <si>
    <t>The world once overturned. Some people were turned into fiery spirits; all the rest drowned but one. Afterwards, the survivor smote the ground with his stick, a woman sprung out, and the two of them repopulated the world. Proof of the flood is found in the form of sea fossils on high mountains.</t>
  </si>
  <si>
    <t>The world once overturned. Some people were turned into fiery
spirits; all the rest drowned but one. Afterwards, the survivor smote
the ground with his stick, a woman sprung out, and the two of them
repopulated the world. Proof of the flood is found in the form of sea
fossils on high mountains.</t>
  </si>
  <si>
    <t>Frazer, 1919, 328.</t>
  </si>
  <si>
    <t>1631826470-3665</t>
  </si>
  <si>
    <t>Central Eskimo</t>
  </si>
  <si>
    <t>https://www.curioustaxonomy.net/home/FloodMyths/12NAAr/centraleskimo.html</t>
  </si>
  <si>
    <t>The ocean rose suddenly and continued rising until it covered even the tops of mountains. Ice drifted on the water, and when the flood subsided, ice was stranded to form ice-caps on the tops of mountains. The shells and bones of many shellfish, fish, seals, and whales were also left high above sea level, where they may be found today. Many people drowned, but many others were saved in their boats.</t>
  </si>
  <si>
    <t>The ocean rose suddenly and continued rising until it covered even
the tops of mountains. Ice drifted on the water, and when the flood
subsided, ice was stranded to form ice-caps on the tops of
mountains. The shells and bones of many shellfish, fish, seals, and
whales were also left high above sea level, where they may be found
today. Many people drowned, but many others were saved in their
boats.</t>
  </si>
  <si>
    <t>Frazer, 1919, 327-328.</t>
  </si>
  <si>
    <t>1631826472-3668</t>
  </si>
  <si>
    <t>Natsilingmiut (Netsilik)</t>
  </si>
  <si>
    <t>https://www.curioustaxonomy.net/home/FloodMyths/12NAAr/netsilik.html</t>
  </si>
  <si>
    <t>Originally, there were no women on earth. Then a dreadful deluge came, caused by incessant rain. All men and animals died except for two shamans. They copulated, and one of them became pregnant. Their children included girls.</t>
  </si>
  <si>
    <t>Originally, there were no women on earth. Then a dreadful deluge
came, caused by incessant rain. All men and animals died except for
two shamans. They copulated, and one of them became pregnant. Their
children included girls.</t>
  </si>
  <si>
    <t>Asen Balikci, The Netsilik Eskimo (Garden City,
NY: Natural History Press, 1970), 210.</t>
  </si>
  <si>
    <t>1631826472-3670</t>
  </si>
  <si>
    <t>The giant Inugpasugssuk waded into the ocean to hunt seals. His penis stuck up out of the water so far away that he thought it was a seal putting its head up, and he struck it by mistake. He fell backwards in pain, and that raised a wave that flooded the whole district of Arviligjuaq.</t>
  </si>
  <si>
    <t>The giant Inugpasugssuk waded into the ocean to hunt seals. His
penis stuck up out of the water so far away that he thought it was a
seal putting its head up, and he struck it by mistake. He fell
backwards in pain, and that raised a wave that flooded the whole
district of Arviligjuaq.</t>
  </si>
  <si>
    <t>Norman, Howard, Northern Tales, Traditional Stories
of Eskimo and Indian Peoples (New York: Pantheon Books, 1990),
233.</t>
  </si>
  <si>
    <t>1631826474-3674</t>
  </si>
  <si>
    <t>Inuvialuit</t>
  </si>
  <si>
    <t>https://www.curioustaxonomy.net/home/FloodMyths/12NAAr/inuvialuit.html</t>
  </si>
  <si>
    <t>The Inuvialuit lands were once much different--mountainous and barren with little game. But the pingo (ice hill) called Ibyuk, which today stands near Tuktoyaktuk, existed back then, and a hunter lived on top of it with his wife, son, and an orphan girl. One day while the hunter was checking his traps, he found a large sealskin bag filled with water. As he checked it over the days, it grew larger and larger, and the hunter's uneasiness grew with it. When he warned his neighbors, they laughed at him. Atop the pingo, the hunter and his family began building a large raft out of driftwood logs which they dragged up. On the raft they built a cabin. The neighbors laughed at these efforts. The sealskin bag, which had been growing continuously, finally burst, and water poured out from it and continued pouring for months. The neighbors who had mocked the hunter were drowned as the water covered the lowlands, and before long the flood covered even Ibyuk, leaving the man and his family floating on the raft. Months passed, and the water did not go down. One day the boy, who was the spirit of Raven, asked to use the kayak to hunt and check for dry land. He set off to explore the expanse of water. After many days of paddling, he found a small island bobbing up and down in the water. As he approached it, it disappeared under the water. The boy threw his harpoon and caught its tip. The boy, who was the spirit of Raven, pulled it above the waves and kept it from sinking. It was the pingo Ibyuk. The boy and his family returned there. Gradually the waters receded, revealing a changed land. Now it was filled with game of all kinds and rivers full of fish. The boy married the orphan girl, and they had many children. These people, the Inuvialuit, grew and prospered.</t>
  </si>
  <si>
    <t>The Inuvialuit lands were once much different--mountainous and
barren with little game. But the pingo (ice hill) called Ibyuk, which
today stands near Tuktoyaktuk, existed back then, and a hunter lived
on top of it with his wife, son, and an orphan girl.One day while the hunter was checking his traps, he found a large
sealskin bag filled with water. As he checked it over the days, it
grew larger and larger, and the hunter's uneasiness grew with it.
When he warned his neighbors, they laughed at him. Atop the pingo,
the hunter and his family began building a large raft out of driftwood
logs which they dragged up. On the raft they built a cabin. The
neighbors laughed at these efforts.The sealskin bag, which had been growing continuously, finally
burst, and water poured out from it and continued pouring for months.
The neighbors who had mocked the hunter were drowned as the water
covered the lowlands, and before long the flood covered even Ibyuk,
leaving the man and his family floating on the raft.Months passed, and the water did not go down. One day the boy, who
was the spirit of Raven, asked to use the kayak to hunt and check for
dry land. He set off to explore the expanse of water.After many days of paddling, he found a small island bobbing up and
down in the water. As he approached it, it disappeared under the
water. The boy threw his harpoon and caught its tip. The boy, who
was the spirit of Raven, pulled it above the waves and kept it from
sinking. It was the pingo Ibyuk. The boy and his family returned
there.Gradually the waters receded, revealing a changed land. Now it was
filled with game of all kinds and rivers full of fish. The boy
married the orphan girl, and they had many children. These people,
the Inuvialuit, grew and prospered.</t>
  </si>
  <si>
    <t>Ishmaeel Alunik, Eddie D. Kolausok and David
Morrison, Across Time and Tundra: The Inuvialuit of the Western
Arctic (Vancouver: Raincoast Books, 2003), 11-12.</t>
  </si>
  <si>
    <t>1631826476-3682</t>
  </si>
  <si>
    <t>Tchiglit Eskimo</t>
  </si>
  <si>
    <t>https://www.curioustaxonomy.net/home/FloodMyths/12NAAr/tchiglit.html</t>
  </si>
  <si>
    <t>A great flood broke over the land. Driven by the wind, it submerged people's dwellings. The people formed a raft by tying several boats together and pitched a tent against the icy blast. They huddled together for warmth as uprooted trees drifted past. Finally, a magician named An-odjium ("Son of the Owl") threw his bow in the water and commanded the wind to be calm. Then he threw in his earrings, causing the flood to subside.</t>
  </si>
  <si>
    <t>A great flood broke over the land. Driven by the wind, it submerged
people's dwellings. The people formed a raft by tying several boats
together and pitched a tent against the icy blast. They huddled
together for warmth as uprooted trees drifted past. Finally, a
magician named An-odjium ("Son of the Owl") threw his bow in the water
and commanded the wind to be calm. Then he threw in his earrings,
causing the flood to subside.</t>
  </si>
  <si>
    <t>Frazer, 1919, 327.</t>
  </si>
  <si>
    <t>1631826478-3685</t>
  </si>
  <si>
    <t>Inupiat</t>
  </si>
  <si>
    <t>https://www.curioustaxonomy.net/home/FloodMyths/12NAAr/inupiat.html</t>
  </si>
  <si>
    <t>Long ago, when there was water everywhere, people lived on the little top of a mountain. Toolooak (Raven) wanted to keep them alive. Tufts of bunch grass were floating by, And Toolooak wanted to get one to use for land. But when he went out in his kayak, a big wind came up, and the tussocks were hard to hit. Toolooak sang, "I want nice, calm weather. I want those tussocks to come up right in front of me. " Soon a bit of grass came up near him. He harpooned it and took it home, and from it the ground began to grow. After that they had plenty of ground.</t>
  </si>
  <si>
    <t>Long ago, when there was water everywhere, people lived on the
little top of a mountain. Toolooak (Raven) wanted to keep them alive.
Tufts of bunch grass were floating by, And Toolooak wanted to get one
to use for land. But when he went out in his kayak, a big wind came
up, and the tussocks were hard to hit. Toolooak sang, "I want nice,
calm weather. I want those tussocks to come up right in front of me."
Soon a bit of grass came up near him. He harpooned it and took it
home, and from it the ground began to grow. After that they had
plenty of ground.</t>
  </si>
  <si>
    <t>J[ames] L[ouis] Giddings, Kobuk River People,
Studies of Northern Peoples no. 1 (University of Alaska Department of
Anthropology and Geography, 1961), 69.</t>
  </si>
  <si>
    <t>1631826480-3688</t>
  </si>
  <si>
    <t>Bering Strait Eskimo</t>
  </si>
  <si>
    <t>https://www.curioustaxonomy.net/home/FloodMyths/12NAAr/bering.html</t>
  </si>
  <si>
    <t>A great inundation, together with an earthquake, swept the land so rapidly that only a few people escaped in their skin canoes to the tops of the highest mountains.</t>
  </si>
  <si>
    <t>A great inundation, together with an earthquake, swept the land so
rapidly that only a few people escaped in their skin canoes to the
tops of the highest mountains.</t>
  </si>
  <si>
    <t>1631826480-3690</t>
  </si>
  <si>
    <t>In the first days, the water from the sea came up and flooded all the earth except for a very high mountain in the middle. A few animals escaped to this mountain, and a few people survived in a boat, subsisting on fish. The people landed on the mountain as the water subsided and followed the retreating water to the coast. The animals also descended.</t>
  </si>
  <si>
    <t>In the first days, the water from the sea came up and flooded all
the earth except for a very high mountain in the middle. A few animals
escaped to this mountain, and a few people survived in a boat,
subsisting on fish. The people landed on the mountain as the water
subsided and followed the retreating water to the coast. The animals
also descended.</t>
  </si>
  <si>
    <t>1631826484-3694</t>
  </si>
  <si>
    <t>Pacific</t>
  </si>
  <si>
    <t>https://www.curioustaxonomy.net/home/FloodMyths/11Paci/Pacific.html</t>
  </si>
  <si>
    <t>Maori</t>
  </si>
  <si>
    <t>https://www.curioustaxonomy.net/home/FloodMyths/11Paci/maori.html</t>
  </si>
  <si>
    <t>Long ago, there were a great many different tribes, and they quarrelled and made war on each other. The worship of Tane, the creator, was being neglected and his doctrines denied. Two prophets, Para-whenua-mea and Tupu-nui-a-uta, taught the true doctrine about the separation of heaven and earth, but others just mocked them, and they became angry. So they built a large raft at the source of the Tohinga River, built a house on it, and provisioned it with fern-root, sweet potatoes, and dogs. Then they prayed for abundant rain to convince men of the power of Tane. Two men named Tiu and Reti, a woman named Wai-puna-hau, and other women also boarded the raft. Tiu was the priest on the raft, and he recited the prayers and incantations for rain. It rained hard for four or five days, until Tiu prayed for the rain to stop. But though the rain stopped, the waters still rose and bore the raft down the Tohinga river and onto the sea. In the eighth month, the waters began to thin; Tiu knew this by the signs of his staff. At last they landed at Hawaiki. The earth had been much changed by the flood, and the people on the raft were the only survivors. They worshipped Tane, Rangi (Heaven), Rehua, and all the gods, each at a separate alter. After making fire by friction, they made thanks-offerings of seaweed for their rescue. Today, only the chief priest may go to those holy spots.</t>
  </si>
  <si>
    <t>Long ago, there were a great many different tribes, and they
quarrelled and made war on each other. The worship of Tane, the
creator, was being neglected and his doctrines denied. Two prophets,
Para-whenua-mea and Tupu-nui-a-uta, taught the true doctrine about the
separation of heaven and earth, but others just mocked them, and they
became angry. So they built a large raft at the source of the Tohinga
River, built a house on it, and provisioned it with fern-root, sweet
potatoes, and dogs. Then they prayed for abundant rain to convince men
of the power of Tane. Two men named Tiu and Reti, a woman named
Wai-puna-hau, and other women also boarded the raft. Tiu was the
priest on the raft, and he recited the prayers and incantations for
rain. It rained hard for four or five days, until Tiu prayed for the
rain to stop. But though the rain stopped, the waters still rose and
bore the raft down the Tohinga river and onto the sea. In the eighth
month, the waters began to thin; Tiu knew this by the signs of his
staff. At last they landed at Hawaiki. The earth had been much changed
by the flood, and the people on the raft were the only survivors.
They worshipped Tane, Rangi (Heaven), Rehua, and all the gods, each at
a separate alter. After making fire by friction, they made
thanks-offerings of seaweed for their rescue. Today, only the chief
priest may go to those holy spots.</t>
  </si>
  <si>
    <t>Frazer, 1919, 250-252; Kelsen, 1943, 133.</t>
  </si>
  <si>
    <t>1631826484-3696</t>
  </si>
  <si>
    <t>Two brothers-in-law of the hero Tawhaki attacked him and left him for dead. He recovered, and retired with his own warriors and their families to a high mountain, where he built a fortified village. Then he called to the gods, his ancestors, for revenge. The floods of heaven descended and killed everyone on earth. This event was called "The overwhelming of the Mataaho. "</t>
  </si>
  <si>
    <t>Two brothers-in-law of the hero Tawhaki attacked him and left him
for dead. He recovered, and retired with his own warriors and their
families to a high mountain, where he built a fortified village. Then
he called to the gods, his ancestors, for revenge. The floods of
heaven descended and killed everyone on earth. This event was called
"The overwhelming of the Mataaho."</t>
  </si>
  <si>
    <t>Frazer, 1919, 252.</t>
  </si>
  <si>
    <t>1631826484-3698</t>
  </si>
  <si>
    <t>In another version of the story, Tawhaki, a man, put on a garment of lightning and was worshipped as a god. Once, in a fit of anger, he stamped on the floor of heaven, breaking it and releasing the celestial waters which flooded the earth.</t>
  </si>
  <si>
    <t>In another version of the story, Tawhaki, a man, put on a garment
of lightning and was worshipped as a god. Once, in a fit of anger, he
stamped on the floor of heaven, breaking it and releasing the
celestial waters which flooded the earth.</t>
  </si>
  <si>
    <t>1631826484-3700</t>
  </si>
  <si>
    <t>In another version, the flood was caused by the copious weeping of Tawhaki's mother.</t>
  </si>
  <si>
    <t>In another version, the flood was caused by the copious weeping of
Tawhaki's mother.</t>
  </si>
  <si>
    <t>Frazer, 1919, 253.</t>
  </si>
  <si>
    <t>1631826486-3706</t>
  </si>
  <si>
    <t>Tahiti</t>
  </si>
  <si>
    <t>https://www.curioustaxonomy.net/home/FloodMyths/11Paci/tahiti.html</t>
  </si>
  <si>
    <t>Tahiti was destroyed by the sea. Even the trees and stones were carried away by the wind. But two people were saved. The wife took up her young chicken, her young dog, and her kitten, and the husband took up his young pig. The husband said they should escape to Mount Orofena, but the wife said (correctly) that the flood would reach even there, and they should go to Mount Pita-hiti instead, which they did. They watched ten nights till the sea ebbed. The land, though, remained without produce, and the fish in the rock crevices were putrid. When the wind died away, stones and trees began to fall from the heavens, where the winds had carried them. To escape this new danger, the couple dug a hole, lined it with grass, and covered it over with stones and earth. They crept inside and listened to the terrible crash of the falling stones. By and by, the falling stones stopped, but to be safe they waited another night before coming out. The land they found was desolated. The woman brought forth two children, a son and a daughter, but grieved about the lack of food. Again the mother brought forth, but still there was no food. Then in three days all the trees bore fruit. All people are descended from that couple.</t>
  </si>
  <si>
    <t>Tahiti was destroyed by the sea. Even the trees and stones were
carried away by the wind. But two people were saved. The wife took up
her young chicken, her young dog, and her kitten, and the husband took
up his young pig. The husband said they should escape to Mount
Orofena, but the wife said (correctly) that the flood would reach even
there, and they should go to Mount Pita-hiti instead, which they
did. They watched ten nights till the sea ebbed. The land, though,
remained without produce, and the fish in the rock crevices were
putrid. When the wind died away, stones and trees began to fall from
the heavens, where the winds had carried them. To escape this new
danger, the couple dug a hole, lined it with grass, and covered it
over with stones and earth. They crept inside and listened to the
terrible crash of the falling stones. By and by, the falling stones
stopped, but to be safe they waited another night before coming
out. The land they found was desolated. The woman brought forth two
children, a son and a daughter, but grieved about the lack of
food. Again the mother brought forth, but still there was no
food. Then in three days all the trees bore fruit. All people are
descended from that couple.</t>
  </si>
  <si>
    <t>Frazer, 1919, 242-243.</t>
  </si>
  <si>
    <t>1631826486-3708</t>
  </si>
  <si>
    <t>The Supreme God was angry and dragged the earth through the sea. By a happy chance, the island of Tahiti broke off and was preserved.</t>
  </si>
  <si>
    <t>The Supreme God was angry and dragged the earth through the sea. By
a happy chance, the island of Tahiti broke off and was preserved.</t>
  </si>
  <si>
    <t>Miller, Hugh. The Testimony of the Rocks. Or,
Geology in Its Bearings on the Two Theologies, Natural and
Revealed (Boston: Gould and Lincoln, 1857), 287.</t>
  </si>
  <si>
    <t>1631826489-3712</t>
  </si>
  <si>
    <t>Raiatea (Leeward Islands, French Polynesia)</t>
  </si>
  <si>
    <t>https://www.curioustaxonomy.net/home/FloodMyths/11Paci/raiatea.html</t>
  </si>
  <si>
    <t>Shortly after the peopling of the world, a fisherman carelessly let his hooks get entangled in the hair of the sea god Ruahatu, who was reposing among the coral, and disturbed the god's rest when wrenching them out. The angry god surfaced, upbraided the fisherman, and threatened to destroy the land in revenge. The fisherman prostrated himself and apologized profusely. Moved by his penitence, Ruahatu told him to go with his wife and child to Toamarama, a small low island (not more than two feet above sea level) in a lagoon on the east side of Raiatea. This he did, taking also some domesticated animals. As the sun set, the ocean waters began to rise and continued rising all night. The other inhabitants fled to the mountains, but at last even these were covered, and everyone on Raiatea perished. When the waters receded, the fisherman and his family returned to the mainland and became progenitors of its present inhabitants.</t>
  </si>
  <si>
    <t>Shortly after the peopling of the world, a fisherman carelessly let
his hooks get entangled in the hair of the sea god Ruahatu, who was
reposing among the coral, and disturbed the god's rest when wrenching
them out. The angry god surfaced, upbraided the fisherman, and
threatened to destroy the land in revenge. The fisherman prostrated
himself and apologized profusely. Moved by his penitence, Ruahatu told
him to go with his wife and child to Toamarama, a small low island
(not more than two feet above sea level) in a lagoon on the east side
of Raiatea. This he did, taking also some domesticated animals. As the
sun set, the ocean waters began to rise and continued rising all
night. The other inhabitants fled to the mountains, but at last even
these were covered, and everyone on Raiatea perished. When the waters
receded, the fisherman and his family returned to the mainland and
became progenitors of its present inhabitants.</t>
  </si>
  <si>
    <t>Frazer, 1919, 243-244; Roheim, 1952, 157.</t>
  </si>
  <si>
    <t>1631826491-3715</t>
  </si>
  <si>
    <t>Mangaia</t>
  </si>
  <si>
    <t>https://www.curioustaxonomy.net/home/FloodMyths/11Paci/mangaia.html</t>
  </si>
  <si>
    <t>The rain god Aokeu ("Red Circle" for the red clay he washes around the island), who was lowly born of the drippings from stalactites, disputed with the ocean god Ake to see which was more powerful. Ake summoned help from the wind god Raka and his twin children Tikokura, who is seen in the line of curling billows which break over reefs, and Tane-ere-tue, who manifests in storm waves. They attacked the coast, reaching the height of the Makatea, a raised barrier reef plateau surrounding the island, hundreds of feet high. Proof of their deeds may be seen in seashells embedded in high rocks. Meanwhile, Aokeu caused five days and nights of rain, washing the red clay and small stones into the ocean and carving deep valleys. Rangi, the people's first chief, had been forewarned and led his people to Rangimotia, the central peak. Soon water covered everything except a long narrow strip of soil, and the tide continued rising. Rangi waded through water up to his chin to reach the temple of the supreme god Rongo, and appealed to him. Rongo looked at the war of the waters and cried "Enough!" The sea subsided and the rain stopped, leaving the island with its present landscape. Aokeu was judged the victor, because the sea had been stopped by the rocky heights, but but the rains flowed far into the ocean, carrying red clay to mark their progress.</t>
  </si>
  <si>
    <t>The rain god Aokeu ("Red Circle" for the red clay he washes around
the island), who was lowly born of the drippings from stalactites,
disputed with the ocean god Ake to see which was more powerful. Ake
summoned help from the wind god Raka and his twin children Tikokura,
who is seen in the line of curling billows which break over reefs, and
Tane-ere-tue, who manifests in storm waves. They attacked the coast,
reaching the height of the Makatea, a raised barrier reef plateau
surrounding the island, hundreds of feet high. Proof of their deeds
may be seen in seashells embedded in high rocks. Meanwhile, Aokeu
caused five days and nights of rain, washing the red clay and small
stones into the ocean and carving deep valleys. Rangi, the people's
first chief, had been forewarned and led his people to Rangimotia, the
central peak. Soon water covered everything except a long narrow strip
of soil, and the tide continued rising. Rangi waded through water up
to his chin to reach the temple of the supreme god Rongo, and appealed
to him. Rongo looked at the war of the waters and cried "Enough!" The
sea subsided and the rain stopped, leaving the island with its present
landscape. Aokeu was judged the victor, because the sea had been
stopped by the rocky heights, but but the rains flowed far into the
ocean, carrying red clay to mark their progress.</t>
  </si>
  <si>
    <t>Frazer, 1919, 246; Vitaliano, 1973, 168.</t>
  </si>
  <si>
    <t>1631826491-3717</t>
  </si>
  <si>
    <t>Ina-moe-aitu ("Ina who had a Divine Lover") lived at Tamarua. She loved to bathe in a nearby slow stream which had many eels. One large eel regularly rubbed against her as she swam. At first this startled her, but she soon became accustomed to its touch. One day this eel assumed the form of a handsome youth and said to her, "I am Tuna, god of the fresh-water eels and their protector. Your beauty has lured me from my home to win your love. " She gave her love, and he would thereafter come and assume human form long enough to visit with her. Some time later he said to Ina, "We must part. But I will grant you a boon. Tomorrow a great rain will come and flood the valley, but do not fear it, for it is merely the means by which I may approach your house in the form of an eel. When I lay my head upon your doorstep, chop it off and bury it. Then watch the spot to see what comes from it. "That night it rained heavily, and Ina rose to find the waters nearing her hut. The eel came and placed his head on her wooden doorstep, and Ina, remembering Tuna's instructions, cut off the head and buried it. Immediately the rains stopped and the water receded. Ina daily visited the spot where the head was buried and, after many days, saw two shoots coming from the soil. These were the two varieties of coconuts which now grow on the island. When the nuts are husked, one may still see the eyes and mouth of Ina's lover.</t>
  </si>
  <si>
    <t>Ina-moe-aitu ("Ina who had a Divine Lover") lived at Tamarua. She
loved to bathe in a nearby slow stream which had many eels. One large
eel regularly rubbed against her as she swam. At first this startled
her, but she soon became accustomed to its touch. One day this eel
assumed the form of a handsome youth and said to her, "I am Tuna, god
of the fresh-water eels and their protector. Your beauty has lured me
from my home to win your love." She gave her love, and he would
thereafter come and assume human form long enough to visit with
her.Some time later he said to Ina, "We must part. But I will grant
you a boon. Tomorrow a great rain will come and flood the valley, but
do not fear it, for it is merely the means by which I may approach
your house in the form of an eel. When I lay my head upon your
doorstep, chop it off and bury it. Then watch the spot to see what
comes from it."That night it rained heavily, and Ina rose to find the waters
nearing her hut. The eel came and placed his head on her wooden
doorstep, and Ina, remembering Tuna's instructions, cut off the head
and buried it. Immediately the rains stopped and the water
receded.Ina daily visited the spot where the head was buried and, after
many days, saw two shoots coming from the soil. These were the two
varieties of coconuts which now grow on the island. When the nuts are
husked, one may still see the eyes and mouth of Ina's lover.</t>
  </si>
  <si>
    <t>Johannes C. Andersen, Myths and Legends of the
Polynesians (London: George G. Harrap, 1928), 258-260.</t>
  </si>
  <si>
    <t>1631826493-3724</t>
  </si>
  <si>
    <t>Rakaanga</t>
  </si>
  <si>
    <t>https://www.curioustaxonomy.net/home/FloodMyths/11Paci/rakaanga.html</t>
  </si>
  <si>
    <t>A chief named Taoiau, angered at his people for not bringing him the sacred turtle, roused all the sea gods on whose good will the islands depend. One, who sleeps at the bottom of the sea, was roused to anger by the king's prayer and stood straight up. A hurricane burst forth, and the sea swept over the island of Rakaanga. A few inhabitants survived by taking refuge on a mound.</t>
  </si>
  <si>
    <t>A chief named Taoiau, angered at his people for not bringing him
the sacred turtle, roused all the sea gods on whose good will the
islands depend. One, who sleeps at the bottom of the sea, was roused
to anger by the king's prayer and stood straight up. A hurricane burst
forth, and the sea swept over the island of Rakaanga. A few
inhabitants survived by taking refuge on a mound.</t>
  </si>
  <si>
    <t>Frazer, 1919, 249.</t>
  </si>
  <si>
    <t>1631826495-3727</t>
  </si>
  <si>
    <t>Samoa</t>
  </si>
  <si>
    <t>https://www.curioustaxonomy.net/home/FloodMyths/11Paci/samoa.html</t>
  </si>
  <si>
    <t>In a battle between Fire and Water (offspring of the primeval octopus), everything was overwhelmed by a 'boundless sea', and the god Tangaloa had the task of re-creating the world.</t>
  </si>
  <si>
    <t>In a battle between Fire and Water (offspring of the primeval
octopus), everything was overwhelmed by a 'boundless sea', and the god
Tangaloa had the task of re-creating the world.</t>
  </si>
  <si>
    <t>Poignant, Roslyn. Oceanic Mythology, (London and
New York: Hamlyn, 1967), 30.</t>
  </si>
  <si>
    <t>1631826495-3729</t>
  </si>
  <si>
    <t>The only survivor of a deluge was a man or a lizard named Pili, who, by marriage with the stormy petrel, begat offspring to repopulate the land.</t>
  </si>
  <si>
    <t>The only survivor of a deluge was a man or a lizard named Pili,
who, by marriage with the stormy petrel, begat offspring to repopulate
the land.</t>
  </si>
  <si>
    <t>1631826497-3733</t>
  </si>
  <si>
    <t>Nanumanga</t>
  </si>
  <si>
    <t>https://www.curioustaxonomy.net/home/FloodMyths/11Paci/nanumanga.html</t>
  </si>
  <si>
    <t>A deluge was dispelled by a sea serpent who, as a woman, married the earth as a man. By him, she gave birth to the present race of mortals.</t>
  </si>
  <si>
    <t>A deluge was dispelled by a sea serpent who, as a woman, married
the earth as a man. By him, she gave birth to the present race of
mortals.</t>
  </si>
  <si>
    <t>Frazer, 1919, 250.</t>
  </si>
  <si>
    <t>1631826499-3736</t>
  </si>
  <si>
    <t>Hawaii</t>
  </si>
  <si>
    <t>https://www.curioustaxonomy.net/home/FloodMyths/11Paci/hawaii.html</t>
  </si>
  <si>
    <t>All the land was once overflowed by the sea, except for the peak of Mauna Kea, where two humans survived. The event is called kai a Kahinarii (sea of Kahinarii). There was no ship involved.</t>
  </si>
  <si>
    <t>All the land was once overflowed by the sea, except for the peak of
Mauna Kea, where two humans survived. The event is called kai a
Kahinarii (sea of Kahinarii). There was no ship involved.</t>
  </si>
  <si>
    <t>Barrère, Dorothy B. The Kumuhonua Legends: A
Study of Late 19th Century Hawaiian Stories of Creation and
Origins, Pacific Anthropological Records number 3 (Honolulu, HI:
Bishop Museum, 1969), 22; Frazer, 1919, 245.</t>
  </si>
  <si>
    <t>1631826499-3738</t>
  </si>
  <si>
    <t>Lalohona, a woman from the depths of the sea, was enticed ashore by Konikonia with a series of images. She warned him that her parents, Kahinalii and Hinakaalualumoana, would cause the ocean to flood the land so that her brothers, the pao'o fish, may search for her. At her suggestion, they fled to the mountains and built their home in the tops of the tallest trees. After ten days, Kahinalii sent the ocean; it rose and overwhelmed the land. The people fled to the mountains, and the flood covered the mountains; they climbed the trees, and the flood rose above the trees and drowned them all. But the waters began to subside just as they reached the door of Konikonia's house. When the waters retreated, he and his people returned to their land. This flood is called kai-a-ka-hina-lii.</t>
  </si>
  <si>
    <t>Lalohona, a woman from the depths of the sea, was enticed ashore by
Konikonia with a series of images. She warned him that her parents,
Kahinalii and Hinakaalualumoana, would cause the ocean to flood the
land so that her brothers, the pao'o fish, may search for
her. At her suggestion, they fled to the mountains and built their
home in the tops of the tallest trees. After ten days, Kahinalii sent
the ocean; it rose and overwhelmed the land. The people fled to the
mountains, and the flood covered the mountains; they climbed the
trees, and the flood rose above the trees and drowned them all. But
the waters began to subside just as they reached the door of
Konikonia's house. When the waters retreated, he and his people
returned to their land. This flood is called kai-a-ka-hina-lii.</t>
  </si>
  <si>
    <t>Barrère, Dorothy B. The Kumuhonua Legends: A
Study of Late 19th Century Hawaiian Stories of Creation and
Origins, Pacific Anthropological Records number 3 (Honolulu, HI:
Bishop Museum, 1969), 23.</t>
  </si>
  <si>
    <t>1631826499-3740</t>
  </si>
  <si>
    <t>In the earliest times in Hawaii, there was no sea, nor even fresh water. Pele came to Hawaii because she was displeased over her husband having been enticed from her. Her parents gave her the sea so she could bring her canoes. At Kanaloa she poured the sea from her head. It rose until it covered the high ground, leaving only a few mountains not entirely submerged. She later caused it to recede to what we see today. This sea was named after the mother of Pele, Kahinalii, because the sea belonged to her; Pele simply brought it.</t>
  </si>
  <si>
    <t>In the earliest times in Hawaii, there was no sea, nor even fresh
water. Pele came to Hawaii because she was displeased over her husband
having been enticed from her. Her parents gave her the sea so she
could bring her canoes. At Kanaloa she poured the sea from her
head. It rose until it covered the high ground, leaving only a few
mountains not entirely submerged. She later caused it to recede to
what we see today. This sea was named after the mother of Pele,
Kahinalii, because the sea belonged to her; Pele simply brought
it.</t>
  </si>
  <si>
    <t>Barrère, Dorothy B. The Kumuhonua Legends: A
Study of Late 19th Century Hawaiian Stories of Creation and
Origins, Pacific Anthropological Records number 3 (Honolulu, HI:
Bishop Museum, 1969), 23-24.</t>
  </si>
  <si>
    <t>1631826499-3742</t>
  </si>
  <si>
    <t>The people had turned to evil, so Kane punished their sin with a flood. Nu'u and his company were saved by entering into the Great-Canoe, a large canoe roofed over like a house, which had been given them by Kane. The canoe contained a number of things, and Nu'u ruled over the whole like a chief. After the flood, these people repopulated the islands. The waters came up as a wicked brother-in-law of Nu'u was indulging himself in pleasure. He ran to enter the ark, but his calls were unheard by those inside. He prayed to the god Lono in the name of his sister but did not escape. He became angry at the first pair of people who had brought this trouble by bringing evil into the world, and he prayed to Lono that the whole earth be destroyed and that the first pair of people be brought back to life to witness the trouble they caused.</t>
  </si>
  <si>
    <t>The people had turned to evil, so Kane punished their sin with a
flood. Nu'u and his company were saved by entering into the
Great-Canoe, a large canoe roofed over like a house, which had been
given them by Kane. The canoe contained a number of things, and Nu'u
ruled over the whole like a chief. After the flood, these people
repopulated the islands. The waters came up as a wicked brother-in-law
of Nu'u was indulging himself in pleasure. He ran to enter the ark,
but his calls were unheard by those inside. He prayed to the god Lono
in the name of his sister but did not escape. He became angry at the
first pair of people who had brought this trouble by bringing evil
into the world, and he prayed to Lono that the whole earth be
destroyed and that the first pair of people be brought back to life to
witness the trouble they caused.</t>
  </si>
  <si>
    <t>Barrère, Dorothy B. The Kumuhonua Legends: A
Study of Late 19th Century Hawaiian Stories of Creation and
Origins, Pacific Anthropological Records number 3 (Honolulu, HI:
Bishop Museum, 1969), 19-21.</t>
  </si>
  <si>
    <t>1631826499-3744</t>
  </si>
  <si>
    <t>Nuu was of the thirteenth generation from the first man. The gods commanded Nuu to build an ark and carry on it his wife, three sons, and males and females of all breathing things. Waters came and covered the earth. They subsided to leave the ark on a mountain overlooking a beautiful valley. The gods entered the ark and told Nuu to go forth with all the life it carried. In gratitude for his deliverance, Nuu offered a sacrifice of pig, coconuts, and awa to the moon, which he thought was the god Kane. Kane descended on a rainbow to reproach Nuu for his mistake but left the rainbow as a perpetual sign of his forgiveness.</t>
  </si>
  <si>
    <t>Nuu was of the thirteenth generation from the first man. The gods
commanded Nuu to build an ark and carry on it his wife, three sons,
and males and females of all breathing things. Waters came and covered
the earth. They subsided to leave the ark on a mountain overlooking a
beautiful valley. The gods entered the ark and told Nuu to go forth
with all the life it carried. In gratitude for his deliverance, Nuu
offered a sacrifice of pig, coconuts, and awa to the moon, which he
thought was the god Kane. Kane descended on a rainbow to reproach Nuu
for his mistake but left the rainbow as a perpetual sign of his
forgiveness.</t>
  </si>
  <si>
    <t>Barrère, Dorothy B. The Kumuhonua Legends: A
Study of Late 19th Century Hawaiian Stories of Creation and
Origins, Pacific Anthropological Records number 3 (Honolulu, HI:
Bishop Museum, 1969), 19-21.; Kalakaua, David, The Legends and
Myths of Hawaii (Rutland, VT: Charles E. Tuttle, 1972 (1888)),
37.</t>
  </si>
  <si>
    <t>1631826499-3746</t>
  </si>
  <si>
    <t>A high chief had two boys killed for playing with his drums. Their father Kamalo sought the help of the shark god Kauhuhu to get revenge. Kauhuhu told the man to build a special fence around his place and to collect 400 black pigs, 400 red fish, and 400 white chickens. Months later, Kauhuhu came in the form of a cloud. He caused a great storm which washed everyone on the hillside, except Kamalo and his people, into the harbor, where sharks devoured them.</t>
  </si>
  <si>
    <t>A high chief had two boys killed for playing with his drums. Their
father Kamalo sought the help of the shark god Kauhuhu to get
revenge. Kauhuhu told the man to build a special fence around his
place and to collect 400 black pigs, 400 red fish, and 400 white
chickens. Months later, Kauhuhu came in the form of a cloud. He caused
a great storm which washed everyone on the hillside, except Kamalo and
his people, into the harbor, where sharks devoured them.</t>
  </si>
  <si>
    <t>Westervelt, W. D. Myths and Legends of
Hawaii (Honolulu: Mutual Publishing, 1987), 110-116.</t>
  </si>
  <si>
    <t>1631826501-3754</t>
  </si>
  <si>
    <t>Fiji</t>
  </si>
  <si>
    <t>https://www.curioustaxonomy.net/home/FloodMyths/11Paci/fiji.html</t>
  </si>
  <si>
    <t>The great god Ndengei had a favorite bird, called Turukawa, which would wake him every morning. His two grandsons killed the bird and buried it to hide the crime. Ndengei sent his messenger Utu to find the bird. The first search proved fruitless, but a second search exposed the grandsons' guilt. Rather than apologizing, they fled to the mountains and took refuge with some carpenters, who built a strong stockade to keep Ndengei at bay. In their fortress, the rebels withstood Ndengei's armies for three months, but then Ndengei caused the earth to be flooded with rain. The rebels sat securely as the surrounding lands were submerged, until the waters reached their walls. They prayed to another god for direction, and they were brought canoes (or taught how to make them) by Rokoro, the god of carpenters, and his foreman Rokola. (By other accounts, they were instructed to make floats out of the shaddock fruit, or they floated in bowls. ) They floated around picking up other survivors. The receding tide left a total of eight survivors on the island of Mbengha. Two tribes were destroyed completely--one consisting entirely of women and the other with tails like dogs. The natives of Mbengha claim to rank highest of all the Fijians.</t>
  </si>
  <si>
    <t>The great god Ndengei had a favorite bird, called Turukawa, which
would wake him every morning. His two grandsons killed the bird and
buried it to hide the crime. Ndengei sent his messenger Utu to find
the bird. The first search proved fruitless, but a second search
exposed the grandsons' guilt. Rather than apologizing, they fled to
the mountains and took refuge with some carpenters, who built a strong
stockade to keep Ndengei at bay. In their fortress, the rebels
withstood Ndengei's armies for three months, but then Ndengei caused
the earth to be flooded with rain. The rebels sat securely as the
surrounding lands were submerged, until the waters reached their
walls. They prayed to another god for direction, and they were brought
canoes (or taught how to make them) by Rokoro, the god of carpenters,
and his foreman Rokola. (By other accounts, they were instructed to
make floats out of the shaddock fruit, or they floated in bowls.) They
floated around picking up other survivors. The receding tide left a
total of eight survivors on the island of Mbengha. Two tribes were
destroyed completely--one consisting entirely of women and the other
with tails like dogs. The natives of Mbengha claim to rank highest of
all the Fijians.</t>
  </si>
  <si>
    <t>Kelsen, 1943, 131; Frazer, 1919, 239-240.</t>
  </si>
  <si>
    <t>1631826501-3756</t>
  </si>
  <si>
    <t>A great rain came, and the waters rose until all the land was submerged. But before the highest places were covered, two large double canoes appeared. In one was Rokova, god of carpenters; Rokola, his head workman, was in the other. They saved eight people in their canoes, landing at Mbenga (where the god first appeared) when the water subsided. The chiefs of the Mbenga today rank higher than all others.</t>
  </si>
  <si>
    <t>A great rain came, and the waters rose until all the land was
submerged. But before the highest places were covered, two large
double canoes appeared. In one was Rokova, god of carpenters; Rokola,
his head workman, was in the other. They saved eight people in their
canoes, landing at Mbenga (where the god first appeared) when the
water subsided. The chiefs of the Mbenga today rank higher than all
others.</t>
  </si>
  <si>
    <t>Nelson, Byron C., The Deluge Story in Stone
(Minneapolis, MN, Augsburg Publishing House, 1931), 189.</t>
  </si>
  <si>
    <t>1631826503-3760</t>
  </si>
  <si>
    <t>Lifou</t>
  </si>
  <si>
    <t>https://www.curioustaxonomy.net/home/FloodMyths/11Paci/lifou.html</t>
  </si>
  <si>
    <t>The natives laughed at the old man Nol for making a canoe far inland, but he declared that he would need no help getting it to the sea; the sea would come to it. When he had finished, rain fell in torrents, flooding the island and drowning everybody. Nol's canoe was lifted by the water. It struck a rock that was still out of water and split the rock two. (These two rocks can still be seen. ) The waters then rushed back into the sea, leaving Lifou dry.</t>
  </si>
  <si>
    <t>The natives laughed at the old man Nol for making a canoe far
inland, but he declared that he would need no help getting it to the
sea; the sea would come to it. When he had finished, rain fell in
torrents, flooding the island and drowning everybody. Nol's canoe was
lifted by the water. It struck a rock that was still out of water and
split the rock two. (These two rocks can still be seen.) The waters
then rushed back into the sea, leaving Lifou dry.</t>
  </si>
  <si>
    <t>Theodor H. Gaster, Myth, Legend, and Custom in the
Old Testament (Gloucester, MA: Peter Smith, 1981), 107.</t>
  </si>
  <si>
    <t>1631826505-3763</t>
  </si>
  <si>
    <t>Vanuatu</t>
  </si>
  <si>
    <t>https://www.curioustaxonomy.net/home/FloodMyths/11Paci/vanuatu.html</t>
  </si>
  <si>
    <t>Tilik and Tarai, who lived near a sacred spring where they were making the land, discovered by the taste of their cabbage that their mother had been urinating in their food. They exchanged the food and ate hers. In anger, she rolled away the stone which had confined the sea, and the sea poured out in a great flood. This was the origin of the sea.</t>
  </si>
  <si>
    <t>Tilik and Tarai, who lived near a sacred spring where they were
making the land, discovered by the taste of their cabbage that their
mother had been urinating in their food. They exchanged the food and
ate hers. In anger, she rolled away the stone which had confined the
sea, and the sea poured out in a great flood. This was the origin of
the sea.</t>
  </si>
  <si>
    <t>Roheim, 1952, 152.</t>
  </si>
  <si>
    <t>1631826505-3765</t>
  </si>
  <si>
    <t>The legendary hero Qat made a great canoe out of one of the largest trees in a dense forest at the center of the island of Gaua. While he worked on it, his brothers jeered at him for building a canoe so far from the sea. When the canoe was finished, he gathered into his canoe his family and some of all the living creatures, down to the smallest ant, and he fastened a cover over it. A great deluge of rain came; the hollow in the center of the island filled with water which broke through the hills where a great waterfall still descends. The water carried the canoe out to sea and out of sight. The natives say Qat took the best of everything with him and look forward to his return.</t>
  </si>
  <si>
    <t>The legendary hero Qat made a great canoe out of one of the largest
trees in a dense forest at the center of the island of Gaua. While he
worked on it, his brothers jeered at him for building a canoe so far
from the sea. When the canoe was finished, he gathered into his canoe
his family and some of all the living creatures, down to the smallest
ant, and he fastened a cover over it. A great deluge of rain came; the
hollow in the center of the island filled with water which broke
through the hills where a great waterfall still descends. The water
carried the canoe out to sea and out of sight. The natives say Qat
took the best of everything with him and look forward to his
return.</t>
  </si>
  <si>
    <t>Frazer, 1919, 240-241.</t>
  </si>
  <si>
    <t>1631826505-3767</t>
  </si>
  <si>
    <t>Naareau the Elder created the earth, but the sky and the earth clove together with darkeness between them, for there was no separation. Naareau the Younger, walking on the overside of the sky, decided to go between, and with a spell, created a slight cleft; he tapped on the sky three times, and on the third tap it opened. He heard breathing within, created the First Creature, a bat, by rubbing his fingers together, and told it to look around. The Bat reported finding a Company of Fools and Deaf Mutes. At Naareau's direction, the Bat landed on their foreheads and told Naareau their names. Naareau crawled in the cleft and, with the Bat as his guide, went to the people. Naareau told them to push up, and the sky was lifted a little, but they could lift it only so high since the sky was rooted to the land. Naareau sent Naabawe, one of the people, to summon Riiki, the conger eel. Riiki was sleeping and bit Naabawe when he was called. Naareau made a slip-noose and took two of Octopus's ten legs for bait (which is why octopuses have only eight legs today). With these, Naareau caught Riiki and told it to push up on the sky against the land. While Riiki pushed, Great Ray, Turtle, and Octopus tore at the roots of the sky while Naareau sang. The Company of Fools and Deaf Mutes stood by laughing. The roots of the sky were torn loose. The sky was pushed high and the land sank. But the sky had no sides, so Naareau sang and pulled down its sides so it was shaped like a bowl. The Company of Fools and Deaf Mutes were left swimming in the sea; they became the sea creatures.</t>
  </si>
  <si>
    <t>Naareau the Elder created the earth, but the sky and the earth
clove together with darkeness between them, for there was no
separation. Naareau the Younger, walking on the overside of the sky,
decided to go between, and with a spell, created a slight cleft; he
tapped on the sky three times, and on the third tap it opened. He
heard breathing within, created the First Creature, a bat, by rubbing
his fingers together, and told it to look around. The Bat reported
finding a Company of Fools and Deaf Mutes. At Naareau's direction, the
Bat landed on their foreheads and told Naareau their names. Naareau
crawled in the cleft and, with the Bat as his guide, went to the
people. Naareau told them to push up, and the sky was lifted a little,
but they could lift it only so high since the sky was rooted to the
land. Naareau sent Naabawe, one of the people, to summon Riiki, the
conger eel. Riiki was sleeping and bit Naabawe when he was
called. Naareau made a slip-noose and took two of Octopus's ten legs
for bait (which is why octopuses have only eight legs today). With
these, Naareau caught Riiki and told it to push up on the sky against
the land. While Riiki pushed, Great Ray, Turtle, and Octopus tore at
the roots of the sky while Naareau sang. The Company of Fools and Deaf
Mutes stood by laughing. The roots of the sky were torn loose. The sky
was pushed high and the land sank. But the sky had no sides, so
Naareau sang and pulled down its sides so it was shaped like a
bowl. The Company of Fools and Deaf Mutes were left swimming in the
sea; they became the sea creatures.</t>
  </si>
  <si>
    <t>von Franz, Marie-Louise, Patterns of Creativity
Mirrored in Creation Myths (Dallas: Spring Publications, 1986),
151-154, 170.</t>
  </si>
  <si>
    <t>1631826507-3772</t>
  </si>
  <si>
    <t>Western Carolines</t>
  </si>
  <si>
    <t>https://www.curioustaxonomy.net/home/FloodMyths/11Paci/wcarolines.html</t>
  </si>
  <si>
    <t>A man and his wife, who was of supernatural origin, could not satisfy the hunger of her father, named Insatiable, who was also of supernatural origin. He had grown so that he filled the entire council-house and had eaten all the coconuts on the island. The husband, Kitimil, saw one day that a mouse had been eating in his sugar-cane field. His wife, Magigi, told him that it must have been her father, who had the power to turn himself into a mouse. Kitimil, still incredulous, set a trap in the field, and he rejoiced upon hearing it spring in the night. He told his wife that he had caught the mouse that had been eating the crop. Magigi, though, was terrified. "It is certain that you have killed my father," she said, "Go and bring him here. " Kitimil went and retrieved the body of the mouse, and when he looked and saw that the council-house was empty, he knew his wife was right. The next morning, Magigi told Kitimil to take the mouse's blood and four of its teeth and bury the body. When he had done so, she said that a great flood will come and kill all the people of Yap, so they must climb the highest mountain and build a seven-story pile-dwelling there. They took some leaves and oil and the blood and teeth of the mouse with them and built the structure on the mountaintop. On the seventh day, a great storm came, and the sea covered all of Yap. As the water rose, Kitimil and Magigi climbed to higher stories of their house. The deluge still rose when they reached the top, so Magigi put some oil on a leaf and laid it on the water, and immediately the storm ceased and the water started abating. When the land was dry again, they found that one other man had survived by lashing himself to an outrigger anchored to a large stone. Magigi bore seven children, who scattered across the land.</t>
  </si>
  <si>
    <t>A man and his wife, who was of supernatural origin, could not
satisfy the hunger of her father, named Insatiable, who was also of
supernatural origin. He had grown so that he filled the entire
council-house and had eaten all the coconuts on the island. The
husband, Kitimil, saw one day that a mouse had been eating in his
sugar-cane field. His wife, Magigi, told him that it must have been
her father, who had the power to turn himself into a mouse. Kitimil,
still incredulous, set a trap in the field, and he rejoiced upon
hearing it spring in the night. He told his wife that he had caught
the mouse that had been eating the crop. Magigi, though, was
terrified. "It is certain that you have killed my father," she said,
"Go and bring him here." Kitimil went and retrieved the body of the
mouse, and when he looked and saw that the council-house was empty, he
knew his wife was right.The next morning, Magigi told Kitimil to take the mouse's blood and
four of its teeth and bury the body. When he had done so, she said
that a great flood will come and kill all the people of Yap, so they
must climb the highest mountain and build a seven-story pile-dwelling
there. They took some leaves and oil and the blood and teeth of the
mouse with them and built the structure on the mountaintop.On the seventh day, a great storm came, and the sea covered all of
Yap. As the water rose, Kitimil and Magigi climbed to higher stories
of their house. The deluge still rose when they reached the top, so
Magigi put some oil on a leaf and laid it on the water, and
immediately the storm ceased and the water started abating. When the
land was dry again, they found that one other man had survived by
lashing himself to an outrigger anchored to a large stone. Magigi
bore seven children, who scattered across the land.</t>
  </si>
  <si>
    <t>Dixon, 1916, 256-257.</t>
  </si>
  <si>
    <t>1631826509-3777</t>
  </si>
  <si>
    <t>Palau Islands</t>
  </si>
  <si>
    <t>https://www.curioustaxonomy.net/home/FloodMyths/11Paci/palau.html</t>
  </si>
  <si>
    <t>The stars are the eyes of the gods, with which they look down upon earth at night. Once, a man went up into the sky, stole one of those bright eyes, and brought it back with him. The Palau Islander's money was made from it. The theft angered the gods, and they came down to earth to reclaim the eye and punish the theft. They disguised themselves as ordinary men and went door-to-door begging for food and lodging. Person after person treated them rudely and turned them away. Only one old woman received them kindly and set her best food and drink before them. When they left, they warned her to make a bamboo raft ready and, on the night of the next full moon, to lie down on it and sleep. This she did. On the night of the full moon, a great storm came. The sea rose, flooding the islands, rending the mountains, and destroying homes. All the other people perished. The woman, fast asleep, drifted until her hair caught in the branches of a tree on the top of Mount Armlimui. There she lay while the sea ebbed to its previous level. When the gods came looking for the good woman after the flood, they found her dead. So one of the women-folk from heaven entered the body and made her live. The gods begat five children by the old woman and then returned to heaven, as did the goddess who restored her to life. The five children and their human mother remained to repopulate the Palau Islands.</t>
  </si>
  <si>
    <t>The stars are the eyes of the gods, with which they look down upon
earth at night. Once, a man went up into the sky, stole one of those
bright eyes, and brought it back with him. The Palau Islander's money
was made from it.The theft angered the gods, and they came down to earth to reclaim
the eye and punish the theft. They disguised themselves as ordinary
men and went door-to-door begging for food and lodging. Person after
person treated them rudely and turned them away. Only one old woman
received them kindly and set her best food and drink before them.
When they left, they warned her to make a bamboo raft ready and, on
the night of the next full moon, to lie down on it and sleep. This
she did.On the night of the full moon, a great storm came. The sea rose,
flooding the islands, rending the mountains, and destroying homes.
All the other people perished. The woman, fast asleep, drifted until
her hair caught in the branches of a tree on the top of Mount
Armlimui. There she lay while the sea ebbed to its previous
level.When the gods came looking for the good woman after the flood, they
found her dead. So one of the women-folk from heaven entered the body
and made her live. The gods begat five children by the old woman and
then returned to heaven, as did the goddess who restored her to life.
The five children and their human mother remained to repopulate the
Palau Islands.</t>
  </si>
  <si>
    <t>Frazer, 1919, 253-254.</t>
  </si>
  <si>
    <t>1631826509-3782</t>
  </si>
  <si>
    <t>Before humans, one of the Kaliths (deities) named Athndokl visited an unfriendly village and was killed by its inhabitants. Seven friendly gods, who went searching for him, were met with unkindness except from the woman Milathk, who told them of the death. They resolved vengeance by flooding the village, and suggested Milathk save herself by preparing a raft tied to a tree by a rope. The flood came and covered the village at the next full moon. Milathk perished in the flood, but was recalled to life by the oldest Obakad god. He wanted to make her immortal but was stopped by another god, Tariit. Milathk became the mother of mankind.</t>
  </si>
  <si>
    <t>Before humans, one of the Kaliths (deities) named Athndokl visited
an unfriendly village and was killed by its inhabitants. Seven
friendly gods, who went searching for him, were met with unkindness
except from the woman Milathk, who told them of the death. They
resolved vengeance by flooding the village, and suggested Milathk save
herself by preparing a raft tied to a tree by a rope. The flood came
and covered the village at the next full moon. Milathk perished in the
flood, but was recalled to life by the oldest Obakad god. He wanted to
make her immortal but was stopped by another god, Tariit. Milathk
became the mother of mankind.</t>
  </si>
  <si>
    <t>Kelsen, 1943, 132.</t>
  </si>
  <si>
    <t>1631826514-3786</t>
  </si>
  <si>
    <t>New Guinea</t>
  </si>
  <si>
    <t>https://www.curioustaxonomy.net/home/FloodMyths/10NewG/NewGuinea.html</t>
  </si>
  <si>
    <t>Siwai</t>
  </si>
  <si>
    <t>https://www.curioustaxonomy.net/home/FloodMyths/10NewG/siwai.html</t>
  </si>
  <si>
    <t>A mother once lived with her son and daughter. Her son was a snake child named Mawo. It had been arranged that a girl from another clan was to marry Mawo. Months before she was to marry, she grew curious about her prospective husband, adorned herself with jewelry and shell money, and snuck off to see him. When she arrived at his family's house, Mawo was out hunting. Mawo's mother told her that her propospective husband was a snake, but the girl nevertheless did not want to leave. The mother told her to hide in the house. Later, Mawo entered as a giant snake. The girl was terrified upon seeing him, but Mawo was pleased with her and consented to the marriage. She lost her fear and lived happily as his wife. Soon after that, Mawo said that they should visit his wife's family. They killed and smoked a pig to bring to them. But the girl's clan were unhappy to learn that she had already married. Outwardly they treated Mawo well, but they made a plan to kill him. After the couple had returned to their home, they sent a message that the wife's father had died and the couple should go see him. Then they hid along the path in ambush. Because Mawo had rarely left home, his mother worried for him, and she tied a long string to his tail. If the string broke, she would know he had been killed. As the couple went along, the men came from hiding and killed Mawo with axes. Mawo's mother knew he had been killed, and she took his tail, which was still tied to the string, and put it in coconut shell bowl. There the tail rotted, and the mother used this material like salt to flavor the food she cooked. Mawo's sister was curious where the favor came from. The mother said it was a bit of the conventially-made salt that she used, but the daughter did not believe her. Seeing her mother take something from the coconut shell once while cooking, she later went to look in the bowl. When she did, a small amount spilled on the ground. It grew larger and larger. The mother fanned it in all directions, and the liquid grew more as she fanned it. It was the sea. It would have covered the whole world, but the mother said, "Mawo, leave some land for the children and grandchildren to live on. " That is why there are islands and mainlands.</t>
  </si>
  <si>
    <t>A mother once lived with her son and daughter. Her son was a snake
child named Mawo.It had been arranged that a girl from another clan was to marry
Mawo. Months before she was to marry, she grew curious about her
prospective husband, adorned herself with jewelry and shell money, and
snuck off to see him. When she arrived at his family's house, Mawo
was out hunting. Mawo's mother told her that her propospective
husband was a snake, but the girl nevertheless did not want to leave.
The mother told her to hide in the house. Later, Mawo entered as a
giant snake. The girl was terrified upon seeing him, but Mawo was
pleased with her and consented to the marriage. She lost her fear and
lived happily as his wife.Soon after that, Mawo said that they should visit his wife's
family. They killed and smoked a pig to bring to them. But the
girl's clan were unhappy to learn that she had already married.
Outwardly they treated Mawo well, but they made a plan to kill him.
After the couple had returned to their home, they sent a message that
the wife's father had died and the couple should go see him. Then
they hid along the path in ambush.Because Mawo had rarely left home, his mother worried for him, and
she tied a long string to his tail. If the string broke, she would
know he had been killed. As the couple went along, the men came from
hiding and killed Mawo with axes. Mawo's mother knew he had been
killed, and she took his tail, which was still tied to the string, and
put it in coconut shell bowl.There the tail rotted, and the mother used this material like salt
to flavor the food she cooked. Mawo's sister was curious where the
favor came from. The mother said it was a bit of the
conventially-made salt that she used, but the daughter did not believe
her. Seeing her mother take something from the coconut shell once
while cooking, she later went to look in the bowl. When she did, a
small amount spilled on the ground. It grew larger and larger. The
mother fanned it in all directions, and the liquid grew more as she
fanned it. It was the sea. It would have covered the whole world,
but the mother said, "Mawo, leave some land for the children and
grandchildren to live on." That is why there are islands and
mainlands.</t>
  </si>
  <si>
    <t>Slone, 2001, 2: 956-957.</t>
  </si>
  <si>
    <t>1631826516-3794</t>
  </si>
  <si>
    <t>Usen Barok</t>
  </si>
  <si>
    <t>https://www.curioustaxonomy.net/home/FloodMyths/10NewG/barok.html</t>
  </si>
  <si>
    <t>Long ago, all saltwater was confined to one hole, which was capped by a stone. An old woman came to this hole from time to time to get some of the water, which she used to season her greens. Two brothers, Silik and Kambadarai, used to season their greens by urinating on them. Once, though, Silik met the old woman and tasted her greens, which were delicious. He secretly followed the old woman, saw her remove the stone to get saltwater, and did so himself after she left. When Kambadarai later asked Silik why his greens were so good, he told about the old woman and the stone-covered well. The two decided to remove the stone, and when they prceeded to do so, water gushed out and soon began to flood everything. Angrily, the old woman told them that they would have to dam up the water, and as quickly as possible. Silik ran straight as he threw down stones, and he tried to show Kambadarai how to run, but Kambadarai said, "I know how to run already. " He ran crookedly. Silik's path became the coast, and Kambadarai's became the central mountains. Towards Kavieng, they ran so fast that the stones they placed had gaps between, creating a group of islands. Silik later made the first ship and traveled to the places of the Europeans. Kambadarai made the first mon, the large canoe of the Siars, and stayed with them.</t>
  </si>
  <si>
    <t>Long ago, all saltwater was confined to one hole, which was capped
by a stone. An old woman came to this hole from time to time to get
some of the water, which she used to season her greens. Two brothers,
Silik and Kambadarai, used to season their greens by urinating on
them. Once, though, Silik met the old woman and tasted her greens,
which were delicious. He secretly followed the old woman, saw her
remove the stone to get saltwater, and did so himself after she left.
When Kambadarai later asked Silik why his greens were so good, he told
about the old woman and the stone-covered well.The two decided to remove the stone, and when they prceeded to do
so, water gushed out and soon began to flood everything. Angrily, the
old woman told them that they would have to dam up the water, and as
quickly as possible. Silik ran straight as he threw down stones, and
he tried to show Kambadarai how to run, but Kambadarai said, "I know
how to run already." He ran crookedly. Silik's path became the
coast, and Kambadarai's became the central mountains. Towards
Kavieng, they ran so fast that the stones they placed had gaps
between, creating a group of islands.Silik later made the first ship and traveled to the places of the
Europeans. Kambadarai made the first mon, the large canoe of
the Siars, and stayed with them.</t>
  </si>
  <si>
    <t>Roy Wagner, Asiwinarong: Ethos, Image, and Social
Power among the Usen Barok of New Ireland (New Jersey: Princeton
University Press, 1986), 24-25.</t>
  </si>
  <si>
    <t>1631826518-3799</t>
  </si>
  <si>
    <t>Baluan-Pam</t>
  </si>
  <si>
    <t>https://www.curioustaxonomy.net/home/FloodMyths/10NewG/baluan.html</t>
  </si>
  <si>
    <t>Long ago, there was a small island called Lep Island behind Baluan Island. Nobody lived there except a ten-headed masalai and his two wives. The people of Baluan Island, though, heard stories of plentiful food on this island, and one day an old man and his boy went to look for it. They reached the island near dusk, slept in their canoe that night, and began exploring the island the next morning. They did not know anybody lived there. They indeed found lots of good fruit and soon had gorged themselves on it. Later in their exploration, they saw some smoke in the forest and traced it to a house. Taking care to stay hidden, they saw the two wives tending a garden there. The man crept inside when the women left to go to the beach. He heard snoring, but had to leave quickly when he heard the two women returning. He and the boy slept in the home's shed that night. The next morning, while his wives were out gathering food, the masalai awoke and said, "Ah, I smell something different. " He began looking around. When the man and boy saw the ten-headed masalai, they were so frightened that their trembling dislodged the firewood they were hiding under, and the masalai found them. "What are you doing here?" the masalai demanded. "We were fishing, and the wind blew us to this island," the man answered. The masalai felt sorry for them, so he let them stay. He gave them food and kept them hidden from his wives. The women noticed that the food they prepared was disappearing much more quickly, and they began to worry that the masalai was getting hungrier and might eat them. Deciding to kill him first, they put juice from a poisonous vine in his food. The masalai ate the poisoned food. He also gave some to the father and son. The poison killed those two quickly after they went to sleep. The next morning, the masalai felt a terrible pain in his stomach. He cried and thrashed about, and the whole island trembled with him. The wind blew fiercely, a heavy rain fell, and the clouds thundered. The women wanted to leave, but they had no place to go. The masalai died, and water washed over the island, killing them too. Today you can see a small reef where Lep Island used to be. On Balaun Island, there are many good fruits which birds carried over from there.</t>
  </si>
  <si>
    <t>Long ago, there was a small island called Lep Island behind Baluan
Island. Nobody lived there except a ten-headed masalai and his
two wives.The people of Baluan Island, though, heard stories of plentiful
food on this island, and one day an old man and his boy went to look
for it. They reached the island near dusk, slept in their canoe that
night, and began exploring the island the next morning. They did not
know anybody lived there.They indeed found lots of good fruit and soon had gorged themselves
on it. Later in their exploration, they saw some smoke in the forest
and traced it to a house. Taking care to stay hidden, they saw the
two wives tending a garden there. The man crept inside when the women
left to go to the beach. He heard snoring, but had to leave quickly
when he heard the two women returning. He and the boy slept in the
home's shed that night.The next morning, while his wives were out gathering food, the
masalai awoke and said, "Ah, I smell something different." He
began looking around. When the man and boy saw the
ten-headed masalai, they were so frightened that their
trembling dislodged the firewood they were hiding under, and
the masalai found them."What are you doing here?" the masalai demanded."We were fishing, and the wind blew us to this island," the man
answered.The masalai felt sorry for them, so he let them stay. He
gave them food and kept them hidden from his wives.The women noticed that the food they prepared was disappearing much
more quickly, and they began to worry that the masalai was
getting hungrier and might eat them. Deciding to kill him first, they
put juice from a poisonous vine in his food.The masalai ate the poisoned food. He also gave some to the
father and son. The poison killed those two quickly after they went
to sleep. The next morning, the masalai felt a terrible pain
in his stomach. He cried and thrashed about, and the whole island
trembled with him. The wind blew fiercely, a heavy rain fell, and the
clouds thundered. The women wanted to leave, but they had no place to
go. The masalai died, and water washed over the island,
killing them too. Today you can see a small reef where Lep Island
used to be. On Balaun Island, there are many good fruits which birds
carried over from there.</t>
  </si>
  <si>
    <t>Slone, 2001, 284.</t>
  </si>
  <si>
    <t>1631826520-3810</t>
  </si>
  <si>
    <t>Milne Bay Province</t>
  </si>
  <si>
    <t>https://www.curioustaxonomy.net/home/FloodMyths/10NewG/milne.html</t>
  </si>
  <si>
    <t>A flood covered the whole world except for the summit of Mount Tauga. When the waves threatened to cover even that, the rockface cracked and the diamond-studded head of Radaulo, king of snakes, emerged. His fiery tongue licked out to taste the waves, and the water, hissing, retreated. Radaulo slowly uncoiled and pursued the water all the way back to the ocean bed.</t>
  </si>
  <si>
    <t>A flood covered the whole world except for the summit of Mount
Tauga. When the waves threatened to cover even that, the rockface
cracked and the diamond-studded head of Radaulo, king of snakes,
emerged. His fiery tongue licked out to taste the waves, and the
water, hissing, retreated. Radaulo slowly uncoiled and pursued the
water all the way back to the ocean bed.</t>
  </si>
  <si>
    <t>Annie Ker, Papuan Fairy Tales (London: MacMillan
and Co., 1910), 30-31; Roland B. Dixon, Oceanic Mythology,
(Boston: Marshall Jones Company, 1916), 119-120.</t>
  </si>
  <si>
    <t>1631826522-3813</t>
  </si>
  <si>
    <t>Abadi (Kabadi, Gabadi)</t>
  </si>
  <si>
    <t>https://www.curioustaxonomy.net/home/FloodMyths/10NewG/abadi.html</t>
  </si>
  <si>
    <t>Lohero and his brother were angry with their neighbors, so they put a human bone into a small stream. Soon a great flood came forth, and the people had to retreat to the highest peaks until the sea receded. Some people descended, and others made their homes on the ridges.</t>
  </si>
  <si>
    <t>Lohero and his brother were angry with their neighbors, so they put
a human bone into a small stream. Soon a great flood came forth, and
the people had to retreat to the highest peaks until the sea
receded. Some people descended, and others made their homes on the
ridges.</t>
  </si>
  <si>
    <t>Frazer, 1919, 237; Kelsen, 1943, 130-131.</t>
  </si>
  <si>
    <t>1631826524-3816</t>
  </si>
  <si>
    <t>Buang</t>
  </si>
  <si>
    <t>https://www.curioustaxonomy.net/home/FloodMyths/10NewG/buang.html</t>
  </si>
  <si>
    <t>Two brothers, Agum and Amom, lived in a village on one side of the Mankon River, and a masalai woman named Aronta lived on the other side. Aronta had a big garden full of so much food that much of it just rotted. Agum and Amom were afraid of Aronta, but in time they decided to kill her. They prepared many spears and built a bridge across the river. Then they quietly went to Aronta's house. Some hair hung from the house halfway to the ground. They twisted it around a stick and pulled. It was Aronta's pubic hair that they pulled out, and oh, did she wake up mad! She put her two long teeth into her mouth, took two shields, and went to fight the brothers. As she chased Agum and Amom around, her two long teeth broke up everything around. Agum threw spears at her, but they all missed. A big thunderstorm came. The place where they were fighting became flooded, and all the areas around the village were ruined. Aronta did not care. She chased the brothers to the river and across the bridge they had built. But when she was halfway across, Amom cut the ropes of the bridge, and Aronta fell into the river. She was washed down the flooded river and broke one of her long teeth on a rock. The brothers followed her downstream, and when she finally got footing to get on land again, they resumed the fight. Agum had missed with all his spears and had just one left. He thrust this one and hit her in the chest, and she fell and died. Agum and Amom headed back upriver, but they were exhausted. They sat down and became two mountains. These mountains are called Agum and Amom after the brothers.</t>
  </si>
  <si>
    <t>Two brothers, Agum and Amom, lived in a village on one side of the
Mankon River, and a masalai woman named Aronta lived on the other side.
Aronta had a big garden full of so much food that much of it just
rotted.Agum and Amom were afraid of Aronta, but in time they decided to
kill her. They prepared many spears and built a bridge across the
river. Then they quietly went to Aronta's house. Some hair hung from
the house halfway to the ground. They twisted it around a stick and
pulled. It was Aronta's pubic hair that they pulled out, and oh, did
she wake up mad! She put her two long teeth into her mouth, took two
shields, and went to fight the brothers.As she chased Agum and Amom around, her two long teeth broke up
everything around. Agum threw spears at her, but they all missed. A
big thunderstorm came. The place where they were fighting became
flooded, and all the areas around the village were ruined.Aronta did not care. She chased the brothers to the river and
across the bridge they had built. But when she was halfway across,
Amom cut the ropes of the bridge, and Aronta fell into the river. She
was washed down the flooded river and broke one of her long teeth on a
rock. The brothers followed her downstream, and when she finally got
footing to get on land again, they resumed the fight. Agum had missed
with all his spears and had just one left. He thrust this one and hit
her in the chest, and she fell and died.Agum and Amom headed back upriver, but they were exhausted. They
sat down and became two mountains. These mountains are called Agum
and Amom after the brothers.</t>
  </si>
  <si>
    <t>Slone, 2001, 1: 482-483.</t>
  </si>
  <si>
    <t>1631826526-3823</t>
  </si>
  <si>
    <t>Morobe Province</t>
  </si>
  <si>
    <t>https://www.curioustaxonomy.net/home/FloodMyths/10NewG/morobe.html</t>
  </si>
  <si>
    <t>Once, while the people of a village were clearing forest for a new garden, they saw a big python. Happy with such a find, they killed the snake and took it back to the village for everyone to eat. The snake's head went to an old woman. This woman put it in a clay pot, told her grandson to watch it, and went to the garden to get other ingredients for a good soup. The python's child, in the meantime, had been searching for its father, and when it asked the woman's grandson, he told about the python that the villagers had killed and eaten, and that his grandmother had the head. "Have you eaten the head?" the python-child asked. "No, we won't eat until Grandmother returns from the garden. "The python-child said it would take the head back to its home. It also told the boy to take his family to the top of the mountain, because something would happen to the village that night. The python-child returned and asked all the snakes to gather. After telling them about his father, he asked which of them would go and fight the villagers. One snake volunteered. That night, as the villagers slept, the snake went to the middle of the village and broke the earth. Water shot out of the ground suddenly, collapsing the houses and killing the nonplussed villagers. Only the boy and his family survived.</t>
  </si>
  <si>
    <t>Once, while the people of a village were clearing forest for a new
garden, they saw a big python. Happy with such a find, they killed
the snake and took it back to the village for everyone to eat. The
snake's head went to an old woman. This woman put it in a clay pot,
told her grandson to watch it, and went to the garden to get other
ingredients for a good soup.The python's child, in the meantime, had been searching for its
father, and when it asked the woman's grandson, he told about the
python that the villagers had killed and eaten, and that his
grandmother had the head."Have you eaten the head?" the python-child asked."No, we won't eat until Grandmother returns from the garden."The python-child said it would take the head back to its home. It
also told the boy to take his family to the top of the mountain,
because something would happen to the village that night.The python-child returned and asked all the snakes to gather.
After telling them about his father, he asked which of them would go
and fight the villagers. One snake volunteered.That night, as the villagers slept, the snake went to the middle of
the village and broke the earth. Water shot out of the ground
suddenly, collapsing the houses and killing the nonplussed villagers.
Only the boy and his family survived.</t>
  </si>
  <si>
    <t>Slone, 2001, 2: 873.</t>
  </si>
  <si>
    <t>1631826528-3832</t>
  </si>
  <si>
    <t>Simbu Province</t>
  </si>
  <si>
    <t>https://www.curioustaxonomy.net/home/FloodMyths/10NewG/simbu.html</t>
  </si>
  <si>
    <t>Long ago, Crab and Spider were friends. They shared food and would help each other find food. Spider had thousands of children and lived at the source of a stream on a tree branch. Crab had only two children and lived in a hole in the ground. Then a heavy rain fell for many days, and the resulting flood destroyed Spider's home. Spider and the children drifted down to Crab's home, while Crab and his children were out at the garden, and stayed there. Spider's children were many, noisy, and disobedient. When Crab and chidren returned from the garden, they found their place ruined and filled with unruly childen. Crab scolded them angrily, but Spider and his children laughed about it. Then Crab said to Spider, "We have never argued before, and now I am ashamed. Come, let me kiss you, and I promise not to get angry again. "Spider believed Crab and came close, but Crab, instead of kissing him, bit Spider badly and ran off. Spider chased, but Crab escaped into the water. Now, when you see spiders on the top of the water, they are searching for their enemy the crab.</t>
  </si>
  <si>
    <t>Long ago, Crab and Spider were friends. They shared food and would
help each other find food. Spider had thousands of children and lived
at the source of a stream on a tree branch. Crab had only two
children and lived in a hole in the ground.Then a heavy rain fell for many days, and the resulting flood
destroyed Spider's home. Spider and the children drifted down to
Crab's home, while Crab and his children were out at the garden, and
stayed there.Spider's children were many, noisy, and disobedient. When Crab and
chidren returned from the garden, they found their place ruined and
filled with unruly childen. Crab scolded them angrily, but Spider and
his children laughed about it.Then Crab said to Spider, "We have never argued before, and now I
am ashamed. Come, let me kiss you, and I promise not to get angry
again."Spider believed Crab and came close, but Crab, instead of kissing
him, bit Spider badly and ran off. Spider chased, but Crab escaped
into the water. Now, when you see spiders on the top of the water,
they are searching for their enemy the crab.</t>
  </si>
  <si>
    <t>Slone, 2001, 2: 783.</t>
  </si>
  <si>
    <t>1631826530-3839</t>
  </si>
  <si>
    <t>Enga</t>
  </si>
  <si>
    <t>https://www.curioustaxonomy.net/home/FloodMyths/10NewG/enga.html</t>
  </si>
  <si>
    <t>Once a man named Lyailelya told his sister, named Tapieda Ipali, that he was going hunting. While he was away, a ghost turned into a form that looked like the brother and came into the house. When the sister commented that he was home early, he said, "I got something in my eye. Sister, come and get it out so I can go and get more game. "When the sister went to check his eye, the ghost kissed her. The woman cried and said, "Why did you do that? I'm your sister!"The ghost hit his head and said, "I think something bad from the forest made me do that. I feel ashamed now, and I'll return to the forest. "The woman still thought it had been her brother, and she kept crying. When her real brother came with lots of game, she yelled, "Who wants your meat anyway. You can have it!"The brother tried to pacify her, but he did not know what was wrong, and she would not talk to him. He cooked a pig for her, but she refused it. Finally, he said, "If you don't want to look at me, I will leave you, and he walked out, taking a piece of the pig's leg with him. The grease from the meat fell on the ground and formed a pond. The woman ran after him and called him back, but the pond had surrounded him, and he was sinking into it. She tried to save him, but a tree, capsized by the water, fell on her and killed her. They both died there.</t>
  </si>
  <si>
    <t>Once a man named Lyailelya told his sister, named Tapieda Ipali,
that he was going hunting. While he was away, a ghost turned into a
form that looked like the brother and came into the house. When the
sister commented that he was home early, he said, "I got something in
my eye. Sister, come and get it out so I can go and get more
game."When the sister went to check his eye, the ghost kissed her. The
woman cried and said, "Why did you do that? I'm your sister!"The ghost hit his head and said, "I think something bad from the
forest made me do that. I feel ashamed now, and I'll return to the
forest."The woman still thought it had been her brother, and she kept
crying. When her real brother came with lots of game, she yelled,
"Who wants your meat anyway. You can have it!"The brother tried to pacify her, but he did not know what was
wrong, and she would not talk to him. He cooked a pig for her, but
she refused it. Finally, he said, "If you don't want to look at me, I
will leave you, and he walked out, taking a piece of the pig's leg
with him. The grease from the meat fell on the ground and formed a
pond.The woman ran after him and called him back, but the pond had
surrounded him, and he was sinking into it. She tried to save him,
but a tree, capsized by the water, fell on her and killed her. They
both died there.</t>
  </si>
  <si>
    <t>Slone, 2001, 1: 29.  Variant: Slone, 2001, 2: 777-778.
Mendi variant: Slone, 2001, 2: 940-941.</t>
  </si>
  <si>
    <t>1631826532-3847</t>
  </si>
  <si>
    <t>Foe</t>
  </si>
  <si>
    <t>https://www.curioustaxonomy.net/home/FloodMyths/10NewG/foe.html</t>
  </si>
  <si>
    <t>Long, long ago, a man and wife lived in an area which lacked water. Every evening after eating, while the wife sat parched, the man went out. He said he had to defecate, but really he knew where the water was, and he was going to get a drink. He drank and drank until his belly was bloated, but for his wife he brought back only a little water in a bamboo tube. One day, while her husband went hunting, the wife followed his trail. She came to a yira tree, short and thick. She saw the stopper at the top of the tree and pulled it out. Water gushed forth, and she drank and drank. When her thirst was satisfied, she tried to put the stopper back, but the water was coming out so fast that she could not. She went back to her house. The husband returned with plenty of game, which they cooked and ate. After the meal, the husband threw out some trash and heard it splash. Looking outside, they saw that their house was surrounded by water. It was too late to flee; they climbed a tree next to their house, but the water made the ground soft, and the tree fell. They hung on to it, and the water took them to a large lake. We now call this Lake Dunu.</t>
  </si>
  <si>
    <t>Long, long ago, a man and wife lived in an area which lacked water.
Every evening after eating, while the wife sat parched, the man went
out. He said he had to defecate, but really he knew where the water
was, and he was going to get a drink. He drank and drank until his
belly was bloated, but for his wife he brought back only a little
water in a bamboo tube.One day, while her husband went hunting, the wife followed his
trail. She came to a yira tree, short and thick. She saw the
stopper at the top of the tree and pulled it out. Water gushed forth,
and she drank and drank. When her thirst was satisfied, she tried to
put the stopper back, but the water was coming out so fast that she
could not. She went back to her house.The husband returned with plenty of game, which they cooked and
ate. After the meal, the husband threw out some trash and heard it
splash. Looking outside, they saw that their house was surrounded by
water. It was too late to flee; they climbed a tree next to their
house, but the water made the ground soft, and the tree fell. They
hung on to it, and the water took them to a large lake. We now call
this Lake Dunu.</t>
  </si>
  <si>
    <t>Slone, 2001, 659-660.</t>
  </si>
  <si>
    <t>1631826534-3852</t>
  </si>
  <si>
    <t>Kewa</t>
  </si>
  <si>
    <t>https://www.curioustaxonomy.net/home/FloodMyths/10NewG/kewa.html</t>
  </si>
  <si>
    <t>This same myth exists among the neighboring Foe people, with minor variations. Once there were many women living together. They had no husbands but had their own gardens and had many dogs which hunted marsupials. But they lacked water. 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 They brought powerful dog medicine there. A dog who is given some finds lots of game.</t>
  </si>
  <si>
    <t>This same myth exists among the neighboring Foe
people, with minor variations.Once there were many women living together. They had no husbands
but had their own gardens and had many dogs which hunted marsupials.
But they lacked water.One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Kutubu.They brought powerful dog medicine there. A dog who is given some
finds lots of game.</t>
  </si>
  <si>
    <t>Once there were many women living together. They had no husbands but had their own gardens and had many dogs which hunted marsupials. But they lacked water. 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 They brought powerful dog medicine there. A dog who is given some finds lots of game.</t>
  </si>
  <si>
    <t>Once there were many women living together. They had no husbands
but had their own gardens and had many dogs which hunted marsupials.
But they lacked water.One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Kutubu.They brought powerful dog medicine there. A dog who is given some
finds lots of game.</t>
  </si>
  <si>
    <t>This same myth exists among the neighboring Foe people, with minor variations.</t>
  </si>
  <si>
    <t>This same myth exists among the neighboring Foe
people, with minor variations.</t>
  </si>
  <si>
    <t>Josephides, L., "Myths of containment, myths of
extension: Creating relations across boundaries," in: Fluid
Ontologies: Myth, Ritual and Philosophy in the Highlands of Papua New
Guinea, eds. L. R. Goldman and C. Ballard, Westport, CT: Bergin
and Garvey, 1998, p. 133.  Foe version: Slone, 2001, 2: 622.</t>
  </si>
  <si>
    <t>1631826537-3858</t>
  </si>
  <si>
    <t>Madang Province</t>
  </si>
  <si>
    <t>https://www.curioustaxonomy.net/home/FloodMyths/10NewG/madang.html</t>
  </si>
  <si>
    <t>A big python once lived in a hole at the base of a tree. One day, children came and played in the area of tree. The boys gathered coconuts and threw them down. The python gathered them into its hole where it slept. After a while, the boys noticed their coconuts missing and, searching for them, found the python in its hole. They ran back to their village and told the people there. The leaders were happy to hear about the big python. They took ginger leaves, tied up the python with them, and carried it back to the village. Then they told everyone to prepare for a big feast. When the preparations were done, they slept. In the morning, they appointed two girls and their brothers to watch over the python. When the people went away to get the food, the python turned into a young man. He said, "Don't be afraid, I am a young man like you. " He asked for betel nuts and chewed betel with them. He told the girls, "If the men kill me, ask them to give you my belly. If something happens, take the two boys and some fire and go to the top of that coconut tree. "When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 In the afternoon, everyone came to eat. As they ate, a strong wind and rain arose, and a big flood came up. It covered the village and everyone and everything in it. The two girls and two boys had climbed the coconut tree. After two days, they threw down a green coconut to see if the flood had receded, but it had not. Later, they threw down another and saw that the flood had receded just a little. While they waited, two big masalai stones came and ground up the bones of all the people and animals from the village. Then two big chickens came and swept all the bones into the forest. As they did so, they said, "Manag gu bar pu, manag gu bar pu," "Where are you going? Nowhere, huh. " Then the village was clean, and the two girls and two boys came down. The boys grew into men, and each married the other's sister. They are the origin of the clan called Rangai. The leaders were happy to hear about the big python. They took ginger leaves, tied up the python with them, and carried it back to the village. Then they told everyone to prepare for a big feast. When the preparations were done, they slept. In the morning, they appointed two girls and their brothers to watch over the python. When the people went away to get the food, the python turned into a young man. He said, "Don't be afraid, I am a young man like you. " He asked for betel nuts and chewed betel with them. He told the girls, "If the men kill me, ask them to give you my belly. If something happens, take the two boys and some fire and go to the top of that coconut tree. "When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 In the afternoon, everyone came to eat. As they ate, a strong wind and rain arose, and a big flood came up. It covered the village and everyone and everything in it. The two girls and two boys had climbed the coconut tree. After two days, they threw down a green coconut to see if the flood had receded, but it had not. Later, they threw down another and saw that the flood had receded just a little. While they waited, two big masalai stones came and ground up the bones of all the people and animals from the village. Then two big chickens came and swept all the bones into the forest. As they did so, they said, "Manag gu bar pu, manag gu bar pu," "Where are you going? Nowhere, huh. " Then the village was clean, and the two girls and two boys came down. The boys grew into men, and each married the other's sister. They are the origin of the clan called Rangai.</t>
  </si>
  <si>
    <t>A big python once lived in a hole at the base of a tree. One day,
children came and played in the area of tree. The boys gathered
coconuts and threw them down. The python gathered them into its hole
where it slept. After a while, the boys noticed their coconuts
missing and, searching for them, found the python in its hole. They
ran back to their village and told the people there.The leaders were happy to hear about the big python. They took
ginger leaves, tied up the python with them, and carried it back to
the village. Then they told everyone to prepare for a big feast.
When the preparations were done, they slept.In the morning, they appointed two girls and their brothers to
watch over the python. When the people went away to get the food, the
python turned into a young man. He said, "Don't be afraid, I am a
young man like you." He asked for betel nuts and chewed betel with
them.He told the girls, "If the men kill me, ask them to give you my
belly. If something happens, take the two boys and some fire and go
to the top of that coconut tree."When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man.In the afternoon, everyone came to eat. As they ate, a strong wind
and rain arose, and a big flood came up. It covered the village and
everyone and everything in it.The two girls and two boys had climbed the coconut tree. After two
days, they threw down a green coconut to see if the flood had receded,
but it had not. Later, they threw down another and saw that the flood
had receded just a little.While they waited, two big masalai stones came and ground up
the bones of all the people and animals from the village. Then two
big chickens came and swept all the bones into the forest. As they
did so, they said, "Manag gu bar pu, manag gu bar pu," "Where are you
going? Nowhere, huh." Then the village was clean, and the two girls
and two boys came down.The boys grew into men, and each married the other's sister. They
are the origin of the clan called Rangai.The leaders were happy to hear about the big python. They took
ginger leaves, tied up the python with them, and carried it back to
the village. Then they told everyone to prepare for a big feast.
When the preparations were done, they slept.In the morning, they appointed two girls and their brothers to
watch over the python. When the people went away to get the food, the
python turned into a young man. He said, "Don't be afraid, I am a
young man like you." He asked for betel nuts and chewed betel with
them.He told the girls, "If the men kill me, ask them to give you my
belly. If something happens, take the two boys and some fire and go
to the top of that coconut tree."When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man.In the afternoon, everyone came to eat. As they ate, a strong wind
and rain arose, and a big flood came up. It covered the village and
everyone and everything in it.The two girls and two boys had climbed the coconut tree. After two
days, they threw down a green coconut to see if the flood had receded,
but it had not. Later, they threw down another and saw that the flood
had receded just a little.While they waited, two big masalai stones came and ground up
the bones of all the people and animals from the village. Then two
big chickens came and swept all the bones into the forest. As they
did so, they said, "Manag gu bar pu, manag gu bar pu," "Where are you
going? Nowhere, huh." Then the village was clean, and the two girls
and two boys came down.The boys grew into men, and each married the other's sister. They
are the origin of the clan called Rangai.</t>
  </si>
  <si>
    <t>Slone, 2001, 1: 467-468.</t>
  </si>
  <si>
    <t>1631826539-3869</t>
  </si>
  <si>
    <t>Takia</t>
  </si>
  <si>
    <t>https://www.curioustaxonomy.net/home/FloodMyths/10NewG/takia.html</t>
  </si>
  <si>
    <t>Long, long ago, an expert hunter named Nges Tamol saw a giant python go into a hole in a tree. He blocked up the hole and went back to the village for help. When the men from the village dug at the base of the tree, they found python after python, but not the giant python which Nges saw. They kept digging, and finally they caught the giant python, tied him up, and took him back to the village. When the men went to check on other things, the python turned into a man and went to the house of a poor old woman and her two children. He told her to take his head, middle, and tail when the people of the village killed him. Then he returned to his snake body. When the people of the village killed the snake, the woman took a piece of the middle, tail, and head and returned to her house. Later, when the party was almost over, a strong rain fell. The river flooded and washed away everything in the village except the old woman and her two children. The three pieces of the snake came together and became a real man again. He married the woman, and they raised more children. From these came Kevasop Village.</t>
  </si>
  <si>
    <t>Long, long ago, an expert hunter named Nges Tamol saw a giant
python go into a hole in a tree. He blocked up the hole and went back
to the village for help. When the men from the village dug at the
base of the tree, they found python after python, but not the giant
python which Nges saw. They kept digging, and finally they caught the
giant python, tied him up, and took him back to the village.When the men went to check on other things, the python turned into
a man and went to the house of a poor old woman and her two children.
He told her to take his head, middle, and tail when the people of the
village killed him. Then he returned to his snake body.When the people of the village killed the snake, the woman took a
piece of the middle, tail, and head and returned to her house. Later,
when the party was almost over, a strong rain fell. The river flooded
and washed away everything in the village except the old woman and her
two children. The three pieces of the snake came together and became
a real man again. He married the woman, and they raised more
children. From these came Kevasop Village.</t>
  </si>
  <si>
    <t>Slone, 2001, 2: 774.</t>
  </si>
  <si>
    <t>1631826541-3874</t>
  </si>
  <si>
    <t>Tangu</t>
  </si>
  <si>
    <t>https://www.curioustaxonomy.net/home/FloodMyths/10NewG/tangu.html</t>
  </si>
  <si>
    <t>The men of the village went to hunt pig. Duongangwongar, a peculiar man and a nonconformist, went with them. Where other failed, he succeeded in wounding a pig. The others came at his cries and helped to finish off the pig. As each man withdrew his spear from the pig, he plunged it into Duongangwongar. They left his body on a small hidden platform and returned to the village, claiming not to know where Duongangwongar was. That night, Duongangwongar's mother Gundakar had a dream in which her son showed the location of his body. Aided by Duongangwongar's spirit in the form of a little bird, she soon found the body. She carried it back for burial, but village after village refused her. Finally at the coastal village of Dogoi a friendly man helped Gundakar bury her dead son. They married and had a son. One day, Gundakar went by her son's grave to get water. Drawing aside the coconut fronds, she found salt water and fish coming from Duongangwongar's nostrils. She used some that water to cook the evening meal, and her husband and son enjoyed it. That night, Gundakar's son grew tremendously. The next day, when Gundakar flung scraps of the previous evening's taros, yams, and mami into the garden plot, they miraculously grew into new tubers. Gundakar took a small fish from Duongangwongar's grave and cooked it for her husband and son. That night, the son grew into a man. The husband's younger brother was so astounded at the change that he demanded to know how it had happened. Gundakar told his wife about Duongangwongar's grave, saying, "Take some water from his nostrils and take one small fish. You will see other larger fish, but take only one small fish. "The younger brother's wife went to the grave, drew aside the coconut fronds, and, seeing a large fish, speared it. Immediately a torrent issued from his nostrils, creating a sea between the two brothers, who had fled in different directions. Later, the younger brother killed and cooked a small bird and threw its bones into the sea. There was a soft sound like water running over pebbles. By doing the same with increasingly larger birds, he caused the surf to tumble on beach. Wondering about his elder brother, the younger brother threw a leaf upon the waters. The leaf floated to his elder brother, who had found refuge on high ground. The elder brother recognized the leaf as a message from his brother and sent it back. Later, the younger brother made a dugout canoe and went to visit his brother. The elder brother marveled at this invention; later he copied it and visited his younger brother. The younger brother then made a boat, which his elder brother again copied when he saw it. The younger brother went on to make a motor car, a motor bike, a large steamship, an airplane, canned good, cloth, and many other things. Each time he did so, his elder brother copied him.</t>
  </si>
  <si>
    <t>The men of the village went to hunt pig. Duongangwongar, a
peculiar man and a nonconformist, went with them. Where other failed,
he succeeded in wounding a pig. The others came at his cries and
helped to finish off the pig. As each man withdrew his spear from the
pig, he plunged it into Duongangwongar. They left his body on a small
hidden platform and returned to the village, claiming not to know
where Duongangwongar was.That night, Duongangwongar's mother Gundakar had a dream in which
her son showed the location of his body. Aided by Duongangwongar's
spirit in the form of a little bird, she soon found the body. She
carried it back for burial, but village after village refused her.
Finally at the coastal village of Dogoi a friendly man helped Gundakar
bury her dead son. They married and had a son.One day, Gundakar went by her son's grave to get water. Drawing
aside the coconut fronds, she found salt water and fish coming from
Duongangwongar's nostrils. She used some that water to cook the
evening meal, and her husband and son enjoyed it. That night,
Gundakar's son grew tremendously. The next day, when Gundakar flung
scraps of the previous evening's taros, yams, and mami into the
garden plot, they miraculously grew into new tubers.Gundakar took a small fish from Duongangwongar's grave and cooked
it for her husband and son. That night, the son grew into a man.The husband's younger brother was so astounded at the change that
he demanded to know how it had happened. Gundakar told his wife about
Duongangwongar's grave, saying, "Take some water from his nostrils and
take one small fish. You will see other larger fish, but take only
one small fish."The younger brother's wife went to the grave, drew aside the
coconut fronds, and, seeing a large fish, speared it. Immediately a
torrent issued from his nostrils, creating a sea between the two
brothers, who had fled in different directions.Later, the younger brother killed and cooked a small bird and threw
its bones into the sea. There was a soft sound like water running
over pebbles. By doing the same with increasingly larger birds, he
caused the surf to tumble on beach.Wondering about his elder brother, the younger brother threw a leaf
upon the waters. The leaf floated to his elder brother, who had found
refuge on high ground. The elder brother recognized the leaf as a
message from his brother and sent it back.Later, the younger brother made a dugout canoe and went to visit
his brother. The elder brother marveled at this invention; later he
copied it and visited his younger brother. The younger brother then
made a boat, which his elder brother again copied when he saw it. The
younger brother went on to make a motor car, a motor bike, a large
steamship, an airplane, canned good, cloth, and many other things.
Each time he did so, his elder brother copied him.</t>
  </si>
  <si>
    <t>Kenelm Burridge, Mambu: A Melanesian Millennium
(London: Methuen &amp; Co., 1960), 154-160; variants, 160-165.</t>
  </si>
  <si>
    <t>1631826543-3885</t>
  </si>
  <si>
    <t>Mount Hagen</t>
  </si>
  <si>
    <t>https://www.curioustaxonomy.net/home/FloodMyths/10NewG/hagen.html</t>
  </si>
  <si>
    <t>Once, in a village called Atkena, there lived a big, strong man named Ona Glame. Ona often fought with other men and frequently killed them, and the other villagers feared him and wanted him dead. So Ona took his things and went into the forest. Ona set a game trap in a tree and quickly caught lots of game, more than he could eat. He returned to the village and told his family about his hunting success, and they helped him bring back the game and prepare it. The other villagers were still wary, but Ona proposed a feast for everybody, so people could forget their worries. The people agreed and gathered greens. However, they were short of taro because the land thereabouts was not good for growing it. Ona spilled some water on the earth oven as people were about to cover it. Steam rose. Before long, rain clouds gathered, and a heavy rain fell. The river rose and flooded the village, tearing down houses and killing many people. Since then, this village has had water and good land for planting taro, and there is much taro to eat there.</t>
  </si>
  <si>
    <t>Once, in a village called Atkena, there lived a big, strong man
named Ona Glame. Ona often fought with other men and frequently
killed them, and the other villagers feared him and wanted him dead.
So Ona took his things and went into the forest.Ona set a game trap in a tree and quickly caught lots of game, more
than he could eat. He returned to the village and told his family
about his hunting success, and they helped him bring back the game and
prepare it. The other villagers were still wary, but Ona proposed a
feast for everybody, so people could forget their worries. The people
agreed and gathered greens. However, they were short of taro because
the land thereabouts was not good for growing it.Ona spilled some water on the earth oven as people were about to
cover it. Steam rose. Before long, rain clouds gathered, and a heavy
rain fell. The river rose and flooded the village, tearing down
houses and killing many people.Since then, this village has had water and good land for planting
taro, and there is much taro to eat there.</t>
  </si>
  <si>
    <t>Slone, 2001, 2: 908-909.</t>
  </si>
  <si>
    <t>1631826545-3891</t>
  </si>
  <si>
    <t>Boiken</t>
  </si>
  <si>
    <t>https://www.curioustaxonomy.net/home/FloodMyths/10NewG/boiken.html</t>
  </si>
  <si>
    <t>Once, long ago, a fishman named Jamiliwolo lived in the village Fekifuk. Jamiliwolo found a pond where fishing was excellent, and he told nobody else about it. A crab and a turtle who lived in the pond noticed the fish disappearing and decided to do something about it. When next the fisherman came, they waited until he had caught three fish, and on the fourth cast, the crab took his line and tied it to a tree. When Jamiliwolo tried to pull his hook up, it would not come. It was his only hook, so he swam under the water looking to find and unsnag it. As he swam, though, the turtle came and dug its beak into the man's testicles. The man screamed, abandoned all thoughts of his hook, and ran towards his village. The turtle still hung, biting his testicles. Finally, one of the man's maternal kin killed the turtle with a knife and removed it. When the people prepared an earth oven to cook the turtle, Jamiliwolo's testicles bled freely. The blood flowed and became a lake, which came to submerge the entire village. The people fled with what belongings they could take to another village. This lake now has many fish in it. If you swim in it, you can see the house posts that remain of the village Fekifuk.</t>
  </si>
  <si>
    <t>Once, long ago, a fishman named Jamiliwolo lived in the village
Fekifuk. Jamiliwolo found a pond where fishing was excellent, and he
told nobody else about it.A crab and a turtle who lived in the pond noticed the fish
disappearing and decided to do something about it. When next the
fisherman came, they waited until he had caught three fish, and on the
fourth cast, the crab took his line and tied it to a tree.When Jamiliwolo tried to pull his hook up, it would not come. It was
his only hook, so he swam under the water looking to find and unsnag
it. As he swam, though, the turtle came and dug its beak into the man's
testicles. The man screamed, abandoned all thoughts of his hook, and
ran towards his village. The turtle still hung, biting his testicles.
Finally, one of the man's maternal kin killed the turtle with a knife
and removed it.When the people prepared an earth oven to cook the turtle,
Jamiliwolo's testicles bled freely. The blood flowed and became a
lake, which came to submerge the entire village. The people fled with
what belongings they could take to another village.This lake now has many fish in it. If you swim in it, you can see
the house posts that remain of the village Fekifuk.</t>
  </si>
  <si>
    <t>Slone, 2001, 2: 916-917.</t>
  </si>
  <si>
    <t>1631826547-3898</t>
  </si>
  <si>
    <t>Iatmul</t>
  </si>
  <si>
    <t>https://www.curioustaxonomy.net/home/FloodMyths/10NewG/iatmul.html</t>
  </si>
  <si>
    <t>In Kumbwinmbitngai village, a man prepared a meal using sago grubs, sago, and cocount cooked in a banana leaf. A cousin of his named Wobowi visited and tasted the meal, which was sweet and luscious, and he asked for the recipe. "You must cut off your wife's breast and mix it with the sago," his host replied. When Wobowi proposed the meal to his wife, she did not want to comply, but she acceded when told how sweet the meal was, and that his cousin's wife had given her breast and was still well. Wobowi cut off his wife's breast, and she died soon after. Wobowi confronted his cousin, castigating him and saying, "Why would you do this to your cousin?", but he got no satisfaction. The rest of the village was preparing for a festive ceremony while Wobowi mourned at home. Vowing revenge, he gathered clusters of betel-nuts and valuable shells to bring to three ancestral spirit crocodiles. Dropping the gifts into the water at the swamp home of Mendangumeli, the largest and most powerful of the spirits, he beseeched the spirit to destroy the village. Mendangumeli rose and demanded an explanation, and Wobowi told his story of how his cousin had caused him to kill his wife, and how the village would not join in his mourning. Mendangumeli agreed to help and told Wobowi to build a platform atop a tall coconut palm. Wobowi returned home, built the platform, gathered his family and possessions onto it, and waited. After five days, rain began, and two water lilies sprouted in front of the men's ceremonial house. Curious about these plants which normally grow only in swamps and lakes, the villagers plucked the lilies, and water began shooting in torrents through holes where the plants had been. Water rose and began flooding the region. At Mendangumeli's instruction, Wobowi speared and killed his deceitful cousin amid the confusion. The flood destroyed the village and killed everybody there except Wobowi and his family. Still, the waters continued to rise. Wobowi, hoping to appease Mendangumeli with gifts, threw into the water shells, pork and betel-nuts. Mendangumeli appeared and told Wobowi to get on his back with his family and possessions. They did so, and the crocodile carried them to dry land. Then he grasped Wobowi's daughter in his jaws, took her to a rival village, and allowed them to kill and behead her.</t>
  </si>
  <si>
    <t>In Kumbwinmbitngai village, a man prepared a meal using sago grubs,
sago, and cocount cooked in a banana leaf. A cousin of his named
Wobowi visited and tasted the meal, which was sweet and luscious, and
he asked for the recipe. "You must cut off your wife's breast and mix
it with the sago," his host replied.When Wobowi proposed the meal to his wife, she did not want to
comply, but she acceded when told how sweet the meal was, and that his
cousin's wife had given her breast and was still well. Wobowi cut off
his wife's breast, and she died soon after. Wobowi confronted his
cousin, castigating him and saying, "Why would you do this to your
cousin?", but he got no satisfaction.The rest of the village was preparing for a festive ceremony while
Wobowi mourned at home. Vowing revenge, he gathered clusters of
betel-nuts and valuable shells to bring to three ancestral spirit
crocodiles. Dropping the gifts into the water at the swamp home of
Mendangumeli, the largest and most powerful of the spirits, he
beseeched the spirit to destroy the village. Mendangumeli rose and
demanded an explanation, and Wobowi told his story of how his cousin
had caused him to kill his wife, and how the village would not join in
his mourning. Mendangumeli agreed to help and told Wobowi to build a
platform atop a tall coconut palm.Wobowi returned home, built the platform, gathered his family and
possessions onto it, and waited. After five days, rain began, and two
water lilies sprouted in front of the men's ceremonial house. Curious
about these plants which normally grow only in swamps and lakes, the
villagers plucked the lilies, and water began shooting in torrents
through holes where the plants had been. Water rose and began
flooding the region. At Mendangumeli's instruction, Wobowi speared
and killed his deceitful cousin amid the confusion. The flood
destroyed the village and killed everybody there except Wobowi and his
family.Still, the waters continued to rise. Wobowi, hoping to appease
Mendangumeli with gifts, threw into the water shells, pork and
betel-nuts. Mendangumeli appeared and told Wobowi to get on his back
with his family and possessions. They did so, and the crocodile
carried them to dry land. Then he grasped Wobowi's daughter in his
jaws, took her to a rival village, and allowed them to kill and behead
her.</t>
  </si>
  <si>
    <t>Eric K. Silverman, "The Waters of Mendangumeli: A
Masculine Psychoanalytic Interpretation of a New Guinea Flood
Myth--and Women's Laughter", Journal of American Folklore 129
(2016): 183-184.</t>
  </si>
  <si>
    <t>1631826547-3904</t>
  </si>
  <si>
    <t>Long ago, during funerary rights, men would compete against women in a tug-of-war with a long rattan vine tied to a totemic carving of a hornbill. Although it was immoral, the men and women were naked, and when one side pulled over the other, they engaged in indiscriminate sex. One day, a young man resting in the men's cult house overheard other men telling of their sexual experiences with the wive of his older brother. He was shocked at the woman's behavior, but even moreso by the gossip. He later told his brother, and the two planned a retribution. Taking valuable shells, a pig, a dog, and a chicken, they canoed to the river home of the spirit crocodile Mendangumeli. There they roused the sleeping spirit by slapping the water with a paddle, and they threw the shells and meat into the water. A small crocodile surfaced. It was Mendangumeli. The brothers pulled him into the canoe and told him their story. Then they put Mendangumeli into a net bag, whereupon he grew to his full, enormous size. They paddled away and put him in a hole in the ground. People at the village were still playing the tug-of-war game. Suddenly lightning and thunder crashed, and heavy rain erupted. A water lily, which normally grows only in swamps, sprouted in the middle of the waterhole where Mendangumeli resided. The villagers were curious about it, and they pulled it up. From its broken stem a torrent of water flowed forth. The two brothers, with their families and all their possessions, went to a platform at the top of a tall coconut palm. The water from the lily stem continued flowing, flooding the village and killing everybody. Fearing that the water would continue rising and drown them and their families, the two brothers threw in shell valuables and other gifts, but to no avail. So the brother decorated their sister with cosmetics and ornaments and threw her into the water. Mendangumeli ate her, and the waters receded. The brothers and their families repopulated the area.</t>
  </si>
  <si>
    <t>Long ago, during funerary rights, men would compete against women
in a tug-of-war with a long rattan vine tied to a totemic carving of a
hornbill. Although it was immoral, the men and women were naked, and
when one side pulled over the other, they engaged in indiscriminate
sex.One day, a young man resting in the men's cult house overheard
other men telling of their sexual experiences with the wive of his
older brother. He was shocked at the woman's behavior, but even
moreso by the gossip. He later told his brother, and the two planned
a retribution. Taking valuable shells, a pig, a dog, and a chicken,
they canoed to the river home of the spirit crocodile Mendangumeli.
There they roused the sleeping spirit by slapping the water with a
paddle, and they threw the shells and meat into the water.A small crocodile surfaced. It was Mendangumeli. The brothers
pulled him into the canoe and told him their story. Then they put
Mendangumeli into a net bag, whereupon he grew to his full, enormous
size. They paddled away and put him in a hole in the ground.People at the village were still playing the tug-of-war game.
Suddenly lightning and thunder crashed, and heavy rain erupted. A
water lily, which normally grows only in swamps, sprouted in the
middle of the waterhole where Mendangumeli resided. The villagers
were curious about it, and they pulled it up. From its broken stem a
torrent of water flowed forth.The two brothers, with their families and all their possessions,
went to a platform at the top of a tall coconut palm. The water from
the lily stem continued flowing, flooding the village and killing
everybody. Fearing that the water would continue rising and drown
them and their families, the two brothers threw in shell valuables and
other gifts, but to no avail. So the brother decorated their sister
with cosmetics and ornaments and threw her into the water.
Mendangumeli ate her, and the waters receded. The brothers and their
families repopulated the area.</t>
  </si>
  <si>
    <t>Eric K. Silverman, "The Waters of Mendangumeli: A
Masculine Psychoanalytic Interpretation of a New Guinea Flood
Myth--and Women's Laughter", Journal of American Folklore 129
(2016): 189.</t>
  </si>
  <si>
    <t>1631826549-3912</t>
  </si>
  <si>
    <t>Ilahita Arapesh</t>
  </si>
  <si>
    <t>https://www.curioustaxonomy.net/home/FloodMyths/10NewG/ilahita.html</t>
  </si>
  <si>
    <t>Some musicians in Bibriweh Village, in the area of Wareli, sang and danced until dawn. Then they went down to the river to bathe. While they were bathing, a heavy rain came, and they ran and took shelter in a big casuarina tree. There they fell sound asleep. The rain, however, continued falling, and the river flooded, carrying the tree downstream to the village of Lehinga. The people there found the people in the tree and put them in a new village called Malahun, which grew into the village it is today.</t>
  </si>
  <si>
    <t>Some musicians in Bibriweh Village, in the area of Wareli, sang and
danced until dawn. Then they went down to the river to bathe. While
they were bathing, a heavy rain came, and they ran and took shelter in a
big casuarina tree. There they fell sound asleep. The rain, however,
continued falling, and the river flooded, carrying the tree downstream
to the village of Lehinga. The people there found the people in the
tree and put them in a new village called Malahun, which grew into the
village it is today.</t>
  </si>
  <si>
    <t>Slone, 2001, 2: 954-955.</t>
  </si>
  <si>
    <t>1631826549-3914</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</si>
  <si>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 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 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 (He had earlier seen the husband take the cassowary skin from its bamboo tube and hide it again. ) Nambweapa'w gave him the coconut and learned the secret. She put on the skin and ran off. Before she left, though, she told her childen, "When the nuts on these tulip trees are ripe, come looking for me. "When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 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 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</si>
  <si>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(He had earlier seen
the husband take the cassowary skin from its bamboo tube and hide it
again.) Nambweapa'w gave him the coconut and learned the secret. She
put on the skin and ran off. Before she left, though, she told her
childen, "When the nuts on these tulip trees are ripe, come looking
for me."When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</si>
  <si>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 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 (He had earlier seen the husband take the cassowary skin from its bamboo tube and hide it again. ) Nambweapa'w gave him the coconut and learned the secret. She put on the skin and ran off. Before she left, though, she told her childen, "When the nuts on these tulip trees are ripe, come looking for me. "When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 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 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</si>
  <si>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(He had earlier seen
the husband take the cassowary skin from its bamboo tube and hide it
again.) Nambweapa'w gave him the coconut and learned the secret. She
put on the skin and ran off. Before she left, though, she told her
childen, "When the nuts on these tulip trees are ripe, come looking
for me."When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</si>
  <si>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</si>
  <si>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t>
  </si>
  <si>
    <t>Donald F. Tuzin, The Voice of the Tambaran
(Berkeley: University of California Press, 1980), 1-8.</t>
  </si>
  <si>
    <t>1631826551-3923</t>
  </si>
  <si>
    <t>Abelam</t>
  </si>
  <si>
    <t>https://www.curioustaxonomy.net/home/FloodMyths/10NewG/abelam.html</t>
  </si>
  <si>
    <t>A masalai is a sort of magical ogre. They appear frequently in New Guinea folklore. Long, long ago, the people of a village in the Wosera area planned a festival and prepared for it by hunting lizards. (They used the lizard skins for hand drums. )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 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 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 Then she disappeared. The brothers did as she said. On the following night, the people began their festival. The brothers did not say anything to anyone else because the people of the village had not treated them well. They climbed the palm tree. 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</si>
  <si>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A masalai is a sort of magical ogre. They
appear frequently in New Guinea folklore.Long, long ago, the people of a village in the Wosera area planned a
festival and prepared for it by hunting lizards. (They used the lizard
skins for hand drums.)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Then she disappeared.The brothers did as she said. On the following night, the people
began their festival. The brothers did not say anything to anyone
else because the people of the village had not treated them well.
They climbed the palm tree.The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</si>
  <si>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Long, long ago, the people of a village in the Wosera area planned a festival and prepared for it by hunting lizards. (They used the lizard skins for hand drums. )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 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 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 Then she disappeared. The brothers did as she said. On the following night, the people began their festival. The brothers did not say anything to anyone else because the people of the village had not treated them well. They climbed the palm tree. 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</si>
  <si>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Long, long ago, the people of a village in the Wosera area planned a
festival and prepared for it by hunting lizards. (They used the lizard
skins for hand drums.)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Then she disappeared.The brothers did as she said. On the following night, the people
began their festival. The brothers did not say anything to anyone
else because the people of the village had not treated them well.
They climbed the palm tree.The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</si>
  <si>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A masalai is a sort of magical ogre. They appear frequently in New Guinea folklore.</t>
  </si>
  <si>
    <t>A masalai is a sort of magical ogre. They
appear frequently in New Guinea folklore.</t>
  </si>
  <si>
    <t>Slone, 2001, 2: 740-741.</t>
  </si>
  <si>
    <t>1631826551-3930</t>
  </si>
  <si>
    <t>Urahi, a man from Yakwal Village, was sharpening his stone axe at the river when it fell into the water. Cutting a long piece of bamboo to breathe with, he went in to retrieve it. When he found it, he realized that he was in a special place where the snakes lived. They were all asleep at the time, and there were hand drums lying around, which Urahi coveted. He got his axe and also took one of the hand drums as he left. That night, Urahi tried the hand drum, and its sound was sweet and loud. The men in distant villages heard it, but so did the snakes, and they gathered and started towards Yakwal Village. The water rose as they came, and Urahi ran up a tall coconut tree, but the water followed. He dropped the hand drum, and the water retreated to its usual level.</t>
  </si>
  <si>
    <t>Urahi, a man from Yakwal Village, was sharpening his stone axe at the
river when it fell into the water. Cutting a long piece of bamboo to
breathe with, he went in to retrieve it. When he found it, he realized
that he was in a special place where the snakes lived. They were all
asleep at the time, and there were hand drums lying around, which Urahi
coveted. He got his axe and also took one of the hand drums as he left.That night, Urahi tried the hand drum, and its sound was sweet and loud.
The men in distant villages heard it, but so did the snakes, and they
gathered and started towards Yakwal Village. The water rose as they
came, and Urahi ran up a tall coconut tree, but the water followed. He
dropped the hand drum, and the water retreated to its usual level.</t>
  </si>
  <si>
    <t>Slone, 2001, 2: 559-560.</t>
  </si>
  <si>
    <t>1631826553-3935</t>
  </si>
  <si>
    <t>Valman</t>
  </si>
  <si>
    <t>https://www.curioustaxonomy.net/home/FloodMyths/10NewG/valman.html</t>
  </si>
  <si>
    <t>The wife of a very good man saw a very big fish. She called her husband, but he could not see it until he hid behind a banana tree and peeked through its leaves. When he finally saw it, he was horribly afraid and forbade his wife, son, and two daughters to catch and eat the fish. But other people caught the fish and, heedless of the man's warning, ate it. When the good man saw that, he hastily drove a pair of all kinds of animals into trees and climbed into a coconut tree with his family. As soon as the wicked men ate the fish, water violently burst from the ground and drowned everyone on it. As soon as the water reached the treetops, it sank rapidly, and the good man and his family came down and laid out new plantations.</t>
  </si>
  <si>
    <t>The wife of a very good man saw a very big fish. She called her
husband, but he could not see it until he hid behind a banana tree and
peeked through its leaves. When he finally saw it, he was horribly
afraid and forbade his wife, son, and two daughters to catch and eat
the fish. But other people caught the fish and, heedless of the man's
warning, ate it. When the good man saw that, he hastily drove a pair
of all kinds of animals into trees and climbed into a coconut tree
with his family. As soon as the wicked men ate the fish, water
violently burst from the ground and drowned everyone on it. As soon as
the water reached the treetops, it sank rapidly, and the good man and
his family came down and laid out new plantations.</t>
  </si>
  <si>
    <t>Frazer, 1919, 237.</t>
  </si>
  <si>
    <t>1631826555-3938</t>
  </si>
  <si>
    <t>Autu</t>
  </si>
  <si>
    <t>https://www.curioustaxonomy.net/home/FloodMyths/10NewG/autu.html</t>
  </si>
  <si>
    <t>Once, a young boy lived with his older brother and his wife. When the boy grew to manhood, his big brother started thinking badly about him, and the younger brother announced his intention to leave. He said he would clear a garden in the forest and live there. But he only pretended to clear the garden. Instead, he cut one large tree and made a signal drum. He found that he could fit inside it along with some butchered pork, betel nuts and peppers, and a dog. With his supplies in the drum, he performed a song and dance for rain and wind, putting his nose in a crab's hole as he danced. He returned to lay inside his drum, and a heavy rain began. Water ran out of the crab's hole, flooded the place, and carried the signal drum to the Bilap River. It landed in a big bay. The drum was found by women fishing. One of them, who had sat on the drum and felt something, waited for the other women to leave, went to look closer, and found the handsome man inside. They married. The woman's baby was a ghost fish. When she beat the signal drum, the man's brother heard it, recognized it as from his brother, and followed its sound to the place where his little brother was.</t>
  </si>
  <si>
    <t>Once, a young boy lived with his older brother and his wife. When
the boy grew to manhood, his big brother started thinking badly about
him, and the younger brother announced his intention to leave. He
said he would clear a garden in the forest and live there.But he only pretended to clear the garden. Instead, he cut one
large tree and made a signal drum. He found that he could fit inside
it along with some butchered pork, betel nuts and peppers, and a dog.
With his supplies in the drum, he performed a song and dance for rain
and wind, putting his nose in a crab's hole as he danced. He returned
to lay inside his drum, and a heavy rain began. Water ran out of the
crab's hole, flooded the place, and carried the signal drum to the
Bilap River. It landed in a big bay.The drum was found by women fishing. One of them, who had sat on
the drum and felt something, waited for the other women to leave, went
to look closer, and found the handsome man inside. They married. The
woman's baby was a ghost fish. When she beat the signal drum, the
man's brother heard it, recognized it as from his brother, and
followed its sound to the place where his little brother was.</t>
  </si>
  <si>
    <t>Slone, 2001, 2: 523-524.</t>
  </si>
  <si>
    <t>1631826557-3943</t>
  </si>
  <si>
    <t>Sawos</t>
  </si>
  <si>
    <t>https://www.curioustaxonomy.net/home/FloodMyths/10NewG/sawos.html</t>
  </si>
  <si>
    <t>A spirit house is a house where the ancestors' spirits reside. Men perform sacred ceremonies there. Long ago, the ancestors had a spirit house called Sai, where the men scarified the skin of uninitiated boys. Once, everyone went down to a pond to catch fish, except for three men, one of whom was mute. Two men went on top of the spirit house to play flutes, and the mute man sat underneath the house. Clouds gathered, wind blew, and rain came, and still the men blew the flutes. 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 That place is now called Seleapankraku. If you go there at night, you will hear the two men blowing flutes.</t>
  </si>
  <si>
    <t>A spirit house is a house where the ancestors' spirits
reside. Men perform sacred ceremonies there.Long ago, the ancestors had a spirit house called Sai, where the
men scarified the skin of uninitiated boys.Once, everyone went down to a pond to catch fish, except for three
men, one of whom was mute. Two men went on top of the spirit house to
play flutes, and the mute man sat underneath the house. Clouds
gathered, wind blew, and rain came, and still the men blew the
flutes.Water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men.That place is now called Seleapankraku. If you go there at night,
you will hear the two men blowing flutes.</t>
  </si>
  <si>
    <t>Long ago, the ancestors had a spirit house called Sai, where the men scarified the skin of uninitiated boys. Once, everyone went down to a pond to catch fish, except for three men, one of whom was mute. Two men went on top of the spirit house to play flutes, and the mute man sat underneath the house. Clouds gathered, wind blew, and rain came, and still the men blew the flutes. 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 That place is now called Seleapankraku. If you go there at night, you will hear the two men blowing flutes.</t>
  </si>
  <si>
    <t>Long ago, the ancestors had a spirit house called Sai, where the
men scarified the skin of uninitiated boys.Once, everyone went down to a pond to catch fish, except for three
men, one of whom was mute. Two men went on top of the spirit house to
play flutes, and the mute man sat underneath the house. Clouds
gathered, wind blew, and rain came, and still the men blew the
flutes.Water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men.That place is now called Seleapankraku. If you go there at night,
you will hear the two men blowing flutes.</t>
  </si>
  <si>
    <t>A spirit house is a house where the ancestors' spirits reside. Men perform sacred ceremonies there.</t>
  </si>
  <si>
    <t>A spirit house is a house where the ancestors' spirits
reside. Men perform sacred ceremonies there.</t>
  </si>
  <si>
    <t>Slone, 2001, 1: 112.</t>
  </si>
  <si>
    <t>1631826560-3950</t>
  </si>
  <si>
    <t>Mamberamo River</t>
  </si>
  <si>
    <t>https://www.curioustaxonomy.net/home/FloodMyths/10NewG/mamberamo.html</t>
  </si>
  <si>
    <t>A rising river caused a flood which overwhelmed Mount Vanessa. Only a man and his wife, a pig, a cassowary, a kangaroo, and a pigeon escaped. These became the ancestors of humans and other species. The bones of the drowned animals can still be found on Mount Vanessa.</t>
  </si>
  <si>
    <t>A rising river caused a flood which overwhelmed Mount Vanessa. Only
a man and his wife, a pig, a cassowary, a kangaroo, and a pigeon
escaped. These became the ancestors of humans and other species. The
bones of the drowned animals can still be found on Mount Vanessa.</t>
  </si>
  <si>
    <t>Frazer, 1919, 237-238.</t>
  </si>
  <si>
    <t>1631826562-3953</t>
  </si>
  <si>
    <t>Waropen</t>
  </si>
  <si>
    <t>https://www.curioustaxonomy.net/home/FloodMyths/10NewG/waropen.html</t>
  </si>
  <si>
    <t>Oabimbeghi had a possum which she kept in a jar. She left him in the house with her two grandmothers while she went to the garden to get taro. She gave the little taros to her grandmothers and the big ones to the possum, which annoyed the grandmothers greatly. Once when Oabimbeghi was out collecting fruits, they beat the possum to death. When Oabimbeghi returned, she gave the grandmothers their fruit and then went to the possum. She found him battered and dead in the jar. She took his body into the forest and wept over him. The next day she took her two sons away from the house. Then, on her word, the stream rose and washed both of the grandmothers into the sea. She remained standing there until she could see them no more. Then she went back home.</t>
  </si>
  <si>
    <t>Oabimbeghi had a possum which she kept in a jar. She left him in
the house with her two grandmothers while she went to the garden to
get taro. She gave the little taros to her grandmothers and the big
ones to the possum, which annoyed the grandmothers greatly.Once when Oabimbeghi was out collecting fruits, they beat the
possum to death. When Oabimbeghi returned, she gave the grandmothers
their fruit and then went to the possum. She found him battered and
dead in the jar.She took his body into the forest and wept over him. The next day
she took her two sons away from the house. Then, on her word, the
stream rose and washed both of the grandmothers into the sea. She
remained standing there until she could see them no more. Then she
went back home.</t>
  </si>
  <si>
    <t>G. J. Held, Waropense Teksten (Geelvinkbaai, Noord
Nieuw-Guinea), Verhandelingen van het Koninklijk Instituut voor
Taal-, Land- en Volkenkunde no. 20 (The Hague: Martinus Nijhoff,
1956), 40-41.</t>
  </si>
  <si>
    <t>1631826562-3957</t>
  </si>
  <si>
    <t>This story probably derives in part from the European tale of the raven and the carcass. The great flood is named Aiwui. He washed over the shore. The people tied themselves to a tree and waited for low tide, but no low tide came. They sent the ke (a kind of barbet) to fly out and look for land, but he found no land and returned. The crows, meanwhile, sat in the nipah palms. Then the people sent the crow to fly. The crow found other people laying dead in their canoes, and he stopped to eat from them. The people waited in vain for him to return. 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</si>
  <si>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This story probably derives in part from the European
tale of the raven and the carcass.The great flood is named Aiwui. He washed over the shore. The
people tied themselves to a tree and waited for low tide, but no low
tide came.They sent the ke (a kind of barbet) to fly out and look for
land, but he found no land and returned. The crows, meanwhile, sat in
the nipah palms.Then the people sent the crow to fly. The crow found other people
laying dead in their canoes, and he stopped to eat from them. The
people waited in vain for him to return.So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</si>
  <si>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The great flood is named Aiwui. He washed over the shore. The people tied themselves to a tree and waited for low tide, but no low tide came. They sent the ke (a kind of barbet) to fly out and look for land, but he found no land and returned. The crows, meanwhile, sat in the nipah palms. Then the people sent the crow to fly. The crow found other people laying dead in their canoes, and he stopped to eat from them. The people waited in vain for him to return. 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</si>
  <si>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The great flood is named Aiwui. He washed over the shore. The
people tied themselves to a tree and waited for low tide, but no low
tide came.They sent the ke (a kind of barbet) to fly out and look for
land, but he found no land and returned. The crows, meanwhile, sat in
the nipah palms.Then the people sent the crow to fly. The crow found other people
laying dead in their canoes, and he stopped to eat from them. The
people waited in vain for him to return.So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</si>
  <si>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This story probably derives in part from the European tale of the raven and the carcass.</t>
  </si>
  <si>
    <t>This story probably derives in part from the European
tale of the raven and the carcass.</t>
  </si>
  <si>
    <t>G. J. Held, Waropense Teksten (Geelvinkbaai, Noord
Nieuw-Guinea), Verhandelingen van het Koninklijk Instituut voor
Taal-, Land- en Volkenkunde no. 20 (The Hague: Martinus Nijhoff,
1956), 41-42.</t>
  </si>
  <si>
    <t>1631826566-3965</t>
  </si>
  <si>
    <t>Australia</t>
  </si>
  <si>
    <t>https://www.curioustaxonomy.net/home/FloodMyths/09Aust/Australia.html</t>
  </si>
  <si>
    <t>Tasmania</t>
  </si>
  <si>
    <t>https://www.curioustaxonomy.net/home/FloodMyths/09Aust/tasmania.html</t>
  </si>
  <si>
    <t>The Tasmanians had a tale about how their ancestors migrated from a far off land that was subsequently flooded.</t>
  </si>
  <si>
    <t>The Tasmanians had a tale about how their ancestors migrated from a
far off land that was subsequently flooded.</t>
  </si>
  <si>
    <t>Brian Plomley (ed.), Friendly Mission: The Tasmanian
Journals and Papers of George Augustus Robinson, 2nd ed. (Hobart:
Quintus Publishing, 2008), 514.</t>
  </si>
  <si>
    <t>1631826568-3968</t>
  </si>
  <si>
    <t>Gunai (Kurnai)</t>
  </si>
  <si>
    <t>https://www.curioustaxonomy.net/home/FloodMyths/09Aust/gunai.html</t>
  </si>
  <si>
    <t>Long ago, a great flood covered the country. All drowned except a man and two or three women who took refuge on a mud island near Port Albert. Pelican came by in his canoe and went to help them. He fell in love with one of the women. He ferried the others to the mainland, but left her for last. Afraid of being alone with him, the woman dressed a log in her opossum rug so it looked like her, left it by the fire, and swam to the mainland. The pelican returned and flew into a passion when the log dressed as a woman wouldn't answer him. He kicked it, which only hurt his foot and made him angrier. He began to paint himself white so that he might fight the woman's husband. Another pelican came up when he was halfway through with these preparations, but not knowing what to make of the strange half black and half white creature, pecked him and killed him. That is why pelicans are now black and white.</t>
  </si>
  <si>
    <t>Long ago, a great flood covered the country. All drowned except a
man and two or three women who took refuge on a mud island near Port
Albert. Pelican came by in his canoe and went to help them. He fell in
love with one of the women. He ferried the others to the mainland, but
left her for last. Afraid of being alone with him, the woman dressed a
log in her opossum rug so it looked like her, left it by the fire, and
swam to the mainland. The pelican returned and flew into a passion
when the log dressed as a woman wouldn't answer him. He kicked it,
which only hurt his foot and made him angrier. He began to paint
himself white so that he might fight the woman's husband. Another
pelican came up when he was halfway through with these preparations,
but not knowing what to make of the strange half black and half white
creature, pecked him and killed him. That is why pelicans are now
black and white.</t>
  </si>
  <si>
    <t>Dixon, 1916, 279-280; Frazer, 1919, 234-236.</t>
  </si>
  <si>
    <t>1631826570-3971</t>
  </si>
  <si>
    <t>Victoria</t>
  </si>
  <si>
    <t>https://www.curioustaxonomy.net/home/FloodMyths/09Aust/victoria.html</t>
  </si>
  <si>
    <t>Bunjil, the creator, was angry with people because of the evil they did, so he caused the ocean to flood by urinating into it. All people were destroyed except those whom Bunjil loved and fixed as stars in the sky, and a man and a woman who climbed a tall tree on a mountain, and from whom the present human race is descended.</t>
  </si>
  <si>
    <t>Bunjil, the creator, was angry with people because of the evil they
did, so he caused the ocean to flood by urinating into it. All people
were destroyed except those whom Bunjil loved and fixed as stars in
the sky, and a man and a woman who climbed a tall tree on a mountain,
and from whom the present human race is descended.</t>
  </si>
  <si>
    <t>Frazer, 1919, 236.</t>
  </si>
  <si>
    <t>1631826570-3973</t>
  </si>
  <si>
    <t>A man fishing in a lake caught a young bunyip, a fearsome water monster. His companions begged him to let it go lest he anger the water monsters by killing it, but he refused to listen and began carrying it away. The bunyip's mother, in a rage, caused the waters of the lake to follow the man who had taken her young. The waters rose higher and higher, covering all the country. The people fled to a high hill, but the flood rose, and when it touched their feet, they turned into black swans.</t>
  </si>
  <si>
    <t>A man fishing in a lake caught a young bunyip, a fearsome
water monster. His companions begged him to let it go lest he anger
the water monsters by killing it, but he refused to listen and began
carrying it away. The bunyip's mother, in a rage, caused the
waters of the lake to follow the man who had taken her young. The
waters rose higher and higher, covering all the country. The people
fled to a high hill, but the flood rose, and when it touched their
feet, they turned into black swans.</t>
  </si>
  <si>
    <t>Dixon, 1916, 280.</t>
  </si>
  <si>
    <t>1631826572-3977</t>
  </si>
  <si>
    <t>Jervis Bay region</t>
  </si>
  <si>
    <t>https://www.curioustaxonomy.net/home/FloodMyths/09Aust/jervisBay.html</t>
  </si>
  <si>
    <t>"The tribes of whose language a specimen is attached divide themselves into two classes, viz. , Piindri or tree-climbers, and Kathoongal or fisherman. It is, I am informed, a tradition of theirs that the earth was once destroyed, some say by water and others by fire, and was subsequently repeopled from the moon. "</t>
  </si>
  <si>
    <t>"The tribes of whose language a specimen is attached divide
themselves into two classes, viz., Piindri
or tree-climbers, and Kathoongal or fisherman.
It is, I am informed, a tradition of theirs that the earth was once
destroyed, some say by water and others by fire, and was subsequently
repeopled from the moon."</t>
  </si>
  <si>
    <t>Quoted from Curr, Edward M., The Australian Race
(Melbourne: John Ferres, 1886), 3: 420.</t>
  </si>
  <si>
    <t>1631826574-3980</t>
  </si>
  <si>
    <t>Eastern Australia</t>
  </si>
  <si>
    <t>https://www.curioustaxonomy.net/home/FloodMyths/09Aust/eastAus.html</t>
  </si>
  <si>
    <t>Grumuduk, a medicine man who lived in the hills, had the power to bring rain and to make plants and animals plentiful. A plains tribe kidnapped him, wanting his power, but Grumuduk escaped and decreed that wherever he walked in the country of his enemies, salt water would rise in his footsteps.</t>
  </si>
  <si>
    <t>Grumuduk, a medicine man who lived in the hills, had the power to
bring rain and to make plants and animals plentiful. A plains tribe
kidnapped him, wanting his power, but Grumuduk escaped and decreed
that wherever he walked in the country of his enemies, salt water
would rise in his footsteps.</t>
  </si>
  <si>
    <t>Flood, Josephine, Archaeology of the Dreamtime
(Honolulu: University of Hawaii Press, 1983), 179.</t>
  </si>
  <si>
    <t>1631826574-3982</t>
  </si>
  <si>
    <t>The source does not say what part of Australia this fable comes from, but lyrebirds are native only to the east. 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</si>
  <si>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The source does not say what part of Australia this fable comes from, but lyrebirds are native only to the east.
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</si>
  <si>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</si>
  <si>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</si>
  <si>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The source does not say what part of Australia this fable comes from, but lyrebirds are native only to the east.</t>
  </si>
  <si>
    <t>The source does not say what part of Australia this
fable comes from, but lyrebirds are native only to the east.</t>
  </si>
  <si>
    <t>A. W. Reed, Aboriginal Myths, Legends and
Fables (Reed Books, 1982; Sydney: Reed New Holland, 1999),
313-314.</t>
  </si>
  <si>
    <t>1631826576-3990</t>
  </si>
  <si>
    <t>Spencer Gulf</t>
  </si>
  <si>
    <t>https://www.curioustaxonomy.net/home/FloodMyths/09Aust/spencergulf.html</t>
  </si>
  <si>
    <t>Spencer Gulf was once filled with a line of fresh-water lagoons, spanning a hundred miles or more. Each lagoon belonged to a particular kind of water bird; the trees belonged to the eagles, crows, and parrots, and the open country between was home to the emus, curlews, and mallee fowls. The dingos and many kangaroo-like animals lived further out, and in the thick grass by the water lived snakes, goanna, and lizards. For a long time, they all lived in harmony. But the birds, because of their greater numbers, brighter colors, and ability to fly, felt superior to the rest, and they prohibited the animals and reptiles from drinking in the lagoons. That began a long conflict in which many were killed and many died of thirst. The kangaroo grieved over the fighting and, after much thought, decided to destroy the lagoons which the creatures were fighting over by opening the isthmus to the south which held the sea back from the valley. He pointed the thigh bone of a mythical ancestor at the isthmus, and slowly the isthmus opened. The sea poured through, flooding the entire valley, and the birds and animals were then forced to live together in peace.</t>
  </si>
  <si>
    <t>Spencer Gulf was once filled with a line of fresh-water lagoons,
spanning a hundred miles or more. Each lagoon belonged to a
particular kind of water bird; the trees belonged to the eagles,
crows, and parrots, and the open country between was home to the emus,
curlews, and mallee fowls. The dingos and many kangaroo-like animals
lived further out, and in the thick grass by the water lived snakes,
goanna, and lizards. For a long time, they all lived in harmony. But
the birds, because of their greater numbers, brighter colors, and
ability to fly, felt superior to the rest, and they prohibited the
animals and reptiles from drinking in the lagoons. That began a long
conflict in which many were killed and many died of thirst.The kangaroo grieved over the fighting and, after much thought,
decided to destroy the lagoons which the creatures were fighting over
by opening the isthmus to the south which held the sea back from the
valley. He pointed the thigh bone of a mythical ancestor at the
isthmus, and slowly the isthmus opened. The sea poured through,
flooding the entire valley, and the birds and animals were then forced
to live together in peace.</t>
  </si>
  <si>
    <t>Charles P. Mountford and Ainslie Roberts, The Dawn
of Time (London: Angus &amp; Robertson, 1969), 18.</t>
  </si>
  <si>
    <t>1631826578-3994</t>
  </si>
  <si>
    <t>Berrwerina</t>
  </si>
  <si>
    <t>https://www.curioustaxonomy.net/home/FloodMyths/09Aust/berrwerina.html</t>
  </si>
  <si>
    <t>The animals, birds, and reptiles became overpopulated and held a conference to determine what to do. The kangaroo, eagle-hawk, and goanna were the chiefs of the three respective groups, and their advisors were koala, crow, and tiger-snake. They met on Blue Mountain. Tiger-snake spoke first and proposed that the animals and birds, who could travel more readily, should relocate to another country. Kangaroo rose to introduce platypus, whose family far outnumbered any others, but the meeting was then adjourned for the day. On the second day, while the conference proceeded with crow taunting koala for his inability to find a solution, the frilled lizards decided to act on their own. They possessed the knowledge of rain-making, and they spread the word to all of their family to perform the rain ceremony during the week before the new moon. Thus would they destroy the over-numerous platypus family. They did their ceremonies repeatedly, and a great storm came, flooding the land. The frilled lizards had made shelters on mountains, and some animals managed to make their way there, but nearly all life was destroyed in the great flood. When the flood ended and the sun shone again, the kangaroo called animals together to discover how the platypus family had fared. But they could not find a single living platypus. Three years later, the cormorant told emu that he had seen a platypus beak impression along a river, but never saw a platypus. Because of the flood, the platypuses had decided that the animals, birds, and reptiles were their enemies and only moved about at night. The animals organized a search party, and carpet-snake eventually found a platypus home and reported its location back to the others. Kangaroo summoned all the tribes together, even the insect tribe. Fringed lizard was ejected for doing mischief; he has turned ugly because of the hate he dwells upon. The animals and birds found they were both related to the platypus family; even the reptiles found some relationship; and everyone agreed that the platypuses were an old race. Carpet-snake went to the platypus home and invited them to the assembly. They came and were met with great respect. Kangaroo offered platypus his choice of the daughter of any of them. Platypus learned that emu had changed its totem so that the platypus and emu families could marry. This made platypus decide it didn't want to be part of any of their families. Emu got angry, and kangaroo suggested the platypuses leave silently that night, which they did. They met bandicoot along the way, who invited the platypuses to live with them. The platypuses married the bandicoot daughters and lived happily. Water-rats got jealous and fought them but were defeated. Platypuses have tried to be seperate from the animal and bird tribes ever since, but not entirely successfully.</t>
  </si>
  <si>
    <t>The animals, birds, and reptiles became overpopulated and held a
conference to determine what to do. The kangaroo, eagle-hawk, and
goanna were the chiefs of the three respective groups, and their
advisors were koala, crow, and tiger-snake. They met on Blue Mountain.
Tiger-snake spoke first and proposed that the animals and birds, who
could travel more readily, should relocate to another
country. Kangaroo rose to introduce platypus, whose family far
outnumbered any others, but the meeting was then adjourned for the
day. On the second day, while the conference proceeded with crow
taunting koala for his inability to find a solution, the frilled
lizards decided to act on their own. They possessed the knowledge of
rain-making, and they spread the word to all of their family to
perform the rain ceremony during the week before the new moon. Thus
would they destroy the over-numerous platypus family. They did their
ceremonies repeatedly, and a great storm came, flooding the land. The
frilled lizards had made shelters on mountains, and some animals
managed to make their way there, but nearly all life was destroyed in
the great flood. When the flood ended and the sun shone again, the
kangaroo called animals together to discover how the platypus family
had fared. But they could not find a single living platypus. Three
years later, the cormorant told emu that he had seen a platypus beak
impression along a river, but never saw a platypus. Because of the
flood, the platypuses had decided that the animals, birds, and
reptiles were their enemies and only moved about at night. The
animals organized a search party, and carpet-snake eventually found a
platypus home and reported its location back to the others. Kangaroo
summoned all the tribes together, even the insect tribe. Fringed
lizard was ejected for doing mischief; he has turned ugly because of
the hate he dwells upon. The animals and birds found they were both
related to the platypus family; even the reptiles found some
relationship; and everyone agreed that the platypuses were an old
race. Carpet-snake went to the platypus home and invited them to the
assembly. They came and were met with great respect. Kangaroo offered
platypus his choice of the daughter of any of them. Platypus learned
that emu had changed its totem so that the platypus and emu families
could marry. This made platypus decide it didn't want to be part of
any of their families. Emu got angry, and kangaroo suggested the
platypuses leave silently that night, which they did. They met
bandicoot along the way, who invited the platypuses to live with
them. The platypuses married the bandicoot daughters and lived
happily. Water-rats got jealous and fought them but were
defeated. Platypuses have tried to be seperate from the animal and
bird tribes ever since, but not entirely successfully.</t>
  </si>
  <si>
    <t>David Unaipon, Legendary Tales of the Australian
Aborigines, eds. Stephen Muecke and Adam Shoemaker (Carlton South,
Victoria: Melbourne University Press, 2001), 25-41.</t>
  </si>
  <si>
    <t>1631826580-3997</t>
  </si>
  <si>
    <t>Mount Elliott, coastal Queensland</t>
  </si>
  <si>
    <t>https://www.curioustaxonomy.net/home/FloodMyths/09Aust/mtelliot.html</t>
  </si>
  <si>
    <t>A great flood drowned most of the people. A few escaped to the top of the tall mountain Bibbiringda, which is inland of the northern bay of Cape Cleveland.</t>
  </si>
  <si>
    <t>A great flood drowned most of the people. A few escaped to the top
of the tall mountain Bibbiringda, which is inland of the northern bay
of Cape Cleveland.</t>
  </si>
  <si>
    <t>1631826582-4000</t>
  </si>
  <si>
    <t>Narrinyeri (Ngarrindjeri)</t>
  </si>
  <si>
    <t>https://www.curioustaxonomy.net/home/FloodMyths/09Aust/narrinyeri.html</t>
  </si>
  <si>
    <t>A man's two wives ran away from him. He pursued them to Encounter Bay, saw them at a distance, and angrily cried out for the waters to rise and drown them. A terrible flood washed over the hills and killed the two women. The waters rose so high that a man named Nepelle, who lived at Rauwoke, had to drag his canoe to the top of the hill now called Point Macleay. The dense part of the Milky Way shows his canoe floating in the sky.</t>
  </si>
  <si>
    <t>A man's two wives ran away from him. He pursued them to Encounter
Bay, saw them at a distance, and angrily cried out for the waters to
rise and drown them. A terrible flood washed over the hills and killed
the two women. The waters rose so high that a man named Nepelle, who
lived at Rauwoke, had to drag his canoe to the top of the hill now
called Point Macleay. The dense part of the Milky Way shows his canoe
floating in the sky.</t>
  </si>
  <si>
    <t>1631826585-4003</t>
  </si>
  <si>
    <t>Wirangu</t>
  </si>
  <si>
    <t>https://www.curioustaxonomy.net/home/FloodMyths/09Aust/wirangu.html</t>
  </si>
  <si>
    <t>Djunban, a rain-maker, was hunting kangaroo rat with his magic boomerang, but he hit his "sister" Mandjia instead and wounded her leg. She hid the boomerang in the sand so he couldn't find it. The people were on the move, so he carried Mandjia. Later, he gave her to a woman to carry so he could search for his boomerang, and eventually he found it. Some time later he taught his people how to make rain. The next day they all traveled further. Mandjia died from her injury and metamorphosed into a rock. After traveling the next day, Djunban performed the rain-making ceremony again, but he was grieving his sister and not concentrating on his task, and the rain came too heavily. He tried to warn his people, but the flood came and washed away all the people and their possessions, forming a hill of silt. Gold and bones found in that hill came from those people.</t>
  </si>
  <si>
    <t>Djunban, a rain-maker, was hunting kangaroo rat with his magic
boomerang, but he hit his "sister" Mandjia instead and wounded her
leg. She hid the boomerang in the sand so he couldn't find it. The
people were on the move, so he carried Mandjia. Later, he gave her to
a woman to carry so he could search for his boomerang, and eventually
he found it. Some time later he taught his people how to make rain.
The next day they all traveled further. Mandjia died from her injury
and metamorphosed into a rock. After traveling the next day, Djunban
performed the rain-making ceremony again, but he was grieving his
sister and not concentrating on his task, and the rain came too
heavily. He tried to warn his people, but the flood came and washed
away all the people and their possessions, forming a hill of
silt. Gold and bones found in that hill came from those people.</t>
  </si>
  <si>
    <t>Berndt and Berndt, 1994, 297-300.</t>
  </si>
  <si>
    <t>1631826587-4006</t>
  </si>
  <si>
    <t>Kitabal (Githavul, Dijabal)</t>
  </si>
  <si>
    <t>https://www.curioustaxonomy.net/home/FloodMyths/09Aust/kitabal.html</t>
  </si>
  <si>
    <t>Dirrangun was an old woman with hair down to her knees. Some say she was a witch. A strong, handsome man was married to her two daughters. The daughters argued and fought with their mother, and the man sided with his wives. They kept food from her, and the old woman became angry as well as hungry. Their camp was at the source of the Clarance River. At that time, their water was contained in a pool called Dooloomi, in a hollow in the rock. One day when the son-in-law was hunting and his wives were out gathering food, Dirrangun drained all the water out of the pool and hid it in a coolamon. For two or three days, the man and his wives could find nothing to drink. Then the man found Dirrangun's hidden coolamon. (Some say his dogs found it, and he noticed the water dripping from their muzzles. )The son-in-law angrily thrust his spear through the container, draining it. He made a heavy rain fall, and the Dooloomi pool began filling again. When the creek began rising above its banks, Dirrangun climbed into a fig tree next to the pool. But the water rose further and swept away the tree with her in it, leaving a hollow where there is a waterfall today. The water continued to increase, and the son-in-law cursed it to make it unmanageable. Dirrangun sometimes would try to block the water with outstretched legs, but each time the water would rise and wash her further down. There is a fig tree downstream from Grafton which old men say belongs to Dooloomi, and Dirrangun is still in that fig tree.</t>
  </si>
  <si>
    <t>Dirrangun was an old woman with hair down to her knees. Some say
she was a witch. A strong, handsome man was married to her two
daughters.The daughters argued and fought with their mother, and the man
sided with his wives. They kept food from her, and the old woman
became angry as well as hungry.Their camp was at the source of the Clarance River. At that time,
their water was contained in a pool called Dooloomi, in a hollow in
the rock. One day when the son-in-law was hunting and his wives were
out gathering food, Dirrangun drained all the water out of the pool
and hid it in a coolamon. For two or three days, the man and his
wives could find nothing to drink. Then the man found Dirrangun's
hidden coolamon. (Some say his dogs found it, and he noticed the
water dripping from their muzzles.)The son-in-law angrily thrust his spear through the container,
draining it. He made a heavy rain fall, and the Dooloomi pool began
filling again. When the creek began rising above its banks, Dirrangun
climbed into a fig tree next to the pool. But the water rose further
and swept away the tree with her in it, leaving a hollow where there
is a waterfall today.The water continued to increase, and the son-in-law cursed it to
make it unmanageable. Dirrangun sometimes would try to block the
water with outstretched legs, but each time the water would rise and
wash her further down.There is a fig tree downstream from Grafton which old men say
belongs to Dooloomi, and Dirrangun is still in that fig tree.</t>
  </si>
  <si>
    <t>Jennifer Isaacs, Australian Dreaming: 40,000 Years
of Aboriginal History (Sydney: Lansdowne Press, 1984), 116-118;
variant, p. 119.</t>
  </si>
  <si>
    <t>1631826589-4014</t>
  </si>
  <si>
    <t>Daisy Bates' people</t>
  </si>
  <si>
    <t>https://www.curioustaxonomy.net/home/FloodMyths/09Aust/daisybates.html</t>
  </si>
  <si>
    <t>Daisy Bates studied and advocated for many aboriginal groups in Western and southern Australia. The source does not specify which group this tale is from. 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 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</si>
  <si>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Daisy Bates studied and advocated for many aboriginal
groups in Western and southern Australia. The source does not specify
which group this tale is from.Long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</si>
  <si>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 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</si>
  <si>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</si>
  <si>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Daisy Bates studied and advocated for many aboriginal groups in Western and southern Australia. The source does not specify which group this tale is from.</t>
  </si>
  <si>
    <t>Daisy Bates studied and advocated for many aboriginal
groups in Western and southern Australia. The source does not specify
which group this tale is from.</t>
  </si>
  <si>
    <t>Barbara Ker Wilson, Tales Told to Kabbarli:
Aboriginal Legends collected by Daisy Bates (New York: Crown,
1972), 23-24.</t>
  </si>
  <si>
    <t>1631826591-4019</t>
  </si>
  <si>
    <t>Antakarinji (Andingari)</t>
  </si>
  <si>
    <t>https://www.curioustaxonomy.net/home/FloodMyths/09Aust/andingari.html</t>
  </si>
  <si>
    <t>Gabidji, Little Wallaby, traveled east carrying a full waterbag. Djunbunbin, Thunder or Storm man, followed him, angry because Gabidji had water. At Dagula, Djunbunbin's thunder chant grew stronger, and a deluge of rain swept away Gabidji's hut and some other Dreaming men who were with him. Their bones were found by later miners.</t>
  </si>
  <si>
    <t>Gabidji, Little Wallaby, traveled east carrying a full
waterbag. Djunbunbin, Thunder or Storm man, followed him, angry
because Gabidji had water. At Dagula, Djunbunbin's thunder chant grew
stronger, and a deluge of rain swept away Gabidji's hut and some other
Dreaming men who were with him. Their bones were found by later
miners.</t>
  </si>
  <si>
    <t>Berndt and Berndt, 1994, 42-43.</t>
  </si>
  <si>
    <t>1631826591-4021</t>
  </si>
  <si>
    <t>Yaul was thirsty, but his brother Marlgaru refused to let him have any water from his own full kangaroo-skin waterbag. While Marlgaru was out hunting, Yaul sought and found the bag. He jabbed it with a club, tearing it. Water poured out, drowning both brothers and forming the sea. It was spreading inland, too, but Bird Women came from the east and restrained the waters with a barrier of roots of the ngalda kurrajong tree. This is why ngalda roots contain fresh water.</t>
  </si>
  <si>
    <t>Yaul was thirsty, but his brother Marlgaru refused to let him have
any water from his own full kangaroo-skin waterbag. While Marlgaru was
out hunting, Yaul sought and found the bag. He jabbed it with a club,
tearing it. Water poured out, drowning both brothers and forming the
sea. It was spreading inland, too, but Bird Women came from the east
and restrained the waters with a barrier of roots of the ngalda
kurrajong tree. This is why ngalda roots contain fresh
water.</t>
  </si>
  <si>
    <t>Berndt and Berndt, 1994, 44-45.</t>
  </si>
  <si>
    <t>1631826591-4023</t>
  </si>
  <si>
    <t>Djinta-djinta (Willy Wagtail) built a strong hut and weathered a heavy rain for many days, but at last a heavy deluge swept him and his hut into a waterhole, where he remains.</t>
  </si>
  <si>
    <t>Djinta-djinta (Willy Wagtail) built a strong hut and weathered a
heavy rain for many days, but at last a heavy deluge swept him and his
hut into a waterhole, where he remains.</t>
  </si>
  <si>
    <t>Berndt and Berndt, 1994, 188.</t>
  </si>
  <si>
    <t>1631826593-4028</t>
  </si>
  <si>
    <t>Northern Aranda</t>
  </si>
  <si>
    <t>https://www.curioustaxonomy.net/home/FloodMyths/09Aust/noAranda.html</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</si>
  <si>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 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</si>
  <si>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</si>
  <si>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</si>
  <si>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</si>
  <si>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</si>
  <si>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
  </si>
  <si>
    <t>T.G.H. Strehlow, Songs of Central Australia
(Sydney: Angus and Robertson, 1971), 290-292.</t>
  </si>
  <si>
    <t>1631826595-4032</t>
  </si>
  <si>
    <t>Cape Chatham</t>
  </si>
  <si>
    <t>https://www.curioustaxonomy.net/home/FloodMyths/09Aust/chatham.html</t>
  </si>
  <si>
    <t>No tribe is mentioned in the source, but the location places it in the region of the Bibbulman people. 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</si>
  <si>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No tribe is mentioned in the source, but the location
places it in the region of the Bibbulman people.There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</si>
  <si>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</si>
  <si>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</si>
  <si>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No tribe is mentioned in the source, but the location places it in the region of the Bibbulman people.</t>
  </si>
  <si>
    <t>No tribe is mentioned in the source, but the location
places it in the region of the Bibbulman people.</t>
  </si>
  <si>
    <t>R. H. Mathews, "Folklore Notes from Western
Australia", Folklore 20 (1909), 341.</t>
  </si>
  <si>
    <t>1631826597-4036</t>
  </si>
  <si>
    <t>Western Australia</t>
  </si>
  <si>
    <t>https://www.curioustaxonomy.net/home/FloodMyths/09Aust/westaustralia.html</t>
  </si>
  <si>
    <t>Reportedly, this flood myth predates the coming of Europeans, but the detail that the proud race in the myth was white was added after Australia was colonized by the British. It was know by "all the aboriginal tribes from the Moore River to Shark's Bay in Western Australia. "Long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</si>
  <si>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Reportedly, this flood myth predates the coming of
Europeans, but the detail that the proud race in the myth was white
was added after Australia was colonized by the British. It was know
by "all the aboriginal tribes from the Moore River to Shark's Bay in
Western Australia."Long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</si>
  <si>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</si>
  <si>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</si>
  <si>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Reportedly, this flood myth predates the coming of Europeans, but the detail that the proud race in the myth was white was added after Australia was colonized by the British. It was know by "all the aboriginal tribes from the Moore River to Shark's Bay in Western Australia. "</t>
  </si>
  <si>
    <t>Reportedly, this flood myth predates the coming of
Europeans, but the detail that the proud race in the myth was white
was added after Australia was colonized by the British. It was know
by "all the aboriginal tribes from the Moore River to Shark's Bay in
Western Australia."</t>
  </si>
  <si>
    <t>Augustus Oldfield, "On the Aborigines of
Australia", Transactions of the Ethnological Society of London,
new series, 3 (1865): 232, 234-235.</t>
  </si>
  <si>
    <t>1631826599-4040</t>
  </si>
  <si>
    <t>Yindjibarndi (Jindjiparndi)</t>
  </si>
  <si>
    <t>https://www.curioustaxonomy.net/home/FloodMyths/09Aust/yindjibarndi.html</t>
  </si>
  <si>
    <t>The Pudpud is the pheasant coucal, Centropus phasianinus. The sea rose and went inland as far as Wirmad (Chiratta Station, about 30 mi. inland). The Pudpud said, "Why should he go into a land with the smell of spinifex? Downdown, downdown, downdown!" The sea turned back at his words. Sand and shells were left by the sea at that time.</t>
  </si>
  <si>
    <t>The Pudpud is the pheasant coucal, Centropus
phasianinus.The sea rose and went inland as far as Wirmad (Chiratta Station,
about 30 mi. inland). The Pudpud said, "Why should he go into a land
with the smell of spinifex? Downdown, downdown, downdown!" The sea
turned back at his words. Sand and shells were left by the sea at
that time.</t>
  </si>
  <si>
    <t>The sea rose and went inland as far as Wirmad (Chiratta Station, about 30 mi. inland). The Pudpud said, "Why should he go into a land with the smell of spinifex? Downdown, downdown, downdown!" The sea turned back at his words. Sand and shells were left by the sea at that time.</t>
  </si>
  <si>
    <t>The sea rose and went inland as far as Wirmad (Chiratta Station,
about 30 mi. inland). The Pudpud said, "Why should he go into a land
with the smell of spinifex? Downdown, downdown, downdown!" The sea
turned back at his words. Sand and shells were left by the sea at
that time.</t>
  </si>
  <si>
    <t>The Pudpud is the pheasant coucal, Centropus phasianinus.</t>
  </si>
  <si>
    <t>The Pudpud is the pheasant coucal, Centropus
phasianinus.</t>
  </si>
  <si>
    <t>C. G. von Brandenstein, Narratives from the
North-West of Western Australia in the Ngarluma and Jindjiparndi
Languages, vol. 2, Australian Aboriginal Studies No. 35 (Canberra:
Australian Institute of Aboriginal Studies, 1970), text #45,
211-212.</t>
  </si>
  <si>
    <t>1631826601-4045</t>
  </si>
  <si>
    <t>Ngarinyin, Wunambal, and Worora</t>
  </si>
  <si>
    <t>https://www.curioustaxonomy.net/home/FloodMyths/09Aust/ngarinyin.html</t>
  </si>
  <si>
    <t>Wandjina, which appear here as rain gods, are depicted in many sacred rock paintings in the Kimberly area. According to legend, the Wandjinas of this story left tracks when they gathered, and those tracks were totemized by the Munmarra people. 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 "You growl them," Dumby told the assembly. The Wandjinas growled at the Wanalirri, and it rained and rained. There was a great flood. The people tried to escape, but all in the area were killed -- all except the two mischievous boys. They hid in a kangaroo's pouch and started the whole tribe anew.</t>
  </si>
  <si>
    <t>Wandjina, which appear here as rain gods, are depicted
in many sacred rock paintings in the Kimberly area. According to
legend, the Wandjinas of this story left tracks when they gathered,
and those tracks were totemized by the Munmarra people.Two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Wandjinas."You growl them," Dumby told the assembly.The Wandjinas growled at the Wanalirri, and it rained and rained.
There was a great flood. The people tried to escape, but all in the
area were killed -- all except the two mischievous boys. They hid in
a kangaroo's pouch and started the whole tribe anew.</t>
  </si>
  <si>
    <t>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 "You growl them," Dumby told the assembly. The Wandjinas growled at the Wanalirri, and it rained and rained. There was a great flood. The people tried to escape, but all in the area were killed -- all except the two mischievous boys. They hid in a kangaroo's pouch and started the whole tribe anew.</t>
  </si>
  <si>
    <t>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Wandjinas."You growl them," Dumby told the assembly.The Wandjinas growled at the Wanalirri, and it rained and rained.
There was a great flood. The people tried to escape, but all in the
area were killed -- all except the two mischievous boys. They hid in
a kangaroo's pouch and started the whole tribe anew.</t>
  </si>
  <si>
    <t>Wandjina, which appear here as rain gods, are depicted in many sacred rock paintings in the Kimberly area. According to legend, the Wandjinas of this story left tracks when they gathered, and those tracks were totemized by the Munmarra people.</t>
  </si>
  <si>
    <t>Wandjina, which appear here as rain gods, are depicted
in many sacred rock paintings in the Kimberly area. According to
legend, the Wandjinas of this story left tracks when they gathered,
and those tracks were totemized by the Munmarra people.</t>
  </si>
  <si>
    <t>David Mowaljarlai and Jutta Malnic, Yorro Yorro:
Aboriginal Creation and the Renewal of Nature (Rochester, VT:
Inner Traditions, 1993), 15, 101.</t>
  </si>
  <si>
    <t>1631826603-4052</t>
  </si>
  <si>
    <t>Yangman (Jangman, Yungmun)</t>
  </si>
  <si>
    <t>https://www.curioustaxonomy.net/home/FloodMyths/09Aust/yangman.html</t>
  </si>
  <si>
    <t>People were camped at a place called Chemorkummen, known also as Pagan Swamp on the Roper River. A boy was crying for some goanna tail, and he would not be quieted when people offered him other foods. Far away, Kurrichalpongo, the black rock snake, was travelling. She came out of the ground, listened, and heard a child crying in the distance. She went underground again, going in the direction of the sound, occasionally coming up again to listen. The people at Chemorkummen saw her come suddenly out of the ground. Her tongue flickered like lightning, and her fangs showed in her open gape. As she emerged from the ground, a great rush of water followed her. It filled the valley and killed all the people who were camped there. Kurrichalpongo continued on to Moorinjairee, now called Newcastle Waters, which is where the dreamtime ended.</t>
  </si>
  <si>
    <t>People were camped at a place called Chemorkummen, known also as
Pagan Swamp on the Roper River. A boy was crying for some goanna
tail, and he would not be quieted when people offered him other
foods.Far away, Kurrichalpongo, the black rock snake, was travelling.
She came out of the ground, listened, and heard a child crying in the
distance. She went underground again, going in the direction of the
sound, occasionally coming up again to listen.The people at Chemorkummen saw her come suddenly out of the ground.
Her tongue flickered like lightning, and her fangs showed in her open
gape. As she emerged from the ground, a great rush of water followed
her. It filled the valley and killed all the people who were camped
there.Kurrichalpongo continued on to Moorinjairee, now called Newcastle
Waters, which is where the dreamtime ended.</t>
  </si>
  <si>
    <t>Roland Robinson, Legend and Dreaming (Sydney:
Edwards &amp; Shaw, 1952, 1967), 42.  Also in: Roland Robinson,
Aboriginal Myths and Legends (London: Paul Hamlyn, 1969), 66.</t>
  </si>
  <si>
    <t>1631826605-4058</t>
  </si>
  <si>
    <t>Western Arnhem Land</t>
  </si>
  <si>
    <t>https://www.curioustaxonomy.net/home/FloodMyths/09Aust/westArnhem.html</t>
  </si>
  <si>
    <t>Malamuju-jalkjalk, a rainmaker, lived on a hill not far from Nimbawah. Although food was plentiful, he was miserable. His two wives were jealous of each other, and if he showed the least favoritism towards one, the other would harangue him mercilessly. One day Malamuju-jalkjalk resolved to put an end to this unpleasantness. He went into the forest and performed a rain-making ceremony. The resulting downpour caused a flood which forced Malamuju-jalkjalk and his wives to take shelter high on a cliff, in a cave which could be reached only by climing a dead tree. When his wives had fallen asleep, he sang the floodwaters down, climbed down to the ground, and removed the dead tree. The quarrelsome women, stranded, became a rough, stony hill. Malamuju-jalkjalk turned himself into a tall rock near Nimbawah.</t>
  </si>
  <si>
    <t>Malamuju-jalkjalk, a rainmaker, lived on a hill not far from
Nimbawah. Although food was plentiful, he was miserable. His two
wives were jealous of each other, and if he showed the least
favoritism towards one, the other would harangue him mercilessly.One day Malamuju-jalkjalk resolved to put an end to this
unpleasantness. He went into the forest and performed a rain-making
ceremony. The resulting downpour caused a flood which forced
Malamuju-jalkjalk and his wives to take shelter high on a cliff, in a
cave which could be reached only by climing a dead tree. When his
wives had fallen asleep, he sang the floodwaters down, climbed down to
the ground, and removed the dead tree. The quarrelsome women,
stranded, became a rough, stony hill. Malamuju-jalkjalk turned
himself into a tall rock near Nimbawah.</t>
  </si>
  <si>
    <t>Charles P. Mountford, Records of the
American-Australian Scientific Expedition to Arnhem Land, 1: Art, Myth
and Symbolism (Victoria: Melbourne University Press, 1956),
236.</t>
  </si>
  <si>
    <t>1631826607-4062</t>
  </si>
  <si>
    <t>Mangeri</t>
  </si>
  <si>
    <t>https://www.curioustaxonomy.net/home/FloodMyths/09Aust/mangeri.html</t>
  </si>
  <si>
    <t>A flood from honey is unusual. It may, however, merely indicate that the flood was fresh water, which people often call "sweet water" in contrast to sea water. Crow, or Gagud, a Dreaming man, was camped at Arguluk Hill at Oenpelli, Gunbalanya. He lived by collecting honey and, when the season was right, gathering goose eggs. All the other Crow people lived there, too. Two other men, named Djabiru, or Nandjamalamal, and Shag, or Wunyagaul, camped nearby at Red Lily. They had made a fish trap, and Crow went to visit them because he wanted fish. He brought eggs with him. 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 The two said, "If you are angry, come back and we will fight. " Crow came back. They took out their clubs and fought. Crow defeated them, but left saying, "We will fight again. "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 "All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 "The honey rain fell heavily and flooded the area, making a billabong. All the people turned into birds and flew away because Crow spoilt it all, making the heavy rain like honey.</t>
  </si>
  <si>
    <t>A flood from honey is unusual. It may, however,
merely indicate that the flood was fresh water, which people often
call "sweet water" in contrast to sea water.Crow, or Gagud, a Dreaming man, was camped at Arguluk Hill at
Oenpelli, Gunbalanya. He lived by collecting honey and, when the
season was right, gathering goose eggs. All the other Crow people
lived there, too.Two other men, named Djabiru, or Nandjamalamal, and Shag, or
Wunyagaul, camped nearby at Red Lily. They had made a fish trap, and
Crow went to visit them because he wanted fish. He brought eggs with
him.On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camp.The two said, "If you are angry, come back and we will fight."
Crow came back. They took out their clubs and fought. Crow defeated
them, but left saying, "We will fight again."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now."The honey rain fell heavily and flooded the area, making a
billabong. All the people turned into birds and flew away because
Crow spoilt it all, making the heavy rain like honey.</t>
  </si>
  <si>
    <t>Crow, or Gagud, a Dreaming man, was camped at Arguluk Hill at Oenpelli, Gunbalanya. He lived by collecting honey and, when the season was right, gathering goose eggs. All the other Crow people lived there, too. Two other men, named Djabiru, or Nandjamalamal, and Shag, or Wunyagaul, camped nearby at Red Lily. They had made a fish trap, and Crow went to visit them because he wanted fish. He brought eggs with him. 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 The two said, "If you are angry, come back and we will fight. " Crow came back. They took out their clubs and fought. Crow defeated them, but left saying, "We will fight again. "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 "All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 "The honey rain fell heavily and flooded the area, making a billabong. All the people turned into birds and flew away because Crow spoilt it all, making the heavy rain like honey.</t>
  </si>
  <si>
    <t>Crow, or Gagud, a Dreaming man, was camped at Arguluk Hill at
Oenpelli, Gunbalanya. He lived by collecting honey and, when the
season was right, gathering goose eggs. All the other Crow people
lived there, too.Two other men, named Djabiru, or Nandjamalamal, and Shag, or
Wunyagaul, camped nearby at Red Lily. They had made a fish trap, and
Crow went to visit them because he wanted fish. He brought eggs with
him.On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camp.The two said, "If you are angry, come back and we will fight."
Crow came back. They took out their clubs and fought. Crow defeated
them, but left saying, "We will fight again."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now."The honey rain fell heavily and flooded the area, making a
billabong. All the people turned into birds and flew away because
Crow spoilt it all, making the heavy rain like honey.</t>
  </si>
  <si>
    <t>A flood from honey is unusual. It may, however, merely indicate that the flood was fresh water, which people often call "sweet water" in contrast to sea water.</t>
  </si>
  <si>
    <t>A flood from honey is unusual. It may, however,
merely indicate that the flood was fresh water, which people often
call "sweet water" in contrast to sea water.</t>
  </si>
  <si>
    <t>Berndt and Berndt, 1994, 185-187. Variant without
flood: Charles P. Mountford, Records of the American-Australian
Scientific Expedition to Arnhem Land, 1: Art, Myth and Symbolism
(Victoria: Melbourne University Press, 1956), 228-230.</t>
  </si>
  <si>
    <t>1631826609-4071</t>
  </si>
  <si>
    <t>Murngin (Yolngu)</t>
  </si>
  <si>
    <t>https://www.curioustaxonomy.net/home/FloodMyths/09Aust/murngin.html</t>
  </si>
  <si>
    <t>The Wawalik sisters, with their two infant children, camped by the Mirrirmina waterhole. Some of the older sister's menstrual blood fell into the well. The rainbow serpent Yurlunggur smelled the blood and crawled out of his well. He spit some well water into the sky and hissed to call for rain. The rains came, and the well water started to rise. The women hurriedly built a house and went inside, but Yurlunggur caused them to sleep. He swallowed them and their sons. Then he stood very straight and tall, reaching as high as a cloud, and the flood waters came as high as he did. When he fell, the waters receded and there was dry ground.</t>
  </si>
  <si>
    <t>The Wawalik sisters, with their two infant children, camped by the
Mirrirmina waterhole. Some of the older sister's menstrual blood fell
into the well. The rainbow serpent Yurlunggur smelled the blood and
crawled out of his well. He spit some well water into the sky and
hissed to call for rain. The rains came, and the well water started to
rise. The women hurriedly built a house and went inside, but
Yurlunggur caused them to sleep. He swallowed them and their sons.
Then he stood very straight and tall, reaching as high as a cloud, and
the flood waters came as high as he did. When he fell, the waters
receded and there was dry ground.</t>
  </si>
  <si>
    <t>Buchler, Ira R. &amp; Kenneth Maddock (eds.)., The
Rainbow Serpent, A Chromatic Piece (The Hague, Mouton Publishers,
1978), 134-135.</t>
  </si>
  <si>
    <t>1631826609-4073</t>
  </si>
  <si>
    <t>Two orphaned children were left in the care of a man called Wirili-up, who shirked the responsibility. The children, always hungry, cried so much that a ngaljod (rainbow serpent) rose from his waterhole and flooded the countryside. Wirili-up fled, but the children drowned.</t>
  </si>
  <si>
    <t>Two orphaned children were left in the care of a man called
Wirili-up, who shirked the responsibility. The children, always
hungry, cried so much that a ngaljod (rainbow serpent) rose
from his waterhole and flooded the countryside. Wirili-up fled, but
the children drowned.</t>
  </si>
  <si>
    <t>Mountford, Charles P. "The Rainbow-Serpent Myths of
Australia", in Buchler &amp; Maddock, 74.</t>
  </si>
  <si>
    <t>1631826609-4075</t>
  </si>
  <si>
    <t>During the Dreamtime, a galdar (an unidentified totemic creature) struck a rock at Budjala, in eastern Arnhem Bay. This caused so much water to flow that it drowned two men who were guarding some sacred objects, and it forced others to swim to an island, where they remained until the flood subsided.</t>
  </si>
  <si>
    <t>During the Dreamtime, a galdar (an unidentified totemic
creature) struck a rock at Budjala, in eastern Arnhem Bay. This
caused so much water to flow that it drowned two men who were guarding
some sacred objects, and it forced others to swim to an island, where
they remained until the flood subsided.</t>
  </si>
  <si>
    <t>Charles P. Mountford, Records of the
American-Australian Scientific Expedition to Arnhem Land, 1: Art, Myth
and Symbolism (Victoria: Melbourne University Press, 1956),
387.</t>
  </si>
  <si>
    <t>1631826611-4080</t>
  </si>
  <si>
    <t>Gunwinggu</t>
  </si>
  <si>
    <t>https://www.curioustaxonomy.net/home/FloodMyths/09Aust/gunwinggu.html</t>
  </si>
  <si>
    <t>The woman Gulbin traveled from the south, looking for a place to put herself as djang. At length, she killed a snake, began cooking it, and slept while it cooked. But the snake was the daughter of She who lives underground. That snake made water rise, threatening to drown the woman, and at last the Snake came up and ate her. Later the Snake vomited her bones, which became like rock.</t>
  </si>
  <si>
    <t>The woman Gulbin traveled from the south, looking for a place to
put herself as djang. At length, she killed a snake, began
cooking it, and slept while it cooked. But the snake was the daughter
of She who lives underground. That snake made water rise, threatening
to drown the woman, and at last the Snake came up and ate her. Later
the Snake vomited her bones, which became like rock.</t>
  </si>
  <si>
    <t>Berndt and Berndt, 1994, 84-85.</t>
  </si>
  <si>
    <t>1631826611-4082</t>
  </si>
  <si>
    <t>Two girls traveled, making places. With fires, they attracted two men to marry them. But one day the four of them killed the daughter of Ngalyod, the Rainbow Snake. The mother came looking for her child, and they saw storm and rushing water coming. They tried to escape by climbing rocks, but the water rose and drowned them. The Snake ate them, carried their bones for a long time, and vomited them out in the same place, named Malbaid. They became like rocks.</t>
  </si>
  <si>
    <t>Two girls traveled, making places. With fires, they attracted two
men to marry them. But one day the four of them killed the daughter of
Ngalyod, the Rainbow Snake. The mother came looking for her child, and
they saw storm and rushing water coming. They tried to escape by
climbing rocks, but the water rose and drowned them. The Snake ate
them, carried their bones for a long time, and vomited them out in the
same place, named Malbaid. They became like rocks.</t>
  </si>
  <si>
    <t>Berndt and Berndt, 1994, 279-280.</t>
  </si>
  <si>
    <t>1631826611-4084</t>
  </si>
  <si>
    <t>The first people were living in what is now the middle of the sea. In ignorance, some of them knocked a maar rock, a dangerous Dreaming rock. After they went home, rain fell for a long time, and fresh water came running in search of them. In panic, the people swam around trying to get to dry land. There was no place they could go except for the rock Aragaladi, but Aragaladi was not a real rock; Snake had made it rise up for them. Snake came looking for the people, urinating salt water. A man came from the mainland in a canoe, but he drowned in the middle of the sea. Snake came and swallowed the people and later vomited their bones. She made the place deep with sea water. Those first people became rocks. Nobody goes to Aragaladi now.</t>
  </si>
  <si>
    <t>The first people were living in what is now the middle of the
sea. In ignorance, some of them knocked a maar rock, a
dangerous Dreaming rock. After they went home, rain fell for a long
time, and fresh water came running in search of them. In panic, the
people swam around trying to get to dry land. There was no place they
could go except for the rock Aragaladi, but Aragaladi was not a real
rock; Snake had made it rise up for them. Snake came looking for the
people, urinating salt water. A man came from the mainland in a canoe,
but he drowned in the middle of the sea. Snake came and swallowed the
people and later vomited their bones. She made the place deep with sea
water. Those first people became rocks. Nobody goes to Aragaladi
now.</t>
  </si>
  <si>
    <t>Berndt and Berndt, 1994, 88-89.</t>
  </si>
  <si>
    <t>1631826611-4086</t>
  </si>
  <si>
    <t>People came from all around, heading for Gabari for a youth's initiation ritual. On the way, a small boy was crying. His mother had died recently. But the people were singing and dancing the wirbu, bringing the novice along. Some women tried to stop the little boy from crying, but they were more occupied with singing and dancing. They camped at Gun-ngulugi. The boy's elder brother went hunting. He told the boy that he would be gone a long time and not to cry. The people at Gabari were doing nyalaidj dancing, which goes with trade between groups. The Gun-ngulugi group nearby sent a message to Gabari that they were ready, and they began to paint the novice. The nyalaidj and wirbu dancers came together at Gun-ngulugi. The brother of the crying boy came back from hunting and went straight to his little brother, ignoring the dancers. He saw that the child had not eaten anything at all. The others had fed him bitter yams, but he would not eat any. He went on crying. The nyalaidj group got ready to circumcise the novice. They kept dancing. The elder brother knew about Rainbow eggs, but others did not. He took those eggs out of the ground. He told the people, "I'm sorry you did not give food to my little brother. I'll finish all of you!" He held up the Rainbow eggs for all to see. All the gray-haired men cried out and tried to stop him, but he knocked the eggs together, breaking them. The water jumped out and spread. The man took his little brother up a hill. "We had better find our places. You are sick, so you stay here. " The little boy became a rock. The man went higher, by some caves. He put his two baskets as pictures in the caves, and he made himself into a rock at Ngiwulban, where he still sits.</t>
  </si>
  <si>
    <t>People came from all around, heading for Gabari for a youth's
initiation ritual. On the way, a small boy was crying. His mother had
died recently. But the people were singing and dancing the wirbu,
bringing the novice along. Some women tried to stop the little boy from
crying, but they were more occupied with singing and dancing. They camped
at Gun-ngulugi. The boy's elder brother went hunting. He told the boy
that he would be gone a long time and not to cry.The people at Gabari were doing nyalaidj dancing, which goes with
trade between groups. The Gun-ngulugi group nearby sent a message to
Gabari that they were ready, and they began to paint the novice. The
nyalaidj and wirbu dancers came together at Gun-ngulugi.The brother of the crying boy came back from hunting and went straight to
his little brother, ignoring the dancers. He saw that the child had not
eaten anything at all. The others had fed him bitter yams, but he would
not eat any. He went on crying.The nyalaidj group got ready to circumcise the novice. They kept
dancing. The elder brother knew about Rainbow eggs, but others did not.
He took those eggs out of the ground. He told the people, "I'm sorry you
did not give food to my little brother. I'll finish all of you!" He held
up the Rainbow eggs for all to see. All the gray-haired men cried out and
tried to stop him, but he knocked the eggs together, breaking them. The
water jumped out and spread.The man took his little brother up a hill. "We had better find our
places. You are sick, so you stay here." The little boy became a rock.
The man went higher, by some caves. He put his two baskets as pictures in
the caves, and he made himself into a rock at Ngiwulban, where he still
sits.</t>
  </si>
  <si>
    <t>Berndt and Berndt, 1994, 93-94.</t>
  </si>
  <si>
    <t>1631826611-4092</t>
  </si>
  <si>
    <t>Some people came from north and danced the nyalaidj ceremony. While they danced, one girl climbed a pandanus palm and was calling out, and an orphan boy was crying. The people kept dancing. The crying and calling upset the place, and water came up from underneath. The people cried in fear, but they couldn't run away because the ground became soft, and the water covered them. Ngalyod the Rainbow Serpent ate them, first the people who were calling out and the orphan who was crying. The name of the place is Gaalbaraya; it is still a taboo place.</t>
  </si>
  <si>
    <t>Some people came from north and danced the nyalaidj
ceremony. While they danced, one girl climbed a pandanus palm and was
calling out, and an orphan boy was crying. The people kept
dancing. The crying and calling upset the place, and water came up
from underneath. The people cried in fear, but they couldn't run away
because the ground became soft, and the water covered them. Ngalyod
the Rainbow Serpent ate them, first the people who were calling out
and the orphan who was crying. The name of the place is Gaalbaraya; it
is still a taboo place.</t>
  </si>
  <si>
    <t>Berndt and Berndt, 1994, 96-97.</t>
  </si>
  <si>
    <t>1631826611-4094</t>
  </si>
  <si>
    <t>All the honeycombs that a man cut out were no good. He went on and cut and ate a palm tree. He heard bees talking, saying "Gu-gu" ["water"]. He ran back to others and told them that he had unknowingly done wrong to a djang palm tree. They tried to burn the tree, but water came up from it. One girl ran up a hill calling out; the others climbed a manbaderi tree. The tree fell, and those in it drowned. The girl became a rock. The place is named Gudju-mandi; nobody goes there now.</t>
  </si>
  <si>
    <t>All the honeycombs that a man cut out were no good. He went on and
cut and ate a palm tree. He heard bees talking, saying "Gu-gu"
["water"]. He ran back to others and told them that he had unknowingly
done wrong to a djang palm tree. They tried to burn the tree,
but water came up from it. One girl ran up a hill calling out; the
others climbed a manbaderi tree. The tree fell, and those in it
drowned. The girl became a rock. The place is named Gudju-mandi;
nobody goes there now.</t>
  </si>
  <si>
    <t>Berndt and Berndt, 1994, 100-101.</t>
  </si>
  <si>
    <t>1631826611-4096</t>
  </si>
  <si>
    <t>Two were traveling during the Dreamtime. One fell sick, and the Wuraal bird came up. The other heard it and said, "Maybe we're making ourselves wrong, coming into Dreaming. " That night, the bird repeatedly struck the dying one with its claws, killing him. Water came up where it struck him. The other tried to outrun the rising water, but he fell in a hole, and all three went underwater and came into Dreaming.</t>
  </si>
  <si>
    <t>Two were traveling during the Dreamtime. One fell sick, and the
Wuraal bird came up. The other heard it and said, "Maybe we're making
ourselves wrong, coming into Dreaming." That night, the bird
repeatedly struck the dying one with its claws, killing him. Water
came up where it struck him. The other tried to outrun the rising
water, but he fell in a hole, and all three went underwater and came
into Dreaming.</t>
  </si>
  <si>
    <t>Berndt and Berndt, 1994, 194.</t>
  </si>
  <si>
    <t>1631826614-4105</t>
  </si>
  <si>
    <t>Gumaidj</t>
  </si>
  <si>
    <t>https://www.curioustaxonomy.net/home/FloodMyths/09Aust/gumaidj.html</t>
  </si>
  <si>
    <t>When a storm came up, two sisters who were gathering shellfish swore at Namarangini, the spirit man who sang up the rain. He heard, grabbed the younger sister, and tried unsuccessfully to copulate with her while the older sister beat him with a branch. He took her to the hut at his camp, made a fire, and tried again, but he discovered there was a cycad nut grinding stone in her vagina. He removed it with her stick for beating cycad nuts, and then he copulated with her easily. When they had finished, she made herself into a fly and returned to her husband. Her husband discovered the stone was missing, and he killed her by pushing a heated stick through her vagina into her stomach. The next morning, the other sister discovered that she was dead and knew that her husband had killed her. The Fly and Sandfly women cried for their sister and beat her husband, driving him away. He died and turned into a certain milkwood tree. When the women cried, rain fell heavily and continued falling for several weeks. They made bark rafts. A rush of water from inland washed them out to sea, to Elcho and other islands. At sea, you can still hear them crying. Women lost their grinding stones from their vagina when the flood washed them out to sea.</t>
  </si>
  <si>
    <t>When a storm came up, two sisters who were gathering shellfish
swore at Namarangini, the spirit man who sang up the rain. He heard,
grabbed the younger sister, and tried unsuccessfully to copulate with
her while the older sister beat him with a branch. He took her to the
hut at his camp, made a fire, and tried again, but he discovered there
was a cycad nut grinding stone in her vagina. He removed it with her
stick for beating cycad nuts, and then he copulated with her
easily. When they had finished, she made herself into a fly and
returned to her husband. Her husband discovered the stone was missing,
and he killed her by pushing a heated stick through her vagina into
her stomach. The next morning, the other sister discovered that she
was dead and knew that her husband had killed her. The Fly and Sandfly
women cried for their sister and beat her husband, driving him
away. He died and turned into a certain milkwood tree. When the women
cried, rain fell heavily and continued falling for several weeks. They
made bark rafts. A rush of water from inland washed them out to sea,
to Elcho and other islands. At sea, you can still hear them
crying. Women lost their grinding stones from their vagina when the
flood washed them out to sea.</t>
  </si>
  <si>
    <t>Berndt and Berndt, 1994, 287-289.</t>
  </si>
  <si>
    <t>1631826616-4108</t>
  </si>
  <si>
    <t>Maung (Goulburn Island)</t>
  </si>
  <si>
    <t>https://www.curioustaxonomy.net/home/FloodMyths/09Aust/maung.html</t>
  </si>
  <si>
    <t>People dividing fish always gave the man Crow the poor quality ones. Crow cut down a big paperbark tree, which fell across a creek. Crow sat on the tree crying out, "Waag. . . Waag!" As he did, the creek grew wider and wider, dividing the island into two islands. Crow turned into a bird and flew over the people. The splash from the tree caused the water to rise, and the people, who were all on the bank of the creek, all drowned. On hearing what happened, Blanket Lizard swam towards South Goulburn Island in search of his wife, but halfway across he drowned and turned into a reef.</t>
  </si>
  <si>
    <t>People dividing fish always gave the man Crow the poor quality
ones. Crow cut down a big paperbark tree, which fell across a
creek. Crow sat on the tree crying out, "Waag. . . Waag!" As he did,
the creek grew wider and wider, dividing the island into two
islands. Crow turned into a bird and flew over the people. The splash
from the tree caused the water to rise, and the people, who were all
on the bank of the creek, all drowned. On hearing what happened,
Blanket Lizard swam towards South Goulburn Island in search of his
wife, but halfway across he drowned and turned into a reef.</t>
  </si>
  <si>
    <t>Berndt and Berndt, 1994, 40.</t>
  </si>
  <si>
    <t>1631826616-4110</t>
  </si>
  <si>
    <t>In the Dreamtime, Waruwi and Waiara (North and South Goulburn Islands) were separated by just a small creek. A man named Mandulmandul with his drum net caught many fish in that creek every morning and evening. After taking what he wanted for himself, he gave the rest to the Bird people. To Djudjud, Seahawk Man, and to Marwadi, Eagle Man, he gave good fish, but Guragag, Crow Man, was given only umbulnga, an inedible puff-ball fish. Day after day Old Crow saw all the good fish go to others. Finally he decided to do something. He got his stone axe and began to cut down the sacred djang paperbark tree. The other Bird Men called out, "Don't you know that tree is djang? If you cut it down a great flood will come. " Crow paid no attention to them. He continued cutting, and the tree fell. Water rushed in from each side, filling the creek and flooding the country. "We will die!" cried the Bird Men. As the water deepened, they really became birds, calling out their names as they flew off: "My name is djudjud, seahawk"; "My name is marwadi, eagle," and so forth. Crow called his own name and added that he would continue to eat any kind of food at all. That is how the strait between the two islands was formed. A rough spot in the middle is where the drum net and the djang tree used to be. Mandulmandul turned himself into a rock which is visible at low tide.</t>
  </si>
  <si>
    <t>In the Dreamtime, Waruwi and Waiara (North and South Goulburn
Islands) were separated by just a small creek. A man named
Mandulmandul with his drum net caught many fish in that creek every
morning and evening. After taking what he wanted for himself, he gave
the rest to the Bird people. To Djudjud, Seahawk Man, and to Marwadi,
Eagle Man, he gave good fish, but Guragag, Crow Man, was given
only umbulnga, an inedible puff-ball fish. Day after day Old
Crow saw all the good fish go to others. Finally he decided to do
something. He got his stone axe and began to cut down the
sacred djang paperbark tree.The other Bird Men called out, "Don't you know that tree
is djang? If you cut it down a great flood will come." Crow
paid no attention to them. He continued cutting, and the tree fell.
Water rushed in from each side, filling the creek and flooding the
country. "We will die!" cried the Bird Men. As the water deepened,
they really became birds, calling out their names as they flew off:
"My name is djudjud, seahawk"; "My name is marwadi,
eagle," and so forth. Crow called his own name and added that he
would continue to eat any kind of food at all.That is how the strait between the two islands was formed. A rough
spot in the middle is where the drum net and the djang tree
used to be. Mandulmandul turned himself into a rock which is visible
at low tide.</t>
  </si>
  <si>
    <t>Ronald M. Berndt and Catherine H. Berndt, The
World of the First Australians (Chicago: University of Chicago
Press, 1964), 338-339.</t>
  </si>
  <si>
    <t>1631826618-4116</t>
  </si>
  <si>
    <t>Ngolokwongga (Ngulugwongga, Mullukmulluk)</t>
  </si>
  <si>
    <t>https://www.curioustaxonomy.net/home/FloodMyths/09Aust/ngolokwongga.html</t>
  </si>
  <si>
    <t>Long ago, Narek, Cockatoo Woman, married Majen, Black-Duck Man, and went to live with him. But Majen lived on a large lake surrounded by swamp, and Narek was unhappy. "You promised a beautiful place for us to live," she complained. "But here it stinks, and there is water everywhere, and I can't swim. Let's go live in the bush country. ""Wait, I'll splash out most of the water from the lake. Then trees will grow, but there will still be some swamp, and we'll both be happy. "But Majen's plan to drain the lake did not work. Then an especially wet rainy season came, and the water rose and flooded all the surrounding country. When Narek complained more, Majen said, "You can go if you want to, but this is my country, and I can't leave it. ""I'll stay with you," Narek said, "but you have to make me a canoe so I can follow you while you swim. "Majen went to the other side of the lake looking for a tree to make a canoe from. While he was gone, a big storm came, and the water rose higher. Narek, surrounded by water, could not run away, so she went into the hollow of a tree. The water rose higher and covered the entrance to the hollow. Narek climbed higher in the hollow, but there was no way out. Majen came back that night with the canoe he had made, but he could not find Narek anywhere. "She must have drowned," he thought sadly, "and I'll never see her again. " He changed himself into the Black Duck and stayed living on the lake. After long waiting, Narek also thought that the storm had drowned her spouse. "I don't want to be a woman any more," she said. She changed herself into the Cockatoo and broke out of the hollow with her bill.</t>
  </si>
  <si>
    <t>Long ago, Narek, Cockatoo Woman, married Majen, Black-Duck Man, and
went to live with him. But Majen lived on a large lake surrounded by
swamp, and Narek was unhappy."You promised a beautiful place for us to live," she complained.
"But here it stinks, and there is water everywhere, and I can't swim.
Let's go live in the bush country.""Wait, I'll splash out most of the water from the lake. Then trees
will grow, but there will still be some swamp, and we'll both be
happy."But Majen's plan to drain the lake did not work. Then an
especially wet rainy season came, and the water rose and flooded all
the surrounding country. When Narek complained more, Majen said, "You
can go if you want to, but this is my country, and I can't leave
it.""I'll stay with you," Narek said, "but you have to make me a canoe
so I can follow you while you swim."Majen went to the other side of the lake looking for a tree to make
a canoe from. While he was gone, a big storm came, and the water rose
higher. Narek, surrounded by water, could not run away, so she went
into the hollow of a tree. The water rose higher and covered the
entrance to the hollow. Narek climbed higher in the hollow, but there
was no way out. Majen came back that night with the canoe he had
made, but he could not find Narek anywhere."She must have drowned," he thought sadly, "and I'll never see her
again." He changed himself into the Black Duck and stayed living on
the lake.After long waiting, Narek also thought that the storm had drowned
her spouse. "I don't want to be a woman any more," she said. She
changed herself into the Cockatoo and broke out of the hollow with her
bill.</t>
  </si>
  <si>
    <t>Sreten Bozic and Alan Marshall, Aboriginal Myths
(Melbourne: Gold Star Publications, 1972), 53-55.</t>
  </si>
  <si>
    <t>1631826620-4126</t>
  </si>
  <si>
    <t>Tiwi</t>
  </si>
  <si>
    <t>https://www.curioustaxonomy.net/home/FloodMyths/09Aust/tiwi.html</t>
  </si>
  <si>
    <t>The children of Kwouk-kwouk, the frog-woman, bring rain. The native Tiwis believe that, should someone be foolish enough to kill a frog, Kwouk-kwouk's son, Pakadringa, and daughter, Tomituka, would send rain heavy enough to drown everyone.</t>
  </si>
  <si>
    <t>The children of Kwouk-kwouk, the frog-woman, bring rain. The
native Tiwis believe that, should someone be foolish enough to kill a
frog, Kwouk-kwouk's son, Pakadringa, and daughter, Tomituka, would
send rain heavy enough to drown everyone.</t>
  </si>
  <si>
    <t>Charles P. Mountford, The Tiwi: Their Art, Myth and
Ceremony (London: Phoenix House, 1958), 43.</t>
  </si>
  <si>
    <t>1631826624-4129</t>
  </si>
  <si>
    <t>Malaysia, Indonesia, Philippines</t>
  </si>
  <si>
    <t>https://www.curioustaxonomy.net/home/FloodMyths/08Sund/Sunda.html</t>
  </si>
  <si>
    <t>Tiruray</t>
  </si>
  <si>
    <t>https://www.curioustaxonomy.net/home/FloodMyths/08Sund/tiruray.html</t>
  </si>
  <si>
    <t>The dispersion of people was increased by a great flood which carried them to far places.</t>
  </si>
  <si>
    <t>The dispersion of people was increased by a great flood which carried
them to far places.</t>
  </si>
  <si>
    <t>Damiana L. Eugenio, Philippine Folk Literature: The
Myths (Diliman, Quezon City: University of the Philippines Press,
2001), 302.</t>
  </si>
  <si>
    <t>1631826626-4132</t>
  </si>
  <si>
    <t>Mandaya</t>
  </si>
  <si>
    <t>https://www.curioustaxonomy.net/home/FloodMyths/08Sund/mandaya.html</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</si>
  <si>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 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</si>
  <si>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</si>
  <si>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</si>
  <si>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</si>
  <si>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</si>
  <si>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t>
  </si>
  <si>
    <t>Fay-Cooper Cole, The Wild Tribes of Davao District,
Mindanao, Field Museum of Natural History Publication 170,
Anthropological Series vol. 12, no. 2, (Chicago: Field Museum, 1913),
173; Frazer, 1919, 225.</t>
  </si>
  <si>
    <t>1631826628-4136</t>
  </si>
  <si>
    <t>Atá</t>
  </si>
  <si>
    <t>https://www.curioustaxonomy.net/home/FloodMyths/08Sund/ata.html</t>
  </si>
  <si>
    <t>Water covered the whole earth, and all the Atás drowned except two men and a woman who were carried far to sea. They would have perished, but a great eagle offered to carry them on its back to their homes. One man refused, but the other two people accepted and returned to Mapula.</t>
  </si>
  <si>
    <t>Water covered the whole earth, and all the Atás drowned
except two men and a woman who were carried far to sea. They would
have perished, but a great eagle offered to carry them on its back to
their homes. One man refused, but the other two people accepted and
returned to Mapula.</t>
  </si>
  <si>
    <t>Frazer, 1919, 225.</t>
  </si>
  <si>
    <t>1631826630-4139</t>
  </si>
  <si>
    <t>Palawan</t>
  </si>
  <si>
    <t>https://www.curioustaxonomy.net/home/FloodMyths/08Sund/palawan.html</t>
  </si>
  <si>
    <t>Palawan is an island province in the western Philippines. This story was told by one of its inhabitants, but no further information as to ethnic group is given. 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</si>
  <si>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Palawan is an island province in the western
Philippines. This story was told by one of its inhabitants, but no
further information as to ethnic group is given.A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</si>
  <si>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</si>
  <si>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</si>
  <si>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Palawan is an island province in the western Philippines. This story was told by one of its inhabitants, but no further information as to ethnic group is given.</t>
  </si>
  <si>
    <t>Palawan is an island province in the western
Philippines. This story was told by one of its inhabitants, but no
further information as to ethnic group is given.</t>
  </si>
  <si>
    <t>Damiana L. Eugenio, Philippine Folk Literature: The
Myths (Diliman, Quezon City: University of the Philippines Press,
2001), 365-366.</t>
  </si>
  <si>
    <t>1631826632-4143</t>
  </si>
  <si>
    <t>Negros</t>
  </si>
  <si>
    <t>https://www.curioustaxonomy.net/home/FloodMyths/08Sund/negros.html</t>
  </si>
  <si>
    <t>The following account comes from the Pavon manuscript, attributed to José María Pavón y Araguro, but which was later exposed as a forgery perpetrated by José E. Marco. Most likely this story is a complete fabrication. In very remote times, whatever was asked for appeared, and whatever was sought was found. God thought it good to send a great punishment on men, in the form of a great internal war in which many men were killed. After the war a river overflowed its banks, covering thousands more men. 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 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 "The crow returned much later. When it could give neither account nor proof of what it said, Aropayang said to it, "You have been eating the eyes of the dead. You shall pass your life pecking at dead flesh. " He hurled his inkwell at the crow, so that the crow was made black and was lamed in one foot. And crows, formerly white, have been black and lame since then.</t>
  </si>
  <si>
    <t>The following account comes from the Pavon manuscript,
attributed to José María Pavón y Araguro, but
which was later exposed as a forgery perpetrated by José
E. Marco. Most likely this story is a complete fabrication.In very remote times, whatever was asked for appeared,
and whatever was sought was found. God thought it good to send a
great punishment on men, in the form of a great internal war in which
many men were killed. After the war a river overflowed its banks,
covering thousands more men.A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feet."The crow returned much later. When it could give
neither account nor proof of what it said, Aropayang said to it, "You
have been eating the eyes of the dead. You shall pass your life
pecking at dead flesh." He hurled his inkwell at the crow, so that
the crow was made black and was lamed in one foot. And crows,
formerly white, have been black and lame since then.</t>
  </si>
  <si>
    <t>In very remote times, whatever was asked for appeared, and whatever was sought was found. God thought it good to send a great punishment on men, in the form of a great internal war in which many men were killed. After the war a river overflowed its banks, covering thousands more men. 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 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 "The crow returned much later. When it could give neither account nor proof of what it said, Aropayang said to it, "You have been eating the eyes of the dead. You shall pass your life pecking at dead flesh. " He hurled his inkwell at the crow, so that the crow was made black and was lamed in one foot. And crows, formerly white, have been black and lame since then.</t>
  </si>
  <si>
    <t>In very remote times, whatever was asked for appeared,
and whatever was sought was found. God thought it good to send a
great punishment on men, in the form of a great internal war in which
many men were killed. After the war a river overflowed its banks,
covering thousands more men.A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feet."The crow returned much later. When it could give
neither account nor proof of what it said, Aropayang said to it, "You
have been eating the eyes of the dead. You shall pass your life
pecking at dead flesh." He hurled his inkwell at the crow, so that
the crow was made black and was lamed in one foot. And crows,
formerly white, have been black and lame since then.</t>
  </si>
  <si>
    <t>The following account comes from the Pavon manuscript, attributed to José María Pavón y Araguro, but which was later exposed as a forgery perpetrated by José E. Marco. Most likely this story is a complete fabrication.</t>
  </si>
  <si>
    <t>The following account comes from the Pavon manuscript,
attributed to José María Pavón y Araguro, but
which was later exposed as a forgery perpetrated by José
E. Marco. Most likely this story is a complete fabrication.</t>
  </si>
  <si>
    <t>[Regarding the manuscript] William Henry
Scott, Prehispanic Source Materials for the Study of Philippine
History (Quezon City: New Day Publishers, 1984), 117-123, 134;
Paul Morrow, "Kalantiaw, the Hoax,"
http://www.mts.net/~pmorrow/kalant_e.htm, accessed 1/10/2008.[The manuscript itself] Pavón, José
María, The Robertson Translations of the Pavon Manuscripts
of 1838-1839, part 3: "The ancient legends of the island of
Negros" ([Chicago] Philippine Studies Program, Dept. of Anthropology,
University of Chicago, [1957]), 27-28.</t>
  </si>
  <si>
    <t>1631826634-4152</t>
  </si>
  <si>
    <t>Igorot</t>
  </si>
  <si>
    <t>https://www.curioustaxonomy.net/home/FloodMyths/08Sund/igorot.html</t>
  </si>
  <si>
    <t>"Igorot" refers collectively to several ethnic groups in the mountains of northern Luzon, Philippines. I found no more specific identification for these myths. 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</si>
  <si>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"Igorot" refers collectively to several ethnic groups
in the mountains of northern Luzon, Philippines. I found no more
specific identification for these myths.The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</si>
  <si>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</si>
  <si>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</si>
  <si>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"Igorot" refers collectively to several ethnic groups in the mountains of northern Luzon, Philippines. I found no more specific identification for these myths.</t>
  </si>
  <si>
    <t>"Igorot" refers collectively to several ethnic groups
in the mountains of northern Luzon, Philippines. I found no more
specific identification for these myths.</t>
  </si>
  <si>
    <t>Damiana L. Eugenio, Philippine Folk Literature: The
Myths (Diliman, Quezon City: University of the Philippines Press,
2001), 229-231.</t>
  </si>
  <si>
    <t>1631826634-4155</t>
  </si>
  <si>
    <t>This myth, reportedly, was often told at feasts and marriages. The names of the survivors are not remembered. 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</si>
  <si>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This myth, reportedly, was often told at feasts and
marriages. The names of the survivors are not remembered.When,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</si>
  <si>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</si>
  <si>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</si>
  <si>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This myth, reportedly, was often told at feasts and marriages. The names of the survivors are not remembered.</t>
  </si>
  <si>
    <t>This myth, reportedly, was often told at feasts and
marriages. The names of the survivors are not remembered.</t>
  </si>
  <si>
    <t>H. Otley Beyer, "Origin Myths among the Mountain
Peoples of the Philippines", The Philippine Journal of Science,
section D, vol. 8 (1913), 94-95.</t>
  </si>
  <si>
    <t>1631826634-4158</t>
  </si>
  <si>
    <t>The earth was originally desolate, with water draining into its concave center. The god Lumawig placed Gaki, the giant crab, as overseer of the water. Because of the lack of landmarks, hunters often got lost and resorted to shouting for communication. This shouting disturbed Lumawig, and he decided to create a new generation in a new, beautiful world. He ordered Gaki to plug the water's outlet, and the whole earth flooded. Lumawig created two mountains, Polis and Calawitan, to rise above the waters. He rescued two bodies from the flood and restored them to life. Gatan, the man, he placed on Mount Polis and the woman, Bangan, on Mount Calawitan. He erased their memories of life before the flood. Gatan wakened in the cold at night and saw a light flickering in the distance. When dawn came, he found a raft moored at the edge of his small island. A dog was tied to the right railing of the raft, and a rooster to the left. Gatan immediately sailed towards the spot where he had seen the light the night before. When the raft veered to the left, the dog barked, and when it strayed to the right, the rooster crowed, and Gatan made the appropriate course adjustments. Thus guided by Lumawig, Gatan reached Mount Calawitan. Gatan first discovered the embers of the fire he had seen the night before. Then the woman appeared, naked, for she had been bathing. To the surprise of both, they were brother and sister. Lumawig ordered Gaki to drain the floodwater, revealing a new mountainous world. He created vegetation by plucking a knot of his beard and scattering it over the world.</t>
  </si>
  <si>
    <t>The earth was originally desolate, with water draining into its
concave center. The god Lumawig placed Gaki, the giant crab, as
overseer of the water.Because of the lack of landmarks, hunters often got lost and
resorted to shouting for communication. This shouting disturbed
Lumawig, and he decided to create a new generation in a new, beautiful
world. He ordered Gaki to plug the water's outlet, and the whole
earth flooded. Lumawig created two mountains, Polis and Calawitan, to
rise above the waters. He rescued two bodies from the flood and
restored them to life. Gatan, the man, he placed on Mount Polis and
the woman, Bangan, on Mount Calawitan. He erased their memories of
life before the flood.Gatan wakened in the cold at night and saw a light flickering in
the distance. When dawn came, he found a raft moored at the edge of
his small island. A dog was tied to the right railing of the raft,
and a rooster to the left. Gatan immediately sailed towards the spot
where he had seen the light the night before. When the raft veered to
the left, the dog barked, and when it strayed to the right, the
rooster crowed, and Gatan made the appropriate course adjustments.
Thus guided by Lumawig, Gatan reached Mount Calawitan.Gatan first discovered the embers of the fire he had seen the night
before. Then the woman appeared, naked, for she had been bathing. To
the surprise of both, they were brother and sister.Lumawig ordered Gaki to drain the floodwater, revealing a new
mountainous world. He created vegetation by plucking a knot of his
beard and scattering it over the world.</t>
  </si>
  <si>
    <t>Damiana L. Eugenio, Philippine Folk Literature: The
Myths (Diliman, Quezon City: University of the Philippines Press,
2001), 232.</t>
  </si>
  <si>
    <t>1631826634-4164</t>
  </si>
  <si>
    <t>In earliest times, a man and woman came into the world with a dog, chicken, and pig. Because the world was flat at the time, the animals ran away and were lost. The man, named Tiwantiwan, scolded the unconfined water for carrying everything away. The water became angry and flooded. The man's sister floated in a wooden tub, stopping on top of a mountain called Caningan. Kabunyan (god) took pity on the man and ordered the water to lower until other mountains appeared. The dog, cat [sic], and pig floated to the man, who gathered them. Seeing a light in the distance, he went to it, taking the animals, and found the woman. Because the woman was his sister, he did not want to marry her, but by the power of Kabunyan, they found themselves together the next morning, and in due course, four boys and four girls were born to them. The four boys, each with a girl, went in four directions. The man who went west took the head of the southern man, and the man who went north took the head of the man in the east. They brought the heads back to their father and mother. As a result, the father became sick. Guided by a dream, he made a cañao ceremony, and he became well.</t>
  </si>
  <si>
    <t>In earliest times, a man and woman came into the world with a dog,
chicken, and pig. Because the world was flat at the time, the animals
ran away and were lost. The man, named Tiwantiwan, scolded the
unconfined water for carrying everything away. The water became angry
and flooded. The man's sister floated in a wooden tub, stopping on
top of a mountain called Caningan. Kabunyan (god) took pity on the
man and ordered the water to lower until other mountains appeared.The dog, cat [sic], and pig floated to the man, who gathered them.
Seeing a light in the distance, he went to it, taking the animals, and
found the woman. Because the woman was his sister, he did not want to
marry her, but by the power of Kabunyan, they found themselves
together the next morning, and in due course, four boys and four girls
were born to them.The four boys, each with a girl, went in four directions. The man
who went west took the head of the southern man, and the man who went
north took the head of the man in the east. They brought the heads
back to their father and mother. As a result, the father became sick.
Guided by a dream, he made a cañao ceremony, and he became
well.</t>
  </si>
  <si>
    <t>Damiana L. Eugenio, Philippine Folk Literature: The
Myths (Diliman, Quezon City: University of the Philippines Press,
2001), 233.</t>
  </si>
  <si>
    <t>1631826637-4172</t>
  </si>
  <si>
    <t>Kiangan Ifugao</t>
  </si>
  <si>
    <t>https://www.curioustaxonomy.net/home/FloodMyths/08Sund/kiangan.html</t>
  </si>
  <si>
    <t>Wigan's first son Kabigat went from Hudog (the Sky World) to Earth World to hunt with his dogs, but the earth was then entirely flat, causing no echoes by which he could hear his dogs barking. He mused a while, went to the Sky World, and came back with a large cloth with which he closed the exit of the rivers to the sea. He returned to Hudog and told Bongabong what he had done. Bongabong had Cloud and Fog go to the house of Baiyuhibi, and Baiyuhibi brought together his sons and bade them rain for three days, stopping finally when Bongabong commanded. Wigan told Kabigat to remove the stopper. When he did so, the waters which covered the earth formed mountains and valleys as they rushed out. Bongabong called on Mumba'an to dry the earth.</t>
  </si>
  <si>
    <t>Wigan's first son Kabigat went from Hudog (the Sky World) to Earth
World to hunt with his dogs, but the earth was then entirely flat,
causing no echoes by which he could hear his dogs barking. He mused a
while, went to the Sky World, and came back with a large cloth with
which he closed the exit of the rivers to the sea. He returned to
Hudog and told Bongabong what he had done. Bongabong had Cloud and Fog
go to the house of Baiyuhibi, and Baiyuhibi brought together his sons
and bade them rain for three days, stopping finally when Bongabong
commanded. Wigan told Kabigat to remove the stopper. When he did so,
the waters which covered the earth formed mountains and valleys as
they rushed out. Bongabong called on Mumba'an to dry the earth.</t>
  </si>
  <si>
    <t>Dixon, 1916, 178-179.</t>
  </si>
  <si>
    <t>1631826639-4175</t>
  </si>
  <si>
    <t>Ifugao</t>
  </si>
  <si>
    <t>https://www.curioustaxonomy.net/home/FloodMyths/08Sund/ifugao.html</t>
  </si>
  <si>
    <t>A great drought dried up all the rivers. The old men suggested digging in a river bed to find the soul of the river. After three days of digging, a great spring gushed forth rapidly enough to kill many of the diggers. While the Ifugaos celebrated the waters, a storm came, the river kept rising, and the elders advised people to run for the mountains, as the river gods were angry. Only two people made it to safety, a brother and sister, Wigan and Bugan, on the separate mountains Amuyao and Kalawitan. Both had enough food on the summits, but only Bugan had fire. After six months, the waters receded, creating the rugged terrain that exists today. Wigan traveled to his sister on Mt. Kalawitan, and they settled in the valley. The sister later found herself with child and ran away in shame, following the course of the river. The god Maknongan, appearing as an old man, assured her that her shame had no foundation, since she and her brother would repopulate the world.</t>
  </si>
  <si>
    <t>A great drought dried up all the rivers. The old men suggested
digging in a river bed to find the soul of the river. After three days
of digging, a great spring gushed forth rapidly enough to kill many of
the diggers. While the Ifugaos celebrated the waters, a storm came,
the river kept rising, and the elders advised people to run for the
mountains, as the river gods were angry. Only two people made it to
safety, a brother and sister, Wigan and Bugan, on the separate
mountains Amuyao and Kalawitan. Both had enough food on the summits,
but only Bugan had fire. After six months, the waters receded,
creating the rugged terrain that exists today. Wigan traveled to his
sister on Mt. Kalawitan, and they settled in the valley. The sister
later found herself with child and ran away in shame, following the
course of the river. The god Maknongan, appearing as an old man,
assured her that her shame had no foundation, since she and her
brother would repopulate the world.</t>
  </si>
  <si>
    <t>Demetrio, Francisco, 1968. "The Flood Motif and the
Symbolism of Rebirth in Filipino Mythology", in Dundes, 1919, 262;
Dixon, 1916, 179-180.</t>
  </si>
  <si>
    <t>1631826639-4177</t>
  </si>
  <si>
    <t>Only a brother and sister named Wigam and Bugan survived a primeval flood, on Mount Amuyas.</t>
  </si>
  <si>
    <t>Only a brother and sister named Wigam and Bugan survived a primeval
flood, on Mount Amuyas.</t>
  </si>
  <si>
    <t>Gaster, Theodor H. Myth, Legend, and Custom in the
Old Testament (New York: Harper &amp; Row, 1969), 104.</t>
  </si>
  <si>
    <t>1631826641-4181</t>
  </si>
  <si>
    <t>Tinguian</t>
  </si>
  <si>
    <t>https://www.curioustaxonomy.net/home/FloodMyths/08Sund/tinguian.html</t>
  </si>
  <si>
    <t>When the god Kaboniyan sent a flood to cover the earth, fire hid itself deep inside bamboo, stone, and iron. Men later learned how to retrieve it from these places.</t>
  </si>
  <si>
    <t>When the god Kaboniyan sent a flood to cover the earth, fire hid
itself deep inside bamboo, stone, and iron. Men later learned how to
retrieve it from these places.</t>
  </si>
  <si>
    <t>Cole, Fay-Cooper, 1915. "Traditions of the Tinguian: A
Study in Philippine Folk-Lore", Field Museum of Natural History,
Anthropological Series 14(1), Publication 180, 189; Eliot,
Alexander, The Universal Myths (New York: Truman Talley
Books/Meridian, 1976), 223-224.</t>
  </si>
  <si>
    <t>1631826643-4184</t>
  </si>
  <si>
    <t>Apayao (Isneg)</t>
  </si>
  <si>
    <t>https://www.curioustaxonomy.net/home/FloodMyths/08Sund/apayao.html</t>
  </si>
  <si>
    <t>Long ago, when there were still few people in the world, food was plentiful, and people lived at ease. One anito became upset at their happiness and caused a long drought. Rivers and streams dried up, and plants and livestock began to die. The people prayed to the good anito to bring rain. On the seventh day of their prayers, a heavy rain and strong wind began. It increased in violence and lasted three days, until all the world was water. All living creatures drowned. Then the waters receded to form the ocean.</t>
  </si>
  <si>
    <t>Long ago, when there were still few people in the world, food was
plentiful, and people lived at ease. One anito became upset at
their happiness and caused a long drought. Rivers and streams dried
up, and plants and livestock began to die. The people prayed to the
good anito to bring rain. On the seventh day of their prayers,
a heavy rain and strong wind began. It increased in violence and
lasted three days, until all the world was water. All living
creatures drowned. Then the waters receded to form the ocean.</t>
  </si>
  <si>
    <t>Laurence L. Wilson, Apayao Life and Legends
(Baguio?: P.I., 1947), 95-96.</t>
  </si>
  <si>
    <t>1631826643-4186</t>
  </si>
  <si>
    <t>During the flood, only one mountaintop was not covered by water, and most people and animals that did not find space there were drowned. One man saw a cat floating on a coconut, and he wanted to get the coconut from it. "Please give me the coconut," he said to the cat. "No. This is all I have left after the flood. "The water went down, and the coconut settled on the ground. It sprouted and grew. The man took care of the coconut tree, and the cat lived with the man. Now, when people split and grate coconuts, the cat comes and asks for some. They like coconut meat, and the women give them some so that they stay near the house.</t>
  </si>
  <si>
    <t>During the flood, only one mountaintop was not covered by water,
and most people and animals that did not find space there were
drowned. One man saw a cat floating on a coconut, and he wanted to
get the coconut from it."Please give me the coconut," he said to the cat."No. This is all I have left after the flood."The water went down, and the coconut settled on the ground. It
sprouted and grew. The man took care of the coconut tree, and the cat
lived with the man. Now, when people split and grate coconuts, the
cat comes and asks for some. They like coconut meat, and the women
give them some so that they stay near the house.</t>
  </si>
  <si>
    <t>Laurence L. Wilson, Apayao Life and Legends
(Baguio?: P.I., 1947), 97.</t>
  </si>
  <si>
    <t>1631826643-4191</t>
  </si>
  <si>
    <t>A man named Magtongay once lived with his family in Karogawan. He had pet birds, cats, and a dog, and he loved them well. Once, while he was hewing a board for a new house, one of his birds came to him and said, "Magtongay, you should be building a boat, not a house. There is another great flood coming, which may arrive any time. "Magtongay made a boat. The bird told him to fasten it, so he found a long rattan with which he tied it to a tree near his house. One night he was awakened by a fierce storm, and the rain continued to fall even more heavily the next day, until everything was flooded. He took his dog, cats, and birds and jumped into his boat. His brother had made a raft. Since his boat was too small, he told his brother to take his wife and children on the raft. His brother's raft drifted to the summit of a mountain called Wayan. The water rose so high that Magtongay was forced to cut the rattan holding his boat, and he drifted on the water for two days, finally landing among people whose language was strange to him. He became acquainted with their ways and made friends there, but he never saw his family again.</t>
  </si>
  <si>
    <t>A man named Magtongay once lived with his family in Karogawan. He
had pet birds, cats, and a dog, and he loved them well.Once, while he was hewing a board for a new house, one of his birds
came to him and said, "Magtongay, you should be building a boat, not a
house. There is another great flood coming, which may arrive any
time."Magtongay made a boat. The bird told him to fasten it, so he found
a long rattan with which he tied it to a tree near his house.One night he was awakened by a fierce storm, and the rain continued
to fall even more heavily the next day, until everything was flooded.
He took his dog, cats, and birds and jumped into his boat. His
brother had made a raft. Since his boat was too small, he told his
brother to take his wife and children on the raft.His brother's raft drifted to the summit of a mountain called
Wayan. The water rose so high that Magtongay was forced to cut the
rattan holding his boat, and he drifted on the water for two days,
finally landing among people whose language was strange to him. He
became acquainted with their ways and made friends there, but he never
saw his family again.</t>
  </si>
  <si>
    <t>Laurence L. Wilson, Apayao Life and Legends
(Baguio?: P.I., 1947), 110-111.</t>
  </si>
  <si>
    <t>1631826645-4200</t>
  </si>
  <si>
    <t>Alfoor</t>
  </si>
  <si>
    <t>https://www.curioustaxonomy.net/home/FloodMyths/08Sund/alfoor.html</t>
  </si>
  <si>
    <t>As a great worldwide flood receded, the mountain Noesake emerged with its sides clothed with trees whose leaves were shaped like female genitalia. Only three people survived on the top of the mountain. The sea-eagle brought tidings of other mountains emerging from the waters, and the people went thither. By means of the remarkable leaves, they repopulated the world.</t>
  </si>
  <si>
    <t>As a great worldwide flood receded, the mountain Noesake emerged
with its sides clothed with trees whose leaves were shaped like female
genitalia. Only three people survived on the top of the mountain. The
sea-eagle brought tidings of other mountains emerging from the waters,
and the people went thither. By means of the remarkable leaves, they
repopulated the world.</t>
  </si>
  <si>
    <t>Frazer, 1919, 223.</t>
  </si>
  <si>
    <t>1631826647-4203</t>
  </si>
  <si>
    <t>Rotti (Rote Island)</t>
  </si>
  <si>
    <t>https://www.curioustaxonomy.net/home/FloodMyths/08Sund/rotti.html</t>
  </si>
  <si>
    <t>In former times, the sea flooded the earth and destroyed all plants and animals; only the peak of Lakimola remained above water. A man, with his wife and children, took refuge there, but the tide kept slowly rising for some months. They prayed to the sea to return to its old bed. The sea answered, "I will do so, if you give me an animal whose hairs I cannot count. " A pig, goat, dog, and hen failed this test, but when the man threw in a cat, the sea sank abashedly. An osprey appeared and sprinkled some dry earth on the waters, and the family descended to a new home. The Lord commanded that the osprey bring all kinds of seed to the man for him to cultivate. After harvests on Rotti, people still set up a sheaf of rice as an offering to Mount Lakimola.</t>
  </si>
  <si>
    <t>In former times, the sea flooded the earth and destroyed all plants
and animals; only the peak of Lakimola remained above water. A man,
with his wife and children, took refuge there, but the tide kept
slowly rising for some months. They prayed to the sea to return to
its old bed. The sea answered, "I will do so, if you give me an animal
whose hairs I cannot count." A pig, goat, dog, and hen failed this
test, but when the man threw in a cat, the sea sank abashedly. An
osprey appeared and sprinkled some dry earth on the waters, and the
family descended to a new home. The Lord commanded that the osprey
bring all kinds of seed to the man for him to cultivate. After
harvests on Rotti, people still set up a sheaf of rice as an offering
to Mount Lakimola.</t>
  </si>
  <si>
    <t>Frazer, 1919, 223-224.</t>
  </si>
  <si>
    <t>1631826649-4206</t>
  </si>
  <si>
    <t>Nage</t>
  </si>
  <si>
    <t>https://www.curioustaxonomy.net/home/FloodMyths/08Sund/nage.html</t>
  </si>
  <si>
    <t>Dooy, the forefather of the Nages, was saved from a great flood in a ship. His grave occupies the center of the public square at Boa Wai, their capital, and is the center of their harvest festival.</t>
  </si>
  <si>
    <t>Dooy, the forefather of the Nages, was saved from a great flood in
a ship. His grave occupies the center of the public square at Boa Wai,
their capital, and is the center of their harvest festival.</t>
  </si>
  <si>
    <t>Frazer, 1919, 224-225.</t>
  </si>
  <si>
    <t>1631826651-4209</t>
  </si>
  <si>
    <t>Toraja</t>
  </si>
  <si>
    <t>https://www.curioustaxonomy.net/home/FloodMyths/08Sund/toraja.html</t>
  </si>
  <si>
    <t>A flood once covered everything but the summit of Mount Wawom Pebato (seashells on the hills are evidence). Only a pregnant woman and a pregnant mouse escaped in a pig's trough, paddling with a pot-ladle. After the waters had descended, the woman saw a sheaf of rice hanging from an uprooted tree which drifted ashore where she was standing. The mouse got it down for her, but demanded in recompense that mice should thereafter have the right to eat part of the harvest. The woman gave birth to a son, took him for her husband, and by him had a son and daughter who became mankind's ancestors.</t>
  </si>
  <si>
    <t>A flood once covered everything but the summit of Mount Wawom
Pebato (seashells on the hills are evidence). Only a pregnant woman
and a pregnant mouse escaped in a pig's trough, paddling with a
pot-ladle. After the waters had descended, the woman saw a sheaf of
rice hanging from an uprooted tree which drifted ashore where she was
standing. The mouse got it down for her, but demanded in recompense
that mice should thereafter have the right to eat part of the
harvest. The woman gave birth to a son, took him for her husband, and
by him had a son and daughter who became mankind's ancestors.</t>
  </si>
  <si>
    <t>Frazer, 1919, 222.</t>
  </si>
  <si>
    <t>1631826653-4212</t>
  </si>
  <si>
    <t>Ot-Danom</t>
  </si>
  <si>
    <t>https://www.curioustaxonomy.net/home/FloodMyths/08Sund/otdanom.html</t>
  </si>
  <si>
    <t>A great deluge once drowned many people. A few people survived by escaping in boats to the one mountain peak remaining above water. They dwelt there for three months until the flood subsided.</t>
  </si>
  <si>
    <t>A great deluge once drowned many people. A few people survived by
escaping in boats to the one mountain peak remaining above water. They
dwelt there for three months until the flood subsided.</t>
  </si>
  <si>
    <t>1631826655-4215</t>
  </si>
  <si>
    <t>Tringgus Dayak</t>
  </si>
  <si>
    <t>https://www.curioustaxonomy.net/home/FloodMyths/08Sund/tringgus.html</t>
  </si>
  <si>
    <t>When the flood came, a man named Trow made a boat from a large wooden mortar previously used for pounding rice. He took with him his wife, a dog, pig, cat, fowl, and other animals, and rode out the flood. Afterwards, to repeople the earth, Trow fashioned additional wives out of a log, stone, and anything else handy. Soon he had a large family which became the ancestors of the various Dyak tribes.</t>
  </si>
  <si>
    <t>When the flood came, a man named Trow made a boat from a large
wooden mortar previously used for pounding rice. He took with him his
wife, a dog, pig, cat, fowl, and other animals, and rode out the
flood. Afterwards, to repeople the earth, Trow fashioned additional
wives out of a log, stone, and anything else handy. Soon he had a
large family which became the ancestors of the various Dyak
tribes.</t>
  </si>
  <si>
    <t>Frazer, 1919, 221-222.</t>
  </si>
  <si>
    <t>1631826657-4218</t>
  </si>
  <si>
    <t>Dusun</t>
  </si>
  <si>
    <t>https://www.curioustaxonomy.net/home/FloodMyths/08Sund/dusun.html</t>
  </si>
  <si>
    <t>Some men of Kampong Tudu, looking for wood for a fence, came upon what seemed to be a great tree trunk lying on the ground. They began to cut it, but blood came from the cuts, and, following it to one end, they found it was a giant snake. They staked it to the ground, killed it, and skinned it. They went home, feasted on its flesh, and made a great drum from the skin, but the drum produced no sound. In the middle of the night, the drum began sounding "Duk Duk Kagu" on its own. Then a great hurricane came and swept away all the houses, with the people in them. Some were carried out to sea; others settled in various places and gave rise to present villages.</t>
  </si>
  <si>
    <t>Some men of Kampong Tudu, looking for wood for a fence, came upon
what seemed to be a great tree trunk lying on the ground. They began
to cut it, but blood came from the cuts, and, following it to one end,
they found it was a giant snake. They staked it to the ground, killed
it, and skinned it. They went home, feasted on its flesh, and made a
great drum from the skin, but the drum produced no sound. In the
middle of the night, the drum began sounding "Duk Duk Kagu" on its
own. Then a great hurricane came and swept away all the houses, with
the people in them. Some were carried out to sea; others settled in
various places and gave rise to present villages.</t>
  </si>
  <si>
    <t>Dixon, 1916, 181.</t>
  </si>
  <si>
    <t>1631826659-4221</t>
  </si>
  <si>
    <t>Iban (Sea Dayak)</t>
  </si>
  <si>
    <t>https://www.curioustaxonomy.net/home/FloodMyths/08Sund/iban.html</t>
  </si>
  <si>
    <t>Some women gathered bamboo shoots, sat on a log, and began paring them. But they noticed the trunk exuded drops of blood with each cut of their knives. Some men came by and saw that the trunk was actually a giant, torporous boa constrictor. They killed it, cut it up, and took it home to eat. While they were frying the pieces, strange noises came from the frying pan and a torrential rain began. The rain continued until only the highest hill remained above water. Only a woman, dog, rat, and a few small creature survived. The woman noticed that the dog had found shelter from the rain under a creeper warmed by the rubbing between the creeper and a tree in the wind. She took the hint, rubbed the creeper against a piece of wood, and produced fire for the first time. The woman took the fire-drill for her mate and gave birth to a son called Simpang-impang. He was only half a man, with only one arm, one leg, etc. Some time later, the Spirit of the Wind carried off some rice which Simpang-impang had spread out to dry. Simpang-impang demanded compensation. The Spirit of the Wind refused but was vanquished in a series of contests and restored Simpang-impang's missing parts.</t>
  </si>
  <si>
    <t>Some women gathered bamboo shoots, sat on a log, and began paring
them. But they noticed the trunk exuded drops of blood with each cut
of their knives. Some men came by and saw that the trunk was actually
a giant, torporous boa constrictor. They killed it, cut it up, and
took it home to eat. While they were frying the pieces, strange noises
came from the frying pan and a torrential rain began. The rain
continued until only the highest hill remained above water. Only a
woman, dog, rat, and a few small creature survived. The woman noticed
that the dog had found shelter from the rain under a creeper warmed by
the rubbing between the creeper and a tree in the wind. She took the
hint, rubbed the creeper against a piece of wood, and produced fire
for the first time. The woman took the fire-drill for her mate and
gave birth to a son called Simpang-impang. He was only half a man,
with only one arm, one leg, etc. Some time later, the Spirit of the
Wind carried off some rice which Simpang-impang had spread out to
dry. Simpang-impang demanded compensation. The Spirit of the Wind
refused but was vanquished in a series of contests and restored
Simpang-impang's missing parts.</t>
  </si>
  <si>
    <t>Frazer, 1919, 220-221.</t>
  </si>
  <si>
    <t>1631826659-4223</t>
  </si>
  <si>
    <t>Once, when much of a ripe harvest was found despoiled, a watch was kept, and a great serpent was seen to lower itself from the sky and feed on the rice. People rushed up and cut off its head, and one of the men fed on some of the flesh the following morning. No sooner had he done so, however, when a terrible storm arose, causing a flood which killed all but the few who escaped to the highest hills.</t>
  </si>
  <si>
    <t>Once, when much of a ripe harvest was found despoiled, a watch was
kept, and a great serpent was seen to lower itself from the sky and
feed on the rice. People rushed up and cut off its head, and one of
the men fed on some of the flesh the following morning. No sooner had
he done so, however, when a terrible storm arose, causing a flood
which killed all but the few who escaped to the highest hills.</t>
  </si>
  <si>
    <t>Dixon, Roland B., Oceanic, in Gray,
L. H. (ed.), The Mythology of All Races (Boston: Marshall
Jones, 1916-1920), IX, 180-181.</t>
  </si>
  <si>
    <t>1631826662-4227</t>
  </si>
  <si>
    <t>Enggano</t>
  </si>
  <si>
    <t>https://www.curioustaxonomy.net/home/FloodMyths/08Sund/enggano.html</t>
  </si>
  <si>
    <t>The tide rose so high it overflowed the island. All drowned except one woman, who survived through the fortunate chance that her hair got caught in a thorny tree as she drifted along on the tide. When the flood sank, she came down from the tree and found herself alone. Hungry, she searched for food and finding none inland, went to the beach hoping to catch a fish. She found a fish, but it hid in one of the corpses left by the flood. She picked up stone and hit the corpse, but the fish escaped and headed inland. She followed, but soon met a living man. The man told her that he had to returned to life as a consequence of somebody knocking on his dead body. The woman told him her story, and they returned to the beach and restored the population by knocking on the drowned people.</t>
  </si>
  <si>
    <t>The tide rose so high it overflowed the island. All drowned except
one woman, who survived through the fortunate chance that her hair got
caught in a thorny tree as she drifted along on the tide. When the
flood sank, she came down from the tree and found herself
alone. Hungry, she searched for food and finding none inland, went to
the beach hoping to catch a fish. She found a fish, but it hid in one
of the corpses left by the flood. She picked up stone and hit the
corpse, but the fish escaped and headed inland. She followed, but soon
met a living man. The man told her that he had to returned to life as
a consequence of somebody knocking on his dead body. The woman told
him her story, and they returned to the beach and restored the
population by knocking on the drowned people.</t>
  </si>
  <si>
    <t>Frazer, 1919, 219-220.</t>
  </si>
  <si>
    <t>1631826664-4230</t>
  </si>
  <si>
    <t>Batak</t>
  </si>
  <si>
    <t>https://www.curioustaxonomy.net/home/FloodMyths/08Sund/batak.html</t>
  </si>
  <si>
    <t>The earth once rested on the three horns of the giant snake Naga Padoha, who grew tired of its burden and shook it off into the sea. The god Batara Guru, to recover it from the abyss, sent his daughter Puti-orla-bulan (who had requested the mission). She came down on a white owl and accompanied by a dog, but they found no place to rest. Batara Guru let Mount Bakarra fall from heaven for her abode; from it, the rest of the habitable earth gradually arose. Puti-orla-bulan had three sons and three daughters from whom the human race is descended. Later, the earth was replaced onto the head of the snake, and there has been a constant struggle between the snake, wanting to be free of its burden, and the deity. Batara Guru sent his son Layang-layang-mandi ("Diving Swallow") to bind Naga Padoha's hands and feet, but the serpent still struggles and causes earthquakes, and it will again throw the earth into the sea when it breaks its fetters. When this happens, men will either be transported to heaven or cast into a flaming cauldron; the sun will approach close to our world, and its flame will join with the cauldron's fire to consume the material universe.</t>
  </si>
  <si>
    <t>The earth once rested on the three horns of the giant snake Naga
Padoha, who grew tired of its burden and shook it off into the
sea. The god Batara Guru, to recover it from the abyss, sent his
daughter Puti-orla-bulan (who had requested the mission). She came
down on a white owl and accompanied by a dog, but they found no place
to rest. Batara Guru let Mount Bakarra fall from heaven for her
abode; from it, the rest of the habitable earth gradually
arose. Puti-orla-bulan had three sons and three daughters from whom
the human race is descended. Later, the earth was replaced onto the
head of the snake, and there has been a constant struggle between the
snake, wanting to be free of its burden, and the deity. Batara Guru
sent his son Layang-layang-mandi ("Diving Swallow") to bind Naga
Padoha's hands and feet, but the serpent still struggles and causes
earthquakes, and it will again throw the earth into the sea when it
breaks its fetters. When this happens, men will either be transported
to heaven or cast into a flaming cauldron; the sun will approach close
to our world, and its flame will join with the cauldron's fire to
consume the material universe.</t>
  </si>
  <si>
    <t>Frazer, 1919, 217-218; Kelsen, 1943, 133.</t>
  </si>
  <si>
    <t>1631826664-4232</t>
  </si>
  <si>
    <t>Debata, the Creator, sent a flood to destroy every living thing when the earth grew old and dirty. The last pair of humans took refuge on the highest mountain, and the flood had already reached their knees, when Debata repented his decision to destroy mankind. He tied a clod of earth to a thread and lowered it. The last pair stepped onto it and were saved. As the couple and their descendants multiplied, the clod increased in size, becoming the earth we inhabit today.</t>
  </si>
  <si>
    <t>Debata, the Creator, sent a flood to destroy every living thing
when the earth grew old and dirty. The last pair of humans took refuge
on the highest mountain, and the flood had already reached their
knees, when Debata repented his decision to destroy mankind. He tied a
clod of earth to a thread and lowered it. The last pair stepped onto
it and were saved. As the couple and their descendants multiplied, the
clod increased in size, becoming the earth we inhabit today.</t>
  </si>
  <si>
    <t>Frazer, 1919, 218-219.</t>
  </si>
  <si>
    <t>1631826666-4236</t>
  </si>
  <si>
    <t>Nias</t>
  </si>
  <si>
    <t>https://www.curioustaxonomy.net/home/FloodMyths/08Sund/nias.html</t>
  </si>
  <si>
    <t>The mountains quarrelled over which of them was the highest. In vexation, their great ancestor Baluga Luomewona caused the oceans to rise by throwing into a sea a comb which became a giant crab which stopped up the ocean's outlet sluices. The water rose to cover all but the tops of two or three mountains. The people who had escaped to these mountains with their cattle survived.</t>
  </si>
  <si>
    <t>The mountains quarrelled over which of them was the highest. In
vexation, their great ancestor Baluga Luomewona caused the oceans to
rise by throwing into a sea a comb which became a giant crab which
stopped up the ocean's outlet sluices. The water rose to cover all but
the tops of two or three mountains. The people who had escaped to
these mountains with their cattle survived.</t>
  </si>
  <si>
    <t>Frazer, 1919, 211; Kelsen, 1943, 133; Dixon, 1916,
181-182.</t>
  </si>
  <si>
    <t>1631826668-4239</t>
  </si>
  <si>
    <t>Benua-Jakun</t>
  </si>
  <si>
    <t>https://www.curioustaxonomy.net/home/FloodMyths/08Sund/benua.html</t>
  </si>
  <si>
    <t>The ground we stand on is merely a skin covering an abyss of water. Long ago, Pirman, the deity, broke up this skin, flooding and destroying the world. However, Pirman had created a man and woman and placed them in a completely closed ship of pulai wood. When at last this ship came to rest, the couple nibbled their way out through its side, and they saw land stretching to the horizon in all directions. The sun had not yet been created, so it was dark; when it grew light, they saw seven small rhododendron shrubs and seven clumps of sambau grass. The couple bemoaned their lack of children, but in time the woman conceived in the calves of her legs, a male child coming from the right calf and a female from the left. That is why offspring from the same womb may not marry. All mankind are descended from that first pair.</t>
  </si>
  <si>
    <t>The ground we stand on is merely a skin covering an abyss of
water. Long ago, Pirman, the deity, broke up this skin, flooding and
destroying the world. However, Pirman had created a man and woman and
placed them in a completely closed ship of pulai wood. When at
last this ship came to rest, the couple nibbled their way out through
its side, and they saw land stretching to the horizon in all
directions. The sun had not yet been created, so it was dark; when it
grew light, they saw seven small rhododendron shrubs and seven clumps
of sambau grass. The couple bemoaned their lack of children,
but in time the woman conceived in the calves of her legs, a male
child coming from the right calf and a female from the left. That is
why offspring from the same womb may not marry. All mankind are
descended from that first pair.</t>
  </si>
  <si>
    <t>Frazer, 1919, 211.</t>
  </si>
  <si>
    <t>1631826670-4242</t>
  </si>
  <si>
    <t>Kelantan</t>
  </si>
  <si>
    <t>https://www.curioustaxonomy.net/home/FloodMyths/08Sund/kelantan.html</t>
  </si>
  <si>
    <t>One day a feast was made for a circumcision, during which all manner of beasts were pitted to fight one another. The last fight was between dogs and cats. During this fight, a great flood came down from the mountains, drowning everyone except two or three menials who had been sent to the hills to gather firewood. Then the sun, moon, and stars were extinguished. When light returned, there was no land, and all the abodes of men had been overwhelmed.</t>
  </si>
  <si>
    <t>One day a feast was made for a circumcision, during which all
manner of beasts were pitted to fight one another. The last fight was
between dogs and cats. During this fight, a great flood came down from
the mountains, drowning everyone except two or three menials who had
been sent to the hills to gather firewood. Then the sun, moon, and
stars were extinguished. When light returned, there was no land, and
all the abodes of men had been overwhelmed.</t>
  </si>
  <si>
    <t>Frazer, 1919, 211-212.</t>
  </si>
  <si>
    <t>1631826672-4245</t>
  </si>
  <si>
    <t>Andaman Islands</t>
  </si>
  <si>
    <t>https://www.curioustaxonomy.net/home/FloodMyths/08Sund/andaman.html</t>
  </si>
  <si>
    <t>Some time after their creation, men grew disobedient. In anger, Puluga, the Creator, sent a flood which covered the whole land, except perhaps Saddle Peak where Puluga himself resided. Of all creatures, the only survivors were two men and two women who had the fortune to be in a canoe when the flood came. The waters sank and they landed, but they found themselves in a sad plight. Puluga recreated birds and animals for their use, but the world was still damp and without fire. The ghost of one of the peoples' friends took the form of a kingfisher and tried to steal a brand from Puluga's fire, but he accidentally dropped it on the Creator. Incensed, Puluga hurled the brand at the bird, but it missed and landed where the four flood survivors were seated. After the people had warmed themselves and had leisure to reflect, they began to murmur against the Creator and even plotted to murder him. However, the Creator warned them away from such rash action, explained that men had brought the flood on themselves by their disobedience, and that another such offense would likewise be met with punishment. That was the last time the Creator spoke with men face to face.</t>
  </si>
  <si>
    <t>Some time after their creation, men grew disobedient. In anger,
Puluga, the Creator, sent a flood which covered the whole land, except
perhaps Saddle Peak where Puluga himself resided. Of all creatures,
the only survivors were two men and two women who had the fortune to
be in a canoe when the flood came. The waters sank and they landed,
but they found themselves in a sad plight. Puluga recreated birds and
animals for their use, but the world was still damp and without
fire. The ghost of one of the peoples' friends took the form of a
kingfisher and tried to steal a brand from Puluga's fire, but he
accidentally dropped it on the Creator. Incensed, Puluga hurled the
brand at the bird, but it missed and landed where the four flood
survivors were seated. After the people had warmed themselves and had
leisure to reflect, they began to murmur against the Creator and even
plotted to murder him. However, the Creator warned them away from such
rash action, explained that men had brought the flood on themselves by
their disobedience, and that another such offense would likewise be
met with punishment. That was the last time the Creator spoke with men
face to face.</t>
  </si>
  <si>
    <t>Fraser, 1919, 235-236.</t>
  </si>
  <si>
    <t>1631826672-4247</t>
  </si>
  <si>
    <t>One day, in the time of the ancestors, there came a great storm, and the water rose over the land. The rain put out the fires. Da Duku (Sir Monitor Lizard) took a smouldering log and tried to climb up a tree with it. He could not climb with the fire in his hand. His wife In Bain (Lady Civet-cat) took the fire from him, took it to the top of a hill, and there kept it alight till the rain stopped and the water went away. The hill is called Bain l'it-čapa (Bain's fire) to the present day.</t>
  </si>
  <si>
    <t>One day, in the time of the ancestors, there came a great storm,
and the water rose over the land. The rain put out the fires. Da
Duku (Sir Monitor Lizard) took a smouldering log and tried to
climb up a tree with it. He could not climb with the fire in his
hand. His wife In Bain (Lady Civet-cat) took the fire from
him, took it to the top of a hill, and there kept it alight till the
rain stopped and the water went away. The hill is called Bain
l'it-čapa (Bain's fire) to the present day.</t>
  </si>
  <si>
    <t>A. R. Radcliffe-Brown, The Andaman Islanders,
(Cambridge University Press, 1922), 211-212, quoted with minor
punctuation changes.</t>
  </si>
  <si>
    <t>1631826676-4252</t>
  </si>
  <si>
    <t>East Asia</t>
  </si>
  <si>
    <t>https://www.curioustaxonomy.net/home/FloodMyths/07EaAs/EastAsia.html</t>
  </si>
  <si>
    <t>Ami</t>
  </si>
  <si>
    <t>https://www.curioustaxonomy.net/home/FloodMyths/07EaAs/ami.html</t>
  </si>
  <si>
    <t>The god Kakumodan Sappatorroku and the goddess Budaihabu descended to a place called Taurayan with the boy Sura, the girl Nakao, a pig and a chicken. One day, two other gods, Kabitt and Aka, while hunting nearby, saw the pig and chicken and coveted them. They asked Kakumodan for them, but as they had nothing to trade, they were refused. This angered them, and they plotted to kill Kakumodan. They called upon the four sea gods, Mahahan, Mariyaru, Marimokoshi, and Kosomatora, who consented to help. They told Kabitt and Aka that in five days, when the moon was full, the sea will make a booming sound, and they should escape to a mountain where there are stars. On the fifth day, the two gods fled to a mountain, and when they reached the summit, the sea began booming and rising. Kakumodan's house was flooded, but he and his wife escaped by climbing a ladder to the sky. In their haste, though, they forgot the children, and upon reaching safety, they futilely called for them. Sura and Nakao, however, had climbed into a wooden mortar and had floated to safety to the Ragasan mountain. The brother and sister, now alone in the world, feared to offend the ancestral gods, but of necessity they became man and wife. To mitigate the wrath of the gods, they contacted each other as little as possible and interposed a mat between them in their bed. They had three sons and two daughters. During Nakao's first pregnancy, the first grain of millet was found in her ear, and in time the two learned the proper ritual for cultivating that grain.</t>
  </si>
  <si>
    <t>The god Kakumodan Sappatorroku and the goddess Budaihabu descended
to a place called Taurayan with the boy Sura, the girl Nakao, a pig
and a chicken. One day, two other gods, Kabitt and Aka, while hunting
nearby, saw the pig and chicken and coveted them. They asked Kakumodan
for them, but as they had nothing to trade, they were refused. This
angered them, and they plotted to kill Kakumodan. They called upon the
four sea gods, Mahahan, Mariyaru, Marimokoshi, and Kosomatora, who
consented to help. They told Kabitt and Aka that in five days, when
the moon was full, the sea will make a booming sound, and they should
escape to a mountain where there are stars. On the fifth day, the two
gods fled to a mountain, and when they reached the summit, the sea
began booming and rising. Kakumodan's house was flooded, but he and
his wife escaped by climbing a ladder to the sky. In their haste,
though, they forgot the children, and upon reaching safety, they
futilely called for them. Sura and Nakao, however, had climbed into a
wooden mortar and had floated to safety to the Ragasan mountain. The
brother and sister, now alone in the world, feared to offend the
ancestral gods, but of necessity they became man and wife. To mitigate
the wrath of the gods, they contacted each other as little as possible
and interposed a mat between them in their bed. They had three sons
and two daughters. During Nakao's first pregnancy, the first grain of
millet was found in her ear, and in time the two learned the proper
ritual for cultivating that grain.</t>
  </si>
  <si>
    <t>Frazer, 1919, 226-227.</t>
  </si>
  <si>
    <t>1631826676-4254</t>
  </si>
  <si>
    <t>In an earthquake, mountains tumbled down, the earth gaped, and hot subterranean waters gushed out and flooded the whole earth. Two sisters and a brother escaped in a wooden mortar and floated south to Rarauran. They landed and climbed Mount Kaburugan to view the countryside; then the sisters searched south and the brother searched west for good land. Finding none, they returned and ascended to the mountain's summit again. But the older sister tired half way up, and when the other two returned for her, they found she had turned into a rock. The brother and sister wanted to return to their homeland, but the mortar was rotten and no longer sea-worthy. Wandering away on foot, they saw smoke in the distance and, fearing another eruption and flood, hastened away. But the sister collapsed in exhaustion, and they had to remain. Catastrophe ceased to threaten, and they decided to settle there. They were uncertain whether it would be proper for them to marry, so they asked the sun as it rose the next morning. The sun answered immediately that they may marry. A few months later, the wife conceived, but she delivered only two abortions. They threw these in the river. One went straight down and became the ancestor of fish, and the other swam across and gave rise to crabs. Next morning, the brother asked the moon why their offspring should be fish and crabs. The moon answered that marriage between brother and sister is strictly prohibited, but as they can find no other mates, they must place a mat between them in their marriage bed. They heeded this advice, and the wife soon gave birth to a stone. They were again distraught and were about to throw the stone in the river, but the moon told them they must care for it nevertheless. Later, they settled in a rich land called Arapanai, and in time the brother died. Pitying the woman's loneliness, the moon told her that she would soon have companions. Just five days later, the stone swelled up and four children came from it, some shod and some barefoot. Those with shoes were probably the ancestors of the Chinese.</t>
  </si>
  <si>
    <t>In an earthquake, mountains tumbled down, the earth gaped, and hot
subterranean waters gushed out and flooded the whole earth. Two
sisters and a brother escaped in a wooden mortar and floated south to
Rarauran. They landed and climbed Mount Kaburugan to view the
countryside; then the sisters searched south and the brother searched
west for good land. Finding none, they returned and ascended to the
mountain's summit again. But the older sister tired half way up, and
when the other two returned for her, they found she had turned into a
rock. The brother and sister wanted to return to their homeland, but
the mortar was rotten and no longer sea-worthy. Wandering away on
foot, they saw smoke in the distance and, fearing another eruption and
flood, hastened away. But the sister collapsed in exhaustion, and they
had to remain. Catastrophe ceased to threaten, and they decided to
settle there. They were uncertain whether it would be proper for them
to marry, so they asked the sun as it rose the next morning. The sun
answered immediately that they may marry. A few months later, the wife
conceived, but she delivered only two abortions. They threw these in
the river. One went straight down and became the ancestor of fish, and
the other swam across and gave rise to crabs. Next morning, the
brother asked the moon why their offspring should be fish and
crabs. The moon answered that marriage between brother and sister is
strictly prohibited, but as they can find no other mates, they must
place a mat between them in their marriage bed. They heeded this
advice, and the wife soon gave birth to a stone. They were again
distraught and were about to throw the stone in the river, but the
moon told them they must care for it nevertheless. Later, they settled
in a rich land called Arapanai, and in time the brother died. Pitying
the woman's loneliness, the moon told her that she would soon have
companions. Just five days later, the stone swelled up and four
children came from it, some shod and some barefoot. Those with shoes
were probably the ancestors of the Chinese.</t>
  </si>
  <si>
    <t>Frazer, 1919, 227-229.</t>
  </si>
  <si>
    <t>1631826676-4256</t>
  </si>
  <si>
    <t>A brother and sister named Rarakan and Roche survived the flood in a wooden mortar, landing at last on a mountain. They married, but their children were all snakes and frogs. The Sun, taking pity on them, sent deities to teach them how to conduct a religious ceremony, and then they bore healthy children, the ancestors of our tribe.</t>
  </si>
  <si>
    <t>A brother and sister named Rarakan and Roche survived the flood in a
wooden mortar, landing at last on a mountain. They married, but their
children were all snakes and frogs. The Sun, taking pity on them, sent
deities to teach them how to conduct a religious ceremony, and then they
bore healthy children, the ancestors of our tribe.</t>
  </si>
  <si>
    <t>Ho Ting-jui, A Comparative Study of the Myths and
Legends of Formosan Aborigines, Asian Folklore and Social Life
Monographs, vol. 18 (Taipei: Orient Culture Service, 1971),
268-269.</t>
  </si>
  <si>
    <t>1631826678-4261</t>
  </si>
  <si>
    <t>Bunun</t>
  </si>
  <si>
    <t>https://www.curioustaxonomy.net/home/FloodMyths/07EaAs/bunun.html</t>
  </si>
  <si>
    <t>A heavy rain fell for many days, and a giant snake lay across the river, blocking it so that the whole land flooded. Many people drowned, and the few survivors fled to the highest mountain, but they still feared as the waters kept rising. A crab appeared and cut through the body of the snake, and the flood subsided.</t>
  </si>
  <si>
    <t>A heavy rain fell for many days, and a giant snake lay across the
river, blocking it so that the whole land flooded. Many people
drowned, and the few survivors fled to the highest mountain, but they
still feared as the waters kept rising. A crab appeared and cut
through the body of the snake, and the flood subsided.</t>
  </si>
  <si>
    <t>Frazer, 1919, 232.</t>
  </si>
  <si>
    <t>1631826678-4263</t>
  </si>
  <si>
    <t>A giant crab caught and tried to eat a large snake, but the snake managed to escape into the ocean. Immediately a great flood covered the world. The ancestors of the Bunun escaped to Mount Usabeya (Niitaka-yama) and Mount Shinkan, where they lived by hunting until the waters receded. They returned to find their fields washed away, but a stalk of millet remained. They planted its seeds and subsisted on its produce. Before the flood, the land had been quite flat; many mountains and valleys were formed by it.</t>
  </si>
  <si>
    <t>A giant crab caught and tried to eat a large snake, but the snake
managed to escape into the ocean. Immediately a great flood covered
the world. The ancestors of the Bunun escaped to Mount Usabeya
(Niitaka-yama) and Mount Shinkan, where they lived by hunting until
the waters receded. They returned to find their fields washed away,
but a stalk of millet remained. They planted its seeds and subsisted
on its produce. Before the flood, the land had been quite flat; many
mountains and valleys were formed by it.</t>
  </si>
  <si>
    <t>Frazer, 1919, 232-233.</t>
  </si>
  <si>
    <t>1631826680-4267</t>
  </si>
  <si>
    <t>Saaroa</t>
  </si>
  <si>
    <t>https://www.curioustaxonomy.net/home/FloodMyths/07EaAs/saaroa.html</t>
  </si>
  <si>
    <t>The animal which succeeded in fetching fire is translated "mouse deer" by Ho Ting-jui, but it is more likely a Reeve's muntjac (Muntiacus reevesi) or Formosan serow (Capricornis swinhoei), which are native to the area. Once there was an old eel. He dammed up the water, creating a flood. People escaped to two high mountains: Mt. Lakurapa and Mt. Alippokkolu. But they had no fire. 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 "What should we do? Why won't the water go away?" everyone said. A wild boar said, "I will put away the water. As a reward, please let my children eat taros and bananas. " The boar went and bit off the old eel, and the flood went away. The water washed away the boar. All the birds and animals were happy. They planned to make a river, but a hawk refused to help them. "If you don't help," the animals said, "you can't drink from the river. If you do, you will die. ""I don't care," the hawk said. "I will drink water from the tree. "The hawk will die if it drinks water from the river.</t>
  </si>
  <si>
    <t>The animal which succeeded in fetching fire is
translated "mouse deer" by Ho Ting-jui, but it is more likely a
Reeve's muntjac (Muntiacus reevesi) or Formosan serow
(Capricornis swinhoei), which are native to the area.Once there was an old eel. He dammed up the water, creating a
flood. People escaped to two high mountains: Mt. Lakurapa and
Mt. Alippokkolu. But they had no fire.They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smaller."What should we do? Why won't the water go away?" everyone said.
A wild boar said, "I will put away the water. As a reward, please let
my children eat taros and bananas." The boar went and bit off the old
eel, and the flood went away. The water washed away the boar.All the birds and animals were happy. They planned to make a
river, but a hawk refused to help them. "If you don't help," the
animals said, "you can't drink from the river. If you do, you will
die.""I don't care," the hawk said. "I will drink water from the
tree."The hawk will die if it drinks water from the river.</t>
  </si>
  <si>
    <t>Once there was an old eel. He dammed up the water, creating a flood. People escaped to two high mountains: Mt. Lakurapa and Mt. Alippokkolu. But they had no fire. 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 "What should we do? Why won't the water go away?" everyone said. A wild boar said, "I will put away the water. As a reward, please let my children eat taros and bananas. " The boar went and bit off the old eel, and the flood went away. The water washed away the boar. All the birds and animals were happy. They planned to make a river, but a hawk refused to help them. "If you don't help," the animals said, "you can't drink from the river. If you do, you will die. ""I don't care," the hawk said. "I will drink water from the tree. "The hawk will die if it drinks water from the river.</t>
  </si>
  <si>
    <t>Once there was an old eel. He dammed up the water, creating a
flood. People escaped to two high mountains: Mt. Lakurapa and
Mt. Alippokkolu. But they had no fire.They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smaller."What should we do? Why won't the water go away?" everyone said.
A wild boar said, "I will put away the water. As a reward, please let
my children eat taros and bananas." The boar went and bit off the old
eel, and the flood went away. The water washed away the boar.All the birds and animals were happy. They planned to make a
river, but a hawk refused to help them. "If you don't help," the
animals said, "you can't drink from the river. If you do, you will
die.""I don't care," the hawk said. "I will drink water from the
tree."The hawk will die if it drinks water from the river.</t>
  </si>
  <si>
    <t>The animal which succeeded in fetching fire is translated "mouse deer" by Ho Ting-jui, but it is more likely a Reeve's muntjac (Muntiacus reevesi) or Formosan serow (Capricornis swinhoei), which are native to the area.</t>
  </si>
  <si>
    <t>The animal which succeeded in fetching fire is
translated "mouse deer" by Ho Ting-jui, but it is more likely a
Reeve's muntjac (Muntiacus reevesi) or Formosan serow
(Capricornis swinhoei), which are native to the area.</t>
  </si>
  <si>
    <t>Naoyoshi Ogawa and Erin Asai, Gengo ni yoru Taiwan
Takasagozuku densets shu (The Myths and Traditions of the Formosan
Native Tribes) (Tokyo: Toko Shoin, 1935), 702-703; variant,
p. 704.  Shorter version in English: Ho Ting-jui, A Comparative
Study of the Myths and Legends of Formosan Aborigines, Asian
Folklore and Social Life Monographs, vol. 18 (Taipei: Orient Culture
Service, 1971), 317; Paiwan variant, pp. 318-319.</t>
  </si>
  <si>
    <t>1631826682-4276</t>
  </si>
  <si>
    <t>Tsou (Tsuwo)</t>
  </si>
  <si>
    <t>https://www.curioustaxonomy.net/home/FloodMyths/07EaAs/tsou.html</t>
  </si>
  <si>
    <t>When the Tsuwo ancestors were dispersed, a great flood came, and everyone was forced to flee to the top of Mount Niitaka-yama. In their haste, none had brought fire with them, and the people suffered cold. Someone saw a sparkle on the top of a neighboring mountain and asked who would go to bring fire back. A goat volunteered, swam to the other mountain, and brought back a burning cord between its horns, but it tired from the swim, and it drooped its head and extinguished the fire before it made it back to land. The people next sent out a taoron (?), which succeeded in the quest; the people gathered around the animal and patted it, which is why it has such shiny skin and small body today. The people were unsure how to lower the water. A wild pig offered to swim off and break a bank lower in the river, and it asked the people to care for its children if it drowned. The people agreed, the pig swam off, and soon the flood water sank. The people decided to make a new river, with the help of the animals, to prevent another great flood. A snake guided the people and hollowed out the bed of the stream. Thousands of birds paved the channel with pebbles. Other animals worked to fashion the river banks and valleys. Only the eagle didn't help, and in punishment, it is not allowed to drink from the river. The goddess Hipararasa came from the south and formed plains by crushing the mountains. At the central ranges, though, an angry bear protecting its homeland confronted her and bit and wounded her child, so the goddess desisted. The land hardened, so the mountains still stand today. The survivors from Mount Niitaka-yama, in groups, wandered their various ways. The idea of headhunting originated while they lived on that mountain.</t>
  </si>
  <si>
    <t>When the Tsuwo ancestors were dispersed, a great flood came, and
everyone was forced to flee to the top of Mount Niitaka-yama. In their
haste, none had brought fire with them, and the people suffered
cold. Someone saw a sparkle on the top of a neighboring mountain and
asked who would go to bring fire back. A goat volunteered, swam to the
other mountain, and brought back a burning cord between its horns, but
it tired from the swim, and it drooped its head and extinguished the
fire before it made it back to land. The people next sent out
a taoron (?), which succeeded in the quest; the people gathered
around the animal and patted it, which is why it has such shiny skin
and small body today. The people were unsure how to lower the water. A
wild pig offered to swim off and break a bank lower in the river, and
it asked the people to care for its children if it drowned. The people
agreed, the pig swam off, and soon the flood water sank. The people
decided to make a new river, with the help of the animals, to prevent
another great flood. A snake guided the people and hollowed out the
bed of the stream. Thousands of birds paved the channel with
pebbles. Other animals worked to fashion the river banks and
valleys. Only the eagle didn't help, and in punishment, it is not
allowed to drink from the river. The goddess Hipararasa came from the
south and formed plains by crushing the mountains. At the central
ranges, though, an angry bear protecting its homeland confronted her
and bit and wounded her child, so the goddess desisted. The land
hardened, so the mountains still stand today. The survivors from Mount
Niitaka-yama, in groups, wandered their various ways. The idea of
headhunting originated while they lived on that mountain.</t>
  </si>
  <si>
    <t>Frazer, 1919, 229-232.</t>
  </si>
  <si>
    <t>1631826684-4279</t>
  </si>
  <si>
    <t>Atayal</t>
  </si>
  <si>
    <t>https://www.curioustaxonomy.net/home/FloodMyths/07EaAs/atayal.html</t>
  </si>
  <si>
    <t>Long ago the earth was flat, with no valleys or cliffs. Then there was a flood. Even the tiny streams became swollen with water, and the water gradually increased until everything became a sea. The Atayal fled to Pappak Mountain. Still the water increased, and they were pushed up to the summit of the mountain. There the Atayal consulted together, saying, "Why is the water rising? It may be that the gods are demanding something. How about we offer them a person?" For that purpose, they selected a worthless man whose death was of no concern and threw him into the water. Contrary to their expectations, though, the waters roared and increased more rapidly. "Surely the gods are angry with us," the people said, "because we offered a worthless person. " Then, with the chief's agreement, they offered up the chief's daughter. There was a sound as of a cliff crumbling, and the water receded. When they looked out at the land, they saw that deep valleys and cliffs were being formed. Many fish and eels were left stranded on the land. There were too many to eat, so they rotted and smelled terrible, it is said.</t>
  </si>
  <si>
    <t>Long ago the earth was flat, with no valleys or cliffs. Then there
was a flood. Even the tiny streams became swollen with water, and the
water gradually increased until everything became a sea. The Atayal
fled to Pappak Mountain. Still the water increased, and they were
pushed up to the summit of the mountain.There the Atayal consulted together, saying, "Why is the water
rising? It may be that the gods are demanding something. How about
we offer them a person?" For that purpose, they selected a worthless
man whose death was of no concern and threw him into the water.
Contrary to their expectations, though, the waters roared and
increased more rapidly. "Surely the gods are angry with us," the
people said, "because we offered a worthless person." Then, with the
chief's agreement, they offered up the chief's daughter. There was a
sound as of a cliff crumbling, and the water receded.When they looked out at the land, they saw that deep valleys and
cliffs were being formed. Many fish and eels were left stranded on
the land. There were too many to eat, so they rotted and smelled
terrible, it is said.</t>
  </si>
  <si>
    <t>Edward Norbeck, Folklore of the Atayal of Formosa
and the Mountain Tribes of Luzon, Anthropological Papers, Museum
of Anthropology, University of Michigan, No. 5 (Ann Arbor: University
of Michigan Press, 1950), 17.</t>
  </si>
  <si>
    <t>1631826687-4284</t>
  </si>
  <si>
    <t>Thai</t>
  </si>
  <si>
    <t>https://www.curioustaxonomy.net/home/FloodMyths/07EaAs/thai.html</t>
  </si>
  <si>
    <t>There have been several life cycles on earth, which began with Then ("heaven") sending down a batch of human beings. At one time, men shed their skins when they got old, like snakes, and lived a long time without offspring. With no chance to return to heaven, they conspired to disobey Then's will. They went around hunting frogs and snakes and blocking up the caves of toads. These animals sent deafening cries of help to the heavens. This sent Then into a fury. He opened the seven paths of the sun's rays and closed the nine paths of rain, causing draught over the earth. All people died except Lang Ai and Lang Nhi. They went to Thanh Nua to fish. But days would pass without them seeing a fish. Getting angry, they felled trees, killed snakes and held sham funerals, caught owls and salamanders to play games with, and offered small jars of wine to Heaven's shrine. But Then became angry. He closed the seven paths of the sun's rays and opened the nine paths of rain. Water rose up to the sky. Humanity and animal life thus eneded a life cycle. Later, Then sent another batch of humans to restore order on earth. He assigned his son-in-law Tao ("chieftain") Tum Hoang as master of a region embracing four rivers. Tao Tum Hoang sent two brothers, Tao Xuong and Tao Ngan, to two regions beyond his realm, Muong Om and Muong Ai. With them, he sent eight brass pillars and eight gourds containing 330 Xa and 500 Thai lines of descent, 330 species of rice, 330 species of fish, books of prayer and fortune telling, and calendars. The two taos sent six of these pillars and six gourds to the Muong Bo Te region and gave the rest to the Viet, Moi, and Lao people. Accompanied by the Lo, Luong, Zhuan, Tong, and Lao lines of descent, they built the Muong Lo Luong region. Tao Ngan then returned to Muong Bo Te. Tao Xuong remained, but life was too hard to sustain, so he returned to Muong Om and Muong Ai.</t>
  </si>
  <si>
    <t>There have been several life cycles on earth, which began with Then
("heaven") sending down a batch of human beings. At one time, men
shed their skins when they got old, like snakes, and lived a long time
without offspring. With no chance to return to heaven, they conspired
to disobey Then's will. They went around hunting frogs and snakes and
blocking up the caves of toads. These animals sent deafening cries of
help to the heavens. This sent Then into a fury. He opened the seven
paths of the sun's rays and closed the nine paths of rain, causing
draught over the earth. All people died except Lang Ai and Lang Nhi.
They went to Thanh Nua to fish. But days would pass without them
seeing a fish. Getting angry, they felled trees, killed snakes and
held sham funerals, caught owls and salamanders to play games with,
and offered small jars of wine to Heaven's shrine. But Then became
angry. He closed the seven paths of the sun's rays and opened the
nine paths of rain. Water rose up to the sky. Humanity and animal
life thus eneded a life cycle. Later, Then sent another batch of
humans to restore order on earth. He assigned his son-in-law Tao
("chieftain") Tum Hoang as master of a region embracing four rivers.
Tao Tum Hoang sent two brothers, Tao Xuong and Tao Ngan, to two
regions beyond his realm, Muong Om and Muong Ai. With them, he sent
eight brass pillars and eight gourds containing 330 Xa and 500 Thai
lines of descent, 330 species of rice, 330 species of fish, books of
prayer and fortune telling, and calendars. The two taos sent six of
these pillars and six gourds to the Muong Bo Te region and gave the
rest to the Viet, Moi, and Lao people. Accompanied by the Lo, Luong,
Zhuan, Tong, and Lao lines of descent, they built the Muong Lo Luong
region. Tao Ngan then returned to Muong Bo Te. Tao Xuong remained,
but life was too hard to sustain, so he returned to Muong Om and Muong
Ai.</t>
  </si>
  <si>
    <t>Dang Nghiem Van, 1993, 325-326.</t>
  </si>
  <si>
    <t>1631826689-4287</t>
  </si>
  <si>
    <t>Shan, Ahom</t>
  </si>
  <si>
    <t>https://www.curioustaxonomy.net/home/FloodMyths/07EaAs/shan.html</t>
  </si>
  <si>
    <t>Long ago, the middle world, of many worlds beneath the sky, had no race of kings (the Shan). Animals emerged from bamboos which cracked open and went to live in deep forests. Hpi-pok and Hpi-mot came from heaven to Möng-hi on the Cambodia river and became the ancestors of the Shan. But a time came when they offered no sacrifices to their gods. Ling-lawn, the storm god, sent large cranes to devour the people, but there were too many people to eat all of them. He sent lions, but they could not eat all of the people either. He send snakes, but the people attacked and killed them. A great drought came for the first four months of the new year, and many people died of thirst and famine. But the storm-god had not finished his battle. Sitting in his palace beneath a beautiful umbrella, he called his counsellors. Kaw-hpa, Hseng-kio, old Lao-hki, Tai-long, Bak-long, the smooth-talker Ya-hseng-hpa, and others came and bowed down to worship. Speaking in the language of men (Shan), they decided to destroy the human race. They sent for Hkang-hkak, god of streams and ponds, of alligators and water animals, and bade him descend with the clouds and report to the distinguished sage Lip-long. Lip-long had seen ill omens while auguring with chicken bones and knew a calamity was coming, so he was not surprised to hear the water-god tell him that Ling-lawn, the storm god, would soon flood the earth and destroy everything on it. Hkang-hkak told the sage to build a strong raft and take a cow on it, but not to warn anyone else, not even his wife or children. Lip-long sorrowfully bent to his task while even his family mocked his seemingly futile work. Fearing the gods, he heeded the order not to warn anyone. A few days after he finished the raft, the flood came, rushing violently. Only Lip-long and the cow survived on the waters. He grieved to see the bodies of his family. Thus the race of Shans perished. Their spirits went to the mansions of heaven, were refreshed by a meal of cold crab, and found the spirit land a festive and charming place. Meanwhile, the stench of corpses filled the earth. Ling-lawn sent serpents to devour them, but there were too many to eat. In anger he wanted to destroy the snakes, but they escaped into a cave. He sent 999,000 tigers, but they couldn't eat all the corpses, either. More angry now, he hurled thunderbolts at the tigers, but they too escaped into caves. Then he sent Hsen-htam and Hpa-hpai, the gods of fire, who descended on their horses to one of only three elevations of land. They sent a great conflagration of fire over the entire earth. When he saw the fire coming, Lip-long killed the cow with a stick, cut it open with his sword, and crawled in its belly. There he found a gourd seed. The fire swept over the cow, and Lip-long came out. He asked Hkang-hkak what to do, and the water god told him to plant the gourd seed on a level plot of ground. He did so. One gourd vine grew up a mountain and was scorched by the sun. One vine ran downward and rotted and died from soaking in the water from the flood. A third vine twined around bushes and trees. Ling-lawn sent his gardener to care for it, and it bore great fruit. Then Ling-lawn sent Sao-pang, god of the clear sky, to prepare the earth for humans. Sao-pang dried what remained of the flood with waves of heat. Ling-lawn broke open a gourd with a thunderbolt, and people emerged from it to till the land. Another bolt broke open a gourd. The Shans therein asked god what to do, and he told them to go and rule many lands. Other gourds were broken open to release all kinds of animals, rivers, and plants.</t>
  </si>
  <si>
    <t>Long ago, the middle world, of many worlds beneath the sky, had no
race of kings (the Shan). Animals emerged from bamboos which cracked
open and went to live in deep forests. Hpi-pok and Hpi-mot came from
heaven to Möng-hi on the Cambodia river and became the ancestors of
the Shan. But a time came when they offered no sacrifices to their
gods. Ling-lawn, the storm god, sent large cranes to devour the
people, but there were too many people to eat all of them. He sent
lions, but they could not eat all of the people either. He send
snakes, but the people attacked and killed them. A great drought came
for the first four months of the new year, and many people died of
thirst and famine. But the storm-god had not finished his
battle. Sitting in his palace beneath a beautiful umbrella, he called
his counsellors. Kaw-hpa, Hseng-kio, old Lao-hki, Tai-long, Bak-long,
the smooth-talker Ya-hseng-hpa, and others came and bowed down to
worship. Speaking in the language of men (Shan), they decided to
destroy the human race. They sent for Hkang-hkak, god of streams and
ponds, of alligators and water animals, and bade him descend with the
clouds and report to the distinguished sage Lip-long. Lip-long had
seen ill omens while auguring with chicken bones and knew a calamity
was coming, so he was not surprised to hear the water-god tell him
that Ling-lawn, the storm god, would soon flood the earth and destroy
everything on it. Hkang-hkak told the sage to build a strong raft and
take a cow on it, but not to warn anyone else, not even his wife or
children. Lip-long sorrowfully bent to his task while even his family
mocked his seemingly futile work. Fearing the gods, he heeded the
order not to warn anyone. A few days after he finished the raft, the
flood came, rushing violently. Only Lip-long and the cow survived on
the waters. He grieved to see the bodies of his family. Thus the race
of Shans perished. Their spirits went to the mansions of heaven, were
refreshed by a meal of cold crab, and found the spirit land a festive
and charming place. Meanwhile, the stench of corpses filled the
earth. Ling-lawn sent serpents to devour them, but there were too many
to eat. In anger he wanted to destroy the snakes, but they escaped
into a cave. He sent 999,000 tigers, but they couldn't eat all the
corpses, either. More angry now, he hurled thunderbolts at the tigers,
but they too escaped into caves. Then he sent Hsen-htam and Hpa-hpai,
the gods of fire, who descended on their horses to one of only three
elevations of land. They sent a great conflagration of fire over the
entire earth. When he saw the fire coming, Lip-long killed the cow
with a stick, cut it open with his sword, and crawled in its
belly. There he found a gourd seed. The fire swept over the cow, and
Lip-long came out. He asked Hkang-hkak what to do, and the water god
told him to plant the gourd seed on a level plot of ground. He did
so. One gourd vine grew up a mountain and was scorched by the sun. One
vine ran downward and rotted and died from soaking in the water from
the flood. A third vine twined around bushes and trees. Ling-lawn
sent his gardener to care for it, and it bore great fruit. Then
Ling-lawn sent Sao-pang, god of the clear sky, to prepare the earth
for humans. Sao-pang dried what remained of the flood with waves of
heat. Ling-lawn broke open a gourd with a thunderbolt, and people
emerged from it to till the land. Another bolt broke open a gourd. The
Shans therein asked god what to do, and he told them to go and rule
many lands. Other gourds were broken open to release all kinds of
animals, rivers, and plants.</t>
  </si>
  <si>
    <t>Frazer, 1919, 199-203.</t>
  </si>
  <si>
    <t>1631826689-4289</t>
  </si>
  <si>
    <t>The survivors of the deluge were the most righteous seven men and seven women, who crawled into the dry shell of a giant gourd and survived the flood floating in it. They emerged to replenish the drowned earth.</t>
  </si>
  <si>
    <t>The survivors of the deluge were the most righteous seven men and
seven women, who crawled into the dry shell of a giant gourd and
survived the flood floating in it. They emerged to replenish the
drowned earth.</t>
  </si>
  <si>
    <t>Frazer, 1919, 203-204.</t>
  </si>
  <si>
    <t>1631826691-4293</t>
  </si>
  <si>
    <t>Sui</t>
  </si>
  <si>
    <t>https://www.curioustaxonomy.net/home/FloodMyths/07EaAs/sui.html</t>
  </si>
  <si>
    <t>Grandpa Xiang and his wife Ya lived at the food of Sun mountain, barely getting by. One day, there was a beautiful rainbow after a downpour, and Xiang followed it as he picked bamboo shoots. He saw an eagle clutch a tiny red snake. In pity for the snake, Xiang yelled and threw his basket at the eagle, which dropped the snake and flew away. Xiang saw the snake disappear in a flash of light, and a column of smoke drifted up the mountain. That night he dreamed that a golden dragon thanked him for saving the life of the dragon's daughter and told him to visit. Grandma Ya had the same dream, so they set out, with their grandchildren, across three mountain passes and up a long slope, as the dream had directed. A beautiful girl came and told them that she had gone out earlier, entranced by the rainbow, and Xiang had rescued her. She led them to an idyllic pond and invited them to settle there. They did, and they grew younger and stronger from eating the fish of the pool. After a year, Xiang went back to his village and invited the people to live up on Sun Mountain with him. They did so and lived happily for some time. But an evil man wasted fish, polluted the pond, and finally poisoned all the fish. One dying fish told Xiang to make it a corn-flour body, feed it for 81 days on dew, and make a wooden house for himself. He did so, and all the people except the evil man made wooden houses. After 81 days, a fierce gale came, while the sky darkened and lightning flashed. The fish shook itself and turned into a girl and then into the red snake, which flew off to join the golden dragon Xiang had seen in his dreams. It told him to take his things into his wooden house and stay there. Pelting rain then fell from the sky, and soon there was a vast flood. The evil man was helpless in his stone house, but the wooden houses of the others floated. The golden dragon shook his body, and the upper half of Sun Mountain erupted into the sky. The body of the evil man was buried by the falling stones. The others floated peacefully down the mountain and carved a giant stone fish where they settled. This statue and the lower part of Sun Mountain can be seen near the town of Shuilong.</t>
  </si>
  <si>
    <t>Grandpa Xiang and his wife Ya lived at the food of Sun mountain,
barely getting by. One day, there was a beautiful rainbow after a
downpour, and Xiang followed it as he picked bamboo shoots. He saw an
eagle clutch a tiny red snake. In pity for the snake, Xiang yelled and
threw his basket at the eagle, which dropped the snake and flew away.
Xiang saw the snake disappear in a flash of light, and a column of
smoke drifted up the mountain. That night he dreamed that a golden
dragon thanked him for saving the life of the dragon's daughter and
told him to visit. Grandma Ya had the same dream, so they set out,
with their grandchildren, across three mountain passes and up a long
slope, as the dream had directed. A beautiful girl came and told them
that she had gone out earlier, entranced by the rainbow, and Xiang had
rescued her. She led them to an idyllic pond and invited them to
settle there. They did, and they grew younger and stronger from eating
the fish of the pool. After a year, Xiang went back to his village and
invited the people to live up on Sun Mountain with him. They did so
and lived happily for some time. But an evil man wasted fish, polluted
the pond, and finally poisoned all the fish. One dying fish told Xiang
to make it a corn-flour body, feed it for 81 days on dew, and make a
wooden house for himself. He did so, and all the people except the
evil man made wooden houses. After 81 days, a fierce gale came, while
the sky darkened and lightning flashed. The fish shook itself and
turned into a girl and then into the red snake, which flew off to join
the golden dragon Xiang had seen in his dreams. It told him to take
his things into his wooden house and stay there. Pelting rain then
fell from the sky, and soon there was a vast flood. The evil man was
helpless in his stone house, but the wooden houses of the others
floated. The golden dragon shook his body, and the upper half of Sun
Mountain erupted into the sky. The body of the evil man was buried by
the falling stones. The others floated peacefully down the mountain
and carved a giant stone fish where they settled. This statue and the
lower part of Sun Mountain can be seen near the town of Shuilong.</t>
  </si>
  <si>
    <t>Miller, Lucien (ed)., South of the Clouds: Tales
from Yunnan, (Seattle: University of Washington Press, 1994),
107-122.</t>
  </si>
  <si>
    <t>1631826693-4296</t>
  </si>
  <si>
    <t>Zhuang</t>
  </si>
  <si>
    <t>https://www.curioustaxonomy.net/home/FloodMyths/07EaAs/zhuang.html</t>
  </si>
  <si>
    <t>Thunder God demanded half of Bubo's crops, but Bubo tricked him into taking the tops of taro and the roots of rice. Thunder God retaliated by withdrawing rain from the earth. Bubo led his people to open the copper sluice gate of the heavenly river a crack, but Thunder God closed it tight and lifted heaven higher so the people couldn't come again. Bubo went to the Dragon King to demand water of him. Dragon King refused, but he was forced to release his stream when Bubo held him tight and the people plucked out almost all his beard. By the third year, this stream dried up. Bubo climbed the sun-moon tree on Mount Bachi to heaven to fight Thunder God. Qigao, one of the thunder soldiers, told Bubo that Thunder God was determined to kill people with drought and pointed out his location. Bubo caught him and made him promise to send rain in three days, but Thunder God went back on his promise. Qigao brought world that Thunder God was grinding his axe. Bubo put a slippery surface on his roof and instructed his wife and children to stand ready with clubs and a net. Thunder God came in a rainstorm and tried to land on Bubo's house but slipped off and was captured. Bubo imprisoned Thunder God in a granary, warning his family not to give him an ax or any water, but his children, Fuyi and his sister, were enticed to give him some indigo ink, and the moisture gave Thunder God the strength to escape. The children were angry that he had tricked them, but Thunder God promised that he would repay them by saving them from the flood that he would bring in a few days. He gave them one of his teeth and told them to plant it. They did so, and it grew into a vine with a giant gourd fruit. Fuyi and his sister scooped out the pith and entered it. Thunder God breached the dike holding back the river of heaven, and Dragon King, in revenge against Bubo's plucking his beard, released his lake water, too. The water rose over the mountains as high as heaven's ceiling. Bubo, though, rode the waves floating on an inverted umbrella. He made for the gate of heaven and attacked Thunder God, chopping off his feet. (Thunder God later replaced them with chicken feet. ) Thunder God, with the help of Dragon King, rapidly made the water subside so Bubo could not reach him. Bubo and his umbrella dropped from the sky and were smashed. Bubo's heart was thrown onto the ceiling of heaven and remains there as the planet Venus. Fuyi and his sister landed safely in the soft gourd. They wandered the earth but found nobody else. They came across a turtle which said the two of them should marry. Fuyi and his sister said, "How can a brother and sister marry?" and said if the turtle can come back to life after they beat it death, they would marry. They beat it to death, whereupon it laughed and crawled away. A bamboo also told them to marry; they cut it down, and it came back to life and laughed as they left. Venus spoke to them, told them to build fires on two different mountains, and if the smoke columns joined, they could marry. They did so, the smoke columns came together, Venus laughed, and the brother and sister married. They gave birth to a fleshball. Not knowing what to do with it, they minced it up and scattered the pieces, and the pieces became men and women. Qigao became a worm, which Thunder God attacks when he comes to the surface.</t>
  </si>
  <si>
    <t>Thunder God demanded half of Bubo's crops, but Bubo tricked him
into taking the tops of taro and the roots of rice. Thunder God
retaliated by withdrawing rain from the earth. Bubo led his people to
open the copper sluice gate of the heavenly river a crack, but Thunder
God closed it tight and lifted heaven higher so the people couldn't
come again. Bubo went to the Dragon King to demand water of him.
Dragon King refused, but he was forced to release his stream when Bubo
held him tight and the people plucked out almost all his beard. By the
third year, this stream dried up. Bubo climbed the sun-moon tree on
Mount Bachi to heaven to fight Thunder God. Qigao, one of the thunder
soldiers, told Bubo that Thunder God was determined to kill people
with drought and pointed out his location. Bubo caught him and made
him promise to send rain in three days, but Thunder God went back on
his promise. Qigao brought world that Thunder God was grinding his
axe. Bubo put a slippery surface on his roof and instructed his wife
and children to stand ready with clubs and a net. Thunder God came in
a rainstorm and tried to land on Bubo's house but slipped off and was
captured. Bubo imprisoned Thunder God in a granary, warning his family
not to give him an ax or any water, but his children, Fuyi and his
sister, were enticed to give him some indigo ink, and the moisture
gave Thunder God the strength to escape. The children were angry that
he had tricked them, but Thunder God promised that he would repay them
by saving them from the flood that he would bring in a few days. He
gave them one of his teeth and told them to plant it. They did so, and
it grew into a vine with a giant gourd fruit. Fuyi and his sister
scooped out the pith and entered it. Thunder God breached the dike
holding back the river of heaven, and Dragon King, in revenge against
Bubo's plucking his beard, released his lake water, too. The water
rose over the mountains as high as heaven's ceiling. Bubo, though,
rode the waves floating on an inverted umbrella. He made for the gate
of heaven and attacked Thunder God, chopping off his feet. (Thunder
God later replaced them with chicken feet.) Thunder God, with the help
of Dragon King, rapidly made the water subside so Bubo could not reach
him. Bubo and his umbrella dropped from the sky and were
smashed. Bubo's heart was thrown onto the ceiling of heaven and
remains there as the planet Venus. Fuyi and his sister landed safely
in the soft gourd. They wandered the earth but found nobody else. They
came across a turtle which said the two of them should marry. Fuyi and
his sister said, "How can a brother and sister marry?" and said if the
turtle can come back to life after they beat it death, they would
marry. They beat it to death, whereupon it laughed and crawled away. A
bamboo also told them to marry; they cut it down, and it came back to
life and laughed as they left. Venus spoke to them, told them to build
fires on two different mountains, and if the smoke columns joined,
they could marry. They did so, the smoke columns came together, Venus
laughed, and the brother and sister married. They gave birth to a
fleshball. Not knowing what to do with it, they minced it up and
scattered the pieces, and the pieces became men and women. Qigao
became a worm, which Thunder God attacks when he comes to the
surface.</t>
  </si>
  <si>
    <t>Miller, Lucien (ed)., South of the Clouds: Tales
from Yunnan, (Seattle: University of Washington Press, 1994),
137-150.</t>
  </si>
  <si>
    <t>1631826695-4299</t>
  </si>
  <si>
    <t>Sedang</t>
  </si>
  <si>
    <t>https://www.curioustaxonomy.net/home/FloodMyths/07EaAs/sedang.html</t>
  </si>
  <si>
    <t>Humans were once very plentiful and had long lifespans. Rice grains, when they matured, flew into homes on their own, and fish jumped from the water onto the grill. People became decadent and engaged in promiscuous sex. Yang ("heaven") became angered when he saw this. He sent Bok Glaih to make thunder and rain, causing a worldwide flood that drowned humanity. Only one woman, Xnghi, and a dog escaped on the highest peak of Ngoc Linh Mountain. One day the dog urinated on a spot where the woman had urinated earlier. Xnghi became pregnant and gave birth to a son. When the boy grew up, he asked who is father was, but Xnghi would not tell him. Once, though, the mother asked her son to take food to his father in the swidden. The son happily expected to see his father at last but found only the dog. The dog asked for the food; the son refused, saying it was for his father. The dog said, "I am your father. " Thinking the dog was lying, the son beat it to death. When he told his mother about the incident, she said nothing. When the boy became a man, he wanted to marry. The mother said that, as there was nobody else, they would become husband and wife. (In another version, the mother had twins, a boy and a girl. They went in search of spouses, met each other in the dark and, not recognizing each other, slept together. ) The mother gave birth to four sons and four daughters, who in time married among themselves. The eldest couple went to the plains and became ancestors of the Doan (Viet) people. The second couple became ancestors of the Lao people. The third went to the midlands and gave rise to the Cham people, and the last stayed and became ancestors of the Tmoi.</t>
  </si>
  <si>
    <t>Humans were once very plentiful and had long lifespans. Rice
grains, when they matured, flew into homes on their own, and fish
jumped from the water onto the grill. People became decadent and
engaged in promiscuous sex. Yang ("heaven") became angered when he
saw this. He sent Bok Glaih to make thunder and rain, causing a
worldwide flood that drowned humanity. Only one woman, Xnghi, and a
dog escaped on the highest peak of Ngoc Linh Mountain. One day the
dog urinated on a spot where the woman had urinated earlier. Xnghi
became pregnant and gave birth to a son. When the boy grew up, he
asked who is father was, but Xnghi would not tell him. Once, though,
the mother asked her son to take food to his father in the swidden.
The son happily expected to see his father at last but found only the
dog. The dog asked for the food; the son refused, saying it was for
his father. The dog said, "I am your father." Thinking the dog was
lying, the son beat it to death. When he told his mother about the
incident, she said nothing. When the boy became a man, he wanted to
marry. The mother said that, as there was nobody else, they would
become husband and wife. (In another version, the mother had twins, a
boy and a girl. They went in search of spouses, met each other in the
dark and, not recognizing each other, slept together.) The mother
gave birth to four sons and four daughters, who in time married among
themselves. The eldest couple went to the plains and became ancestors
of the Doan (Viet) people. The second couple became ancestors of the
Lao people. The third went to the midlands and gave rise to the Cham
people, and the last stayed and became ancestors of the Tmoi.</t>
  </si>
  <si>
    <t>Dang Nghiem Van, 1993, 324-325.</t>
  </si>
  <si>
    <t>1631826697-4304</t>
  </si>
  <si>
    <t>Khmu (Kammu)</t>
  </si>
  <si>
    <t>https://www.curioustaxonomy.net/home/FloodMyths/07EaAs/khmu.html</t>
  </si>
  <si>
    <t>A brother and sister tried to dig out a bamboo rat, but it told them it was digging to escape a coming flood and instructed them to seal themselves inside a drum to save themselves. They did so. Some richer people took refuge on rafts, but the rafts overturned when the waters receded, and those people died. The brother and sister made a hole, saw water, sealed the drum again, and waited longer. The second time they made a hole, they saw dry land and emerged. (In another version, they took along a needle and knew the flood was over when no water leaked in the hole they poked. ) They looked far and wide for mates, but they were the only survivors. A malcoha cuckoo sang to them, "brother and sister should embrace one another. " They slept together. After seven years, the child was born as a gourd. They put it behind their house and went about their work. Later, hearing noises from the gourd, they burnt a hole in its shell, and people of the different races came out, first Rumeet, then Kammu, Thai, Westerner, and Chinese. The Rumeet are darker because they rubbed off charcoal around the hole. At first, none of those people could speak. They sat down in a row on a tree trunk, it broke, and they all cried out, and with that they were able to speak. Later, the different people all learned different ways of writing.</t>
  </si>
  <si>
    <t>A brother and sister tried to dig out a bamboo rat, but it told
them it was digging to escape a coming flood and instructed them to
seal themselves inside a drum to save themselves. They did so. Some
richer people took refuge on rafts, but the rafts overturned when the
waters receded, and those people died. The brother and sister made a
hole, saw water, sealed the drum again, and waited longer. The second
time they made a hole, they saw dry land and emerged. (In another
version, they took along a needle and knew the flood was over when no
water leaked in the hole they poked.) They looked far and wide for
mates, but they were the only survivors. A malcoha cuckoo sang to
them, "brother and sister should embrace one another." They slept
together. After seven years, the child was born as a gourd. They put
it behind their house and went about their work. Later, hearing
noises from the gourd, they burnt a hole in its shell, and people of
the different races came out, first Rumeet, then Kammu, Thai,
Westerner, and Chinese. The Rumeet are darker because they rubbed off
charcoal around the hole. At first, none of those people could
speak. They sat down in a row on a tree trunk, it broke, and they all
cried out, and with that they were able to speak. Later, the different
people all learned different ways of writing.</t>
  </si>
  <si>
    <t>Lindell, Kristina, Jan-Ojvind Swahn, &amp; Damrong
Tayanin, 1976, "The Flood: Three Northern Kammu Versions of the Story
of Creation", in Dundes, 1988, 268-278.</t>
  </si>
  <si>
    <t>1631826697-4306</t>
  </si>
  <si>
    <t>A young brother and sister, orphaned and poor, went hunting in the forest one day and saw a bamboo rat. They chased it into a hole and soon dug it out. The rat begged for its life and offered, in exchange, to tell them how to survive a great rain that would soon flood the entire world. The children released the rat, and it said to them: "Prepare a hollow log and stock it with food and water for seven days and nights. Go inside and seal the ends with beeswax. After seven days, pierce the wax with a porcupine quill; if no water leaks in, it will be safe to exit. "The rain came; the seas and rivers overflowed. The children had done as the rat advised and emerged from the log after seven days. The log had settled on an oleaster tree, which is why the tree is crooked even to this day. The children separated and went in different directions looking for survivors, but they found none. After long searching, they met each other again and, dispirited and desperate, sat down and cried. A _tgook_ bird advised them to marry in order to give birth to humankind. They did so, and the wife soon became pregnant. Seven years, seven months, and seven days later, she gave birth to a gourd. The husband wanted to smash it, but the woman stopped him and placed it in the smoking-rack above the cooking fire. Returning home from their field one day, the couple heard laughing coming from their house, which fell silent when they entered. The husband placed his ear to the gourd and heard noises coming from it. Fearing her children inside could be hurt by cutting the gourd open, the wife told her husband to prick a hole in it with a burnt stick instead. First the Xa (Khmu) came out. The husband enlarged the hole and the Thai, the Lao, and the Lue came in turn. The wife took the stick and cut the gourd open, and the Vietnamese and Chinese came out. The Xa were soot-covered, so their skin is black. The Thai, Lao, and Lue were less sooty, so they are not as dark. The Vietnamese and Chinese were not soot-covered, so their skin is white.</t>
  </si>
  <si>
    <t>A young brother and sister, orphaned and poor, went hunting in the
forest one day and saw a bamboo rat. They chased it into a hole and
soon dug it out. The rat begged for its life and offered, in
exchange, to tell them how to survive a great rain that would soon
flood the entire world. The children released the rat, and it said to
them: "Prepare a hollow log and stock it with food and water for seven
days and nights. Go inside and seal the ends with beeswax. After
seven days, pierce the wax with a porcupine quill; if no water leaks
in, it will be safe to exit."The rain came; the seas and rivers overflowed. The children had
done as the rat advised and emerged from the log after seven days.
The log had settled on an oleaster tree, which is why the tree is
crooked even to this day. The children separated and went in
different directions looking for survivors, but they found none.
After long searching, they met each other again and, dispirited and
desperate, sat down and cried. A _tgook_ bird advised them to marry
in order to give birth to humankind. They did so, and the wife soon
became pregnant. Seven years, seven months, and seven days later, she
gave birth to a gourd. The husband wanted to smash it, but the woman
stopped him and placed it in the smoking-rack above the cooking
fire.Returning home from their field one day, the couple heard laughing
coming from their house, which fell silent when they entered. The
husband placed his ear to the gourd and heard noises coming from it.
Fearing her children inside could be hurt by cutting the gourd open,
the wife told her husband to prick a hole in it with a burnt stick
instead. First the Xa (Khmu) came out. The husband enlarged the hole
and the Thai, the Lao, and the Lue came in turn. The wife took the
stick and cut the gourd open, and the Vietnamese and Chinese came out.
The Xa were soot-covered, so their skin is black. The Thai, Lao, and
Lue were less sooty, so they are not as dark. The Vietnamese and
Chinese were not soot-covered, so their skin is white.</t>
  </si>
  <si>
    <t>Dang Nghiem Van, 1993, 305.</t>
  </si>
  <si>
    <t>1631826699-4312</t>
  </si>
  <si>
    <t>Bahnar</t>
  </si>
  <si>
    <t>https://www.curioustaxonomy.net/home/FloodMyths/07EaAs/bahnar.html</t>
  </si>
  <si>
    <t>A kite once quarrelled with the crab and pecked a hole in its skull (which can still be seen today). In revenge, the crab caused the sea and rivers to swell until the waters reached the sky. The only survivors were a brother and sister who took a pair of all kinds of animals with them in a huge chest. They floated for seven days and nights. Then the brother heard a cock crowing outside, sent by the spirits to signal that the flood had abated. All disembarked, birds first, then the animals, then the two people. The brother and sister did not know how they would live, for they had eaten all the rice that was stored in the chest. However, a black ant brought two grains of rice. The brother planted them, and the plain was covered with a rice crop the next morning.</t>
  </si>
  <si>
    <t>A kite once quarrelled with the crab and pecked a hole in its skull
(which can still be seen today). In revenge, the crab caused the sea
and rivers to swell until the waters reached the sky. The only
survivors were a brother and sister who took a pair of all kinds of
animals with them in a huge chest. They floated for seven days and
nights. Then the brother heard a cock crowing outside, sent by the
spirits to signal that the flood had abated. All disembarked, birds
first, then the animals, then the two people. The brother and sister
did not know how they would live, for they had eaten all the rice that
was stored in the chest. However, a black ant brought two grains of
rice. The brother planted them, and the plain was covered with a rice
crop the next morning.</t>
  </si>
  <si>
    <t>Frazer, 1919, 209-210.</t>
  </si>
  <si>
    <t>1631826701-4315</t>
  </si>
  <si>
    <t>Vietnam</t>
  </si>
  <si>
    <t>https://www.curioustaxonomy.net/home/FloodMyths/07EaAs/vietnam.html</t>
  </si>
  <si>
    <t>In the reign of Hung Vuong XVIII, gods still lived on earth. Two of these gods were Son Tinh, God of the Mountains, and Thuy Tinh, God of the Water. While Son Tinh was walking on the beach one day, he came across some fishermen who had caught a large and beautiful fish. Thinking of the price it would bring, the fishermen were eager to sell it at the market, but when Son Tinh saw its unusual colors and pleading eyes, he said to them, "This is no ordinary fish. You must not kill it. " He bought it from the fisherman and released it back into the ocean. That night, Thuy Tinh, God of the Water, came to Son Tinh. "Earlier today," he said, "I took the form of a fish to go swimming. Carelessly, I let myself be caught. If it were not for you, I would be dead. Please visit me at my home at the bottom of the sea, and let me show my gratitude. "Son Tinh accepted the invitation, and when he arrived, he was amazed at the wealth of Thuy Tinh's kingdom. Thuy Tinh told him to take whatever he liked. "Thank you, but I have all I want and do not covet more," Son Tinh answered. "Then at least accept this book as a gift. "Out of politeness, Son Tinh took it. When he got home, he looked more closely at it and marveled at its value, for it was a true wishing book. He could use to book to obtain whatever he desired. But as Son Tinh had all he wanted, he put the book away and thought no more of it. Some time later, King Hung Vuong announced a contest for the hand of his daughter, My Nuong, in marriage. The princess was so beautiful that Son Tinh joined the hundreds of other suitors. Only two of the suitors passed the contest -- Son Tinh and Thuy Tinh. The king determined on another test to choose between them. He told them to bring him several rare and precious items, half of them from Son Tinh's realm and half from Thuy Tinh's. Whoever brought the gifts first would win the princess. Son Tinh, remembering the book of wishes, used it to obtain all the items and delivered them the following morning. It took Thuy Tinh two days to gather them all. So upset was he at losing, he forgot his earlier gratitude for Son Tinh and used all his powers to attack him. He gathered up all the water from the sky and ocean and sent them against Son Tinh. Son Tinh, however, was able to keep his mountain home above the reach of the waters. Thuy Tinh repeated the attack again the next year, bringing months of rain and floods. And he has continued to do so every year. The monsoons which hit the country are part of the continuing feud of the Sea God against the Mountain God.</t>
  </si>
  <si>
    <t>In the reign of Hung Vuong XVIII, gods still lived on earth. Two
of these gods were Son Tinh, God of the Mountains, and Thuy Tinh, God
of the Water.While Son Tinh was walking on the beach one day, he came across
some fishermen who had caught a large and beautiful fish. Thinking of
the price it would bring, the fishermen were eager to sell it at the
market, but when Son Tinh saw its unusual colors and pleading eyes, he
said to them, "This is no ordinary fish. You must not kill it." He
bought it from the fisherman and released it back into the ocean.That night, Thuy Tinh, God of the Water, came to Son Tinh.
"Earlier today," he said, "I took the form of a fish to go swimming.
Carelessly, I let myself be caught. If it were not for you, I would
be dead. Please visit me at my home at the bottom of the sea, and let
me show my gratitude."Son Tinh accepted the invitation, and when he arrived, he was
amazed at the wealth of Thuy Tinh's kingdom. Thuy Tinh told him to
take whatever he liked."Thank you, but I have all I want and do not covet more," Son Tinh
answered."Then at least accept this book as a gift."Out of politeness, Son Tinh took it. When he got home, he looked
more closely at it and marveled at its value, for it was a true
wishing book. He could use to book to obtain whatever he desired.
But as Son Tinh had all he wanted, he put the book away and thought no
more of it.Some time later, King Hung Vuong announced a contest for the hand
of his daughter, My Nuong, in marriage. The princess was so beautiful
that Son Tinh joined the hundreds of other suitors. Only two of the
suitors passed the contest -- Son Tinh and Thuy Tinh.The king determined on another test to choose between them. He
told them to bring him several rare and precious items, half of them
from Son Tinh's realm and half from Thuy Tinh's. Whoever brought the
gifts first would win the princess.Son Tinh, remembering the book of wishes, used it to obtain all the
items and delivered them the following morning. It took Thuy Tinh two
days to gather them all. So upset was he at losing, he forgot his
earlier gratitude for Son Tinh and used all his powers to attack him.
He gathered up all the water from the sky and ocean and sent them
against Son Tinh. Son Tinh, however, was able to keep his mountain
home above the reach of the waters.Thuy Tinh repeated the attack again the next year, bringing months
of rain and floods. And he has continued to do so every year. The
monsoons which hit the country are part of the continuing feud of the
Sea God against the Mountain God.</t>
  </si>
  <si>
    <t>Alice M. Terada, Under the Starfruit Tree: Folktales
from Vietnam (Honolulu: University of Hawaii Press, 1989),
49-53.</t>
  </si>
  <si>
    <t>1631826703-4330</t>
  </si>
  <si>
    <t>Korea</t>
  </si>
  <si>
    <t>https://www.curioustaxonomy.net/home/FloodMyths/07EaAs/korea.html</t>
  </si>
  <si>
    <t>A son was borne to a fairy and a laurel tree; the fairy returned to heaven when the boy was seven years old. One day, rains came and lasted for many months, flooding the earth with a raging sea. The laurel, in danger of falling, told his son to ride him when it came uprooted by the waves. The boy did so, floating on the tree for many days. One day a crowd of ants floated by and cried out to be saved. After asking the tree for permission, the boy gave them refuge on the branches of the laurel. Later, a group of mosquitoes flew by and also asked to be saved. Again, the boy asked the tree for permission, was granted it, and gave the mosquitoes rest. Then another boy floated by and asked to be saved. This time the tree refused permission when its son asked. The son asked twice more, and after the third time the tree said, "Do what you like," and the son rescued the other boy. At last the tree came to rest on the summit of a mountain. The insects expressed their gratitude and left. The two boys, being very hungry, went and found a house where an old woman lived with her own daughter and a foster-daughter. As everyone else in the world had perished and the subsiding waters allowed farming again, the woman decided to marry her daughters to the boys, her own going to the cleverer boy. The second boy maliciously told the woman that the other boy could quickly gather millet grains scattered on sand. The woman tested this claim, and the first boy despaired of ever succeeding, when the ants came to his aid, filling the grain bag in a few minutes. The other boy had watched, and he told the woman that the task hadn't been done by the first boy himself, so the woman still couldn't decide which daughter to marry to which boy. She decided to let the boys decide by chance, going to one room or another in total darkness. A mosquito came and told the Son of the Tree which room the old woman's daughter was in, so those two were married, and the second boy married the foster-daughter. The human race is descended from those two couples.</t>
  </si>
  <si>
    <t>A son was borne to a fairy and a laurel tree; the fairy returned to
heaven when the boy was seven years old. One day, rains came and
lasted for many months, flooding the earth with a raging sea. The
laurel, in danger of falling, told his son to ride him when it came
uprooted by the waves. The boy did so, floating on the tree for many
days. One day a crowd of ants floated by and cried out to be
saved. After asking the tree for permission, the boy gave them refuge
on the branches of the laurel. Later, a group of mosquitoes flew by
and also asked to be saved. Again, the boy asked the tree for
permission, was granted it, and gave the mosquitoes rest. Then another
boy floated by and asked to be saved. This time the tree refused
permission when its son asked. The son asked twice more, and after the
third time the tree said, "Do what you like," and the son rescued the
other boy. At last the tree came to rest on the summit of a
mountain. The insects expressed their gratitude and left. The two
boys, being very hungry, went and found a house where an old woman
lived with her own daughter and a foster-daughter. As everyone else in
the world had perished and the subsiding waters allowed farming again,
the woman decided to marry her daughters to the boys, her own going to
the cleverer boy. The second boy maliciously told the woman that the
other boy could quickly gather millet grains scattered on sand. The
woman tested this claim, and the first boy despaired of ever
succeeding, when the ants came to his aid, filling the grain bag in a
few minutes. The other boy had watched, and he told the woman that the
task hadn't been done by the first boy himself, so the woman still
couldn't decide which daughter to marry to which boy. She decided to
let the boys decide by chance, going to one room or another in total
darkness. A mosquito came and told the Son of the Tree which room the
old woman's daughter was in, so those two were married, and the second
boy married the foster-daughter. The human race is descended from
those two couples.</t>
  </si>
  <si>
    <t>Zong In-Sob, Folk Tales from Korea (London:
Routledge and Kegan Paul Ltd., 1952), 16-18.</t>
  </si>
  <si>
    <t>1631826703-4332</t>
  </si>
  <si>
    <t>The River Dedong flooded the countryside. An old man in Pyongyang, rowing about in a boat, found and rescued a deer, a snake, and a boy from the waters. He carried them to shore and released them, but the boy had lost his parents in the flood and so became the man's adopted son. One day the deer came and led the man to a buried treasure of gold and silver, and the man became rich. The foster-son became reckless with the money, and he and his father argued. The boy accused the man of theft, and the man was imprisoned. The snake came to him in his cell and bit his arm, which then swelled painfully. But then the snake returned with a small bottle. The man applied the medicine to his arm, which cured it at once. In the morning, he heard that the magistrate's wife was dying of a snakebite, so he sent word that he could cure her. This he did with the snake's ointment. He was released, and the foster-son was arrested and punished.</t>
  </si>
  <si>
    <t>The River Dedong flooded the countryside. An old man in Pyongyang,
rowing about in a boat, found and rescued a deer, a snake, and a boy
from the waters. He carried them to shore and released them, but the
boy had lost his parents in the flood and so became the man's adopted
son. One day the deer came and led the man to a buried treasure of
gold and silver, and the man became rich. The foster-son became
reckless with the money, and he and his father argued. The boy accused
the man of theft, and the man was imprisoned. The snake came to him in
his cell and bit his arm, which then swelled painfully. But then the
snake returned with a small bottle. The man applied the medicine to
his arm, which cured it at once. In the morning, he heard that the
magistrate's wife was dying of a snakebite, so he sent word that he
could cure her. This he did with the snake's ointment. He was
released, and the foster-son was arrested and punished.</t>
  </si>
  <si>
    <t>Zong In-Sob, Folk Tales from Korea (London:
Routledge and Kegan Paul Ltd., 1952), 94-95.</t>
  </si>
  <si>
    <t>1631826703-4334</t>
  </si>
  <si>
    <t>Long ago there lived a Minister Gim who had a son. While young Gim was away from home once, robbers came to his house, murdered his father, and carried away his mother and all their treasure. Despite his youth, young Gim resolved to find the robbers and take revenge. He set out on a search. On the way, he heard shouts and found a boy fighting with a bear. He rushed to save the boy. The boy told him that his home and family had been destroyed by the same band of robbers and that he, too, was seeking revenge. They agreed to become sworn brothers. They set out together, but as they were crossing a river, a storm came and capsized their ferry. When Gim came to, a different boy, who happened to have been fishing nearby, was tending him, and there was no sign of his first friend. Gim learned that this boy was also a victim of the robbers, who had killed his father and mother and carried off his sister. So Gim proposed that they should become sworn brothers. The two set off together and came to another big river. As they crossed it, another storm came and sank their ferry. Gim's second companion was lost, and Gim was rescued by an old woman who lived on an island. She told him that the island was ruthlessly ruled by the chief of the robbers he was seeking. But Gim was bedridden and helpless from his injuries. One day, a messenger from the robber chief told the woman to send away the strange boy she had found. She instead let him stay in a small thatched hut by the river. A ship came by a few days later and anchored before the hut. A venerable old man on the ship recognized Gim and said he was there to rescue him. Gim went with him to his mountain retreat and studied magic with him. When Gim was sixteen, the old man sent him back to his homeland, saying, "The robber chief is at war with the King, who is in great danger. You must go to his rescue. I shall meet you again in exactly three years. "As Gim was heading home, a horse came to him. Gim guessed it was a dragon horse and mounted it. Before long, the horse stopped and pawed on the ground. Gim dug there and found a set of magic armor, spears, and swords. He took these up and rode on. He arrived at the King's castle when it was on the point of surrender. With his magic, he transformed himself and his horse to birds, flew over the enemy host to the King's castle, and returned to his proper form. "Your majesty," he said, bowing low, "I am the son of Minister Gim. Have no fear, I shall defeat the enemy. " The delighted King conferred on him the rank of Great Marshal. Spying out the enemy in the form of a dog, Gim found a fearsome black face, the incarnation of a thousand-year-old bear, belching fire at the castle; a genii, the incarnation of a thousand-year-old fox, studying a book of astrology; a dwarf, the incarnation of a ten-thousand-year-old rat, whose swinging tail produced a flood that threatened to submerge the castle; and a giant which threw daggers of flame against the King's camp. Gim fought these with his magic, calling forth rain against the fire and a mountain to block the flood, but he was overwhelmed by the enemy's numbers. Gim and the King escaped to an island, but the astrologer discovered their location, and the dwarf created an even greater flood from its tail to submerge them. In a dream, a butterfly led Gim to a cavern in a distant mountain. There he found the first boy he had met, who had been studying strategy. He offered his help against the robbers. With their magic, they reached the island in an instant and renewed the battle. But Gim's friend was killed and the island completely submerged by the flood. Gim and the King retreated to a second island, but soon it too was nearly submerged. Again in a dream a crow led Gim to a cavern in another mountain, where he met his second companion, also practicing the crafts of war. He too returned to fight with Gim, but he too was killed in battle. Gim and the King fled to another island. When it, too, was nearly flooded, they went on the ship to open sea. There, the three years having elapsed, Gim's mentor came to him on the ship. As Gim's training had not been completed and the situation was desperate, the old man undertook a rescue. He recited a magical hymn which called down lightning on the enemy, and soon they were all killed. Gim and the old man went to the enemy's island. There Gim found his mother and the sister of his second friend, whom he married soon afterwards. They returned home with the King.</t>
  </si>
  <si>
    <t>Long ago there lived a Minister Gim who had a son. While young Gim
was away from home once, robbers came to his house, murdered his
father, and carried away his mother and all their treasure. Despite
his youth, young Gim resolved to find the robbers and take revenge.
He set out on a search.On the way, he heard shouts and found a boy fighting with a bear.
He rushed to save the boy. The boy told him that his home and family
had been destroyed by the same band of robbers and that he, too, was
seeking revenge. They agreed to become sworn brothers.They set out together, but as they were crossing a river, a storm
came and capsized their ferry. When Gim came to, a different boy, who
happened to have been fishing nearby, was tending him, and there was
no sign of his first friend. Gim learned that this boy was also a
victim of the robbers, who had killed his father and mother and
carried off his sister. So Gim proposed that they should become sworn
brothers.The two set off together and came to another big river. As they
crossed it, another storm came and sank their ferry. Gim's second
companion was lost, and Gim was rescued by an old woman who lived on
an island. She told him that the island was ruthlessly ruled by the
chief of the robbers he was seeking. But Gim was bedridden and
helpless from his injuries.One day, a messenger from the robber chief told the woman to send
away the strange boy she had found. She instead let him stay in a
small thatched hut by the river. A ship came by a few days later and
anchored before the hut. A venerable old man on the ship recognized
Gim and said he was there to rescue him. Gim went with him to his
mountain retreat and studied magic with him.When Gim was sixteen, the old man sent him back to his homeland,
saying, "The robber chief is at war with the King, who is in great
danger. You must go to his rescue. I shall meet you again in exactly
three years."As Gim was heading home, a horse came to him. Gim guessed it was a
dragon horse and mounted it. Before long, the horse stopped and pawed
on the ground. Gim dug there and found a set of magic armor, spears,
and swords. He took these up and rode on.He arrived at the King's castle when it was on the point of
surrender. With his magic, he transformed himself and his horse to
birds, flew over the enemy host to the King's castle, and returned to
his proper form. "Your majesty," he said, bowing low, "I am the son
of Minister Gim. Have no fear, I shall defeat the enemy." The
delighted King conferred on him the rank of Great Marshal.Spying out the enemy in the form of a dog, Gim found a fearsome
black face, the incarnation of a thousand-year-old bear, belching fire
at the castle; a genii, the incarnation of a thousand-year-old fox,
studying a book of astrology; a dwarf, the incarnation of a
ten-thousand-year-old rat, whose swinging tail produced a flood that
threatened to submerge the castle; and a giant which threw daggers of
flame against the King's camp. Gim fought these with his magic,
calling forth rain against the fire and a mountain to block the flood,
but he was overwhelmed by the enemy's numbers.Gim and the King escaped to an island, but the astrologer
discovered their location, and the dwarf created an even greater flood
from its tail to submerge them. In a dream, a butterfly led Gim to a
cavern in a distant mountain. There he found the first boy he had
met, who had been studying strategy. He offered his help against the
robbers.With their magic, they reached the island in an instant and renewed
the battle. But Gim's friend was killed and the island completely
submerged by the flood.Gim and the King retreated to a second island, but soon it too was
nearly submerged. Again in a dream a crow led Gim to a cavern in
another mountain, where he met his second companion, also practicing
the crafts of war. He too returned to fight with Gim, but he too was
killed in battle. Gim and the King fled to another island. When it,
too, was nearly flooded, they went on the ship to open sea.There, the three years having elapsed, Gim's mentor came to him on
the ship. As Gim's training had not been completed and the situation
was desperate, the old man undertook a rescue. He recited a magical
hymn which called down lightning on the enemy, and soon they were all
killed.Gim and the old man went to the enemy's island. There Gim found
his mother and the sister of his second friend, whom he married soon
afterwards. They returned home with the King.</t>
  </si>
  <si>
    <t>Zong In-Sob, Folk Tales from Korea (London:
Routledge and Kegan Paul Ltd., 1952), 62-63.</t>
  </si>
  <si>
    <t>1631826703-4349</t>
  </si>
  <si>
    <t>A man with no son once found an abandoned baby boy and took him in. He was an unusual baby, for he ate solid food and grew at a phenomenal rate. When but a month old, he asked his foster-father to make a pack-carrier for him to carry firewood with. His father made one of corn stalks, which the boy rejected as useless, and he likewise rejected one made of wood, so the father had one made of iron. The son took this, and a little later the father was astounded to see him carrying an immense pile of wood back from the mountains. The son continued to grow in strength, and he earned the nickname "Iron-shoes" for the shoes he wore in his work. He left on a journey and met others along the way. First he met Nose-wind, a man whose breath while snoring was so strong it caused a nearby tree repeatedly to fall and rise. They became sworn brothers and travelled together. Next they met Long-rake, who caused a mountain to become a level field with his rake. The three next met Waterfall, who created a river by making water. All four became sworn brothers. Coming at nightfall to a big house with a tile roof, they knocked and requested something to eat. An old woman invited them inside, led them to a room with stone walls, and brought them supper. But the food was human flesh, which they did not eat, and they heard the woman lock them in. As they pretended to sleep, they heard the woman's four sons come. The family's conversation made it clear that they were tigers in disguise who meant to cook and eat the four brothers. Soon the four brothers felt the stone floor getting hot; the tigers had lit a fire beneath it to roast them. But Nose-wind kept the room cool by his blowing, and the tigers were surprised to find the brothers unharmed when they opened the door later. Next morning the woman suggested that the four brothers have a wood-cutting contest with her four sons, the losers to be put to death. So the four brothers went out, pulled up trees by their roots, and threw them down by the house for the tigers to pile up. The old woman saw that her sons were in danger of losing, so she reversed the tasks; the tigers chopped wood while the brothers stacked. But the brothers worked so fast that they had to wait for more wood to be brought down. Fearing defeat, the old woman set fire to the stack of wood while the four brothers were standing on it. Her sons saw the fire and came back to watch their rival's plight. The four brothers, though, soon worked out a plan. Waterfall made water which not only put out the fire, but created a flood that submerged the others up to their necks, though the brothers were safe upon the pile of logs. In the flood, the woman and her sons changed to their normal tiger shape. Nose-wind blew on the water with his cold breath, instantly turning it to ice and killing all the tigers. Their heads and forepaws still showed above the surface. Iron-shoes skated out on the ice and broke off these parts when he kicked them. Finally, Long-rake broke up the ice with his rake and scattered it far and wide, so no trace remained of the flood.</t>
  </si>
  <si>
    <t>A man with no son once found an abandoned baby boy and took him in.
He was an unusual baby, for he ate solid food and grew at a phenomenal
rate. When but a month old, he asked his foster-father to make a
pack-carrier for him to carry firewood with. His father made one of
corn stalks, which the boy rejected as useless, and he likewise
rejected one made of wood, so the father had one made of iron. The
son took this, and a little later the father was astounded to see him
carrying an immense pile of wood back from the mountains. The son
continued to grow in strength, and he earned the nickname "Iron-shoes"
for the shoes he wore in his work.He left on a journey and met others along the way. First he met
Nose-wind, a man whose breath while snoring was so strong it caused a
nearby tree repeatedly to fall and rise. They became sworn brothers
and travelled together. Next they met Long-rake, who caused a
mountain to become a level field with his rake. The three next met
Waterfall, who created a river by making water. All four became sworn
brothers.Coming at nightfall to a big house with a tile roof, they knocked
and requested something to eat. An old woman invited them inside, led
them to a room with stone walls, and brought them supper. But the
food was human flesh, which they did not eat, and they heard the woman
lock them in.As they pretended to sleep, they heard the woman's four sons come.
The family's conversation made it clear that they were tigers in
disguise who meant to cook and eat the four brothers. Soon the four
brothers felt the stone floor getting hot; the tigers had lit a fire
beneath it to roast them. But Nose-wind kept the room cool by his
blowing, and the tigers were surprised to find the brothers unharmed
when they opened the door later.Next morning the woman suggested that the four brothers have a
wood-cutting contest with her four sons, the losers to be put to
death. So the four brothers went out, pulled up trees by their roots,
and threw them down by the house for the tigers to pile up. The old
woman saw that her sons were in danger of losing, so she reversed the
tasks; the tigers chopped wood while the brothers stacked. But the
brothers worked so fast that they had to wait for more wood to be
brought down. Fearing defeat, the old woman set fire to the stack of
wood while the four brothers were standing on it. Her sons saw the
fire and came back to watch their rival's plight.The four brothers, though, soon worked out a plan. Waterfall made
water which not only put out the fire, but created a flood that
submerged the others up to their necks, though the brothers were safe
upon the pile of logs. In the flood, the woman and her sons changed
to their normal tiger shape. Nose-wind blew on the water with his
cold breath, instantly turning it to ice and killing all the tigers.
Their heads and forepaws still showed above the surface. Iron-shoes
skated out on the ice and broke off these parts when he kicked them.
Finally, Long-rake broke up the ice with his rake and scattered it far
and wide, so no trace remained of the flood.</t>
  </si>
  <si>
    <t>Zong In-Sob, Folk Tales from Korea (London:
Routledge and Kegan Paul Ltd., 1952), 162-166.</t>
  </si>
  <si>
    <t>1631826705-4360</t>
  </si>
  <si>
    <t>Karen</t>
  </si>
  <si>
    <t>https://www.curioustaxonomy.net/home/FloodMyths/07EaAs/karen.html</t>
  </si>
  <si>
    <t>Two brothers survived a world-wide deluge on a raft. The waters rose until they reached to heaven. A mango tree grew from the celestial vault, and the younger brother climbed up to eat its fruit. But the flood suddenly subsided, stranding him there. (The story breaks off here. )</t>
  </si>
  <si>
    <t>Two brothers survived a world-wide deluge on a raft. The waters
rose until they reached to heaven. A mango tree grew from the
celestial vault, and the younger brother climbed up to eat its
fruit. But the flood suddenly subsided, stranding him there. (The
story breaks off here.)</t>
  </si>
  <si>
    <t>Frazer, 1919, 208.</t>
  </si>
  <si>
    <t>1631826707-4363</t>
  </si>
  <si>
    <t>Jino</t>
  </si>
  <si>
    <t>https://www.curioustaxonomy.net/home/FloodMyths/07EaAs/jino.html</t>
  </si>
  <si>
    <t>From the time of creation, people's lives were happy and peaceful, but one year a great flood came. The parents of Mahei and Maniu, twin brother and sister, felled a big tree, hollowed it out, and covered both ends with cowhide. They attached brass bells to the outside, and inside they put grain and seed, the two children, and a knife and cake of beeswax. They instructed the children not to come out until the flood had gone down. The flood came, and the children floated for an undeterminable period. Mahei got impatient and cut a small hole with the knife. He saw muddy waves surging and dead bodies everywhere, and he closed the hole with wax. Later, Maniu cut a hole and saw nothing but water; she likewise filled the hole. Finally, they heard the bells ringing, indicating they had touched ground, and they left the drum. They were the only survivors. When they got old, they realized that there would be no people left if they died. Mahei suggested marriage, but his sister was ashamed to marry her brother. Mahei suggested she consult the magic tree. Maniu went there, but Mahei took a shortcut and hid behind the tree. Disguising his voice, he answered Maniu that she should marry her brother. They did so, but by then they were too old to have children. The sole gourd seed they had carried in the wooden drum had grown profusely, and although most of the fruits dried and rotted, one stayed ripe. They had hung it in their shed. One day, they heard faint voices coming from the gourd. They heated their fire tongs red hot to burn a hole in the gourd, but each time they tried, a voice said "Don't burn me!" Finally, one voice, calling herself Grandma Apierer, said to burn her or none could get out. They burnt a hole in the navel on the gourd's bottom. First out was Apo, ancestor of the Konge people; his skin was darkened by the soot around the hole. The next out, in order, were Han, Dai, and last of all Jino (which literally means "last squeeze"); they became ancestors of their people. Since then, rice offerings have been made to Apierer, who gave her life so that the Jino might live.</t>
  </si>
  <si>
    <t>From the time of creation, people's lives were happy and peaceful,
but one year a great flood came. The parents of Mahei and Maniu, twin
brother and sister, felled a big tree, hollowed it out, and covered
both ends with cowhide. They attached brass bells to the outside, and
inside they put grain and seed, the two children, and a knife and cake
of beeswax. They instructed the children not to come out until the
flood had gone down. The flood came, and the children floated for an
undeterminable period. Mahei got impatient and cut a small hole with
the knife. He saw muddy waves surging and dead bodies everywhere, and
he closed the hole with wax. Later, Maniu cut a hole and saw nothing
but water; she likewise filled the hole. Finally, they heard the bells
ringing, indicating they had touched ground, and they left the
drum. They were the only survivors. When they got old, they realized
that there would be no people left if they died. Mahei suggested
marriage, but his sister was ashamed to marry her brother. Mahei
suggested she consult the magic tree. Maniu went there, but Mahei took
a shortcut and hid behind the tree. Disguising his voice, he answered
Maniu that she should marry her brother. They did so, but by then they
were too old to have children. The sole gourd seed they had carried in
the wooden drum had grown profusely, and although most of the fruits
dried and rotted, one stayed ripe. They had hung it in their shed.
One day, they heard faint voices coming from the gourd. They heated
their fire tongs red hot to burn a hole in the gourd, but each time
they tried, a voice said "Don't burn me!" Finally, one voice, calling
herself Grandma Apierer, said to burn her or none could get out. They
burnt a hole in the navel on the gourd's bottom. First out was Apo,
ancestor of the Konge people; his skin was darkened by the soot around
the hole. The next out, in order, were Han, Dai, and last of all Jino
(which literally means "last squeeze"); they became ancestors of their
people. Since then, rice offerings have been made to Apierer, who gave
her life so that the Jino might live.</t>
  </si>
  <si>
    <t>Miller, Lucien (ed)., South of the Clouds: Tales
from Yunnan, (Seattle: University of Washington Press, 1994),
68-73.</t>
  </si>
  <si>
    <t>1631826710-4366</t>
  </si>
  <si>
    <t>Yi (Lolo)</t>
  </si>
  <si>
    <t>https://www.curioustaxonomy.net/home/FloodMyths/07EaAs/yi.html</t>
  </si>
  <si>
    <t>In primeval times, men were wicked. The patriarch Tse-gu-dzih sent a messenger down to earth, asking for some flesh and blood from a mortal. Only one man, Du-mu, complied. In wrath, Tse-gu-dzih locked the rain-gates, and the waters mounted to the sky. Du-mu was saved in a log hollowed out of a Pieris tree, together with his four sons and otters, wild ducks, and lampreys. The civilized peoples who can write are descended from the sons; the ignorant races are descendants of wooden figures whom Du-mu constructed after the deluge.</t>
  </si>
  <si>
    <t>In primeval times, men were wicked. The patriarch Tse-gu-dzih sent
a messenger down to earth, asking for some flesh and blood from a
mortal. Only one man, Du-mu, complied. In wrath, Tse-gu-dzih locked
the rain-gates, and the waters mounted to the sky. Du-mu was saved in
a log hollowed out of a Pieris tree, together with his four
sons and otters, wild ducks, and lampreys. The civilized peoples who
can write are descended from the sons; the ignorant races are
descendants of wooden figures whom Du-mu constructed after the
deluge.</t>
  </si>
  <si>
    <t>Frazer, 1919, 212-214.</t>
  </si>
  <si>
    <t>1631826712-4369</t>
  </si>
  <si>
    <t>Lisu</t>
  </si>
  <si>
    <t>https://www.curioustaxonomy.net/home/FloodMyths/07EaAs/lisu.html</t>
  </si>
  <si>
    <t>After death came into the world as a result of a macaque's curse, sky and earth longed for human souls and bones. That is how the flood began. An orphaned brother and sister lived in squalor in a village. A pair of golden birds flew down to them one day, warned them that a huge wave would flood the earth, and told them to take shelter in a gourd and not to come out until they heard the birds again. The two children warned their neighbors, but the people didn't believe them. The children sawed off the top of a gourd and went inside. For ninety-nine days, there was no wind or rain, and the earth became parched. Then torrents of rain fell, and the resulting flood washed everything away. The brother and sister occasionally could hear the gourd bump against the bottom of heaven. After long waiting, they heard the birds calling, left the gourd, and found they had landed atop a mountain, and the flood had receded. But now there were nine suns and seven moons in the sky, and they scorched the earth during the day. The two golden birds returned with a golden hammer and silver tongs and instructed the children how to use them to get the dragon king's bow and arrows. Brother and sister went to the dragon pond and struck the reef-home of the dragon king with the hammer. This raised such a racket that the dragon king sent his servants (various fish) to investigate. The children grabbed the fish with the tongs and threw them on the bank. At last, the dragon king himself came to investigate and had to give his bow and arrows when he was likewise caught. With these, brother and sister shot down all but the brightest sun and moon. Brother and sister then went in search of other people, exploring north and south respectively. They found nobody else, and the golden birds appeared again and urged them to marry. They refused, but the birds told them it was the will of heaven. After divinations in the form of several improbable events (tortoise shells landing a certain way, a broken millstone came together, and the brother shooting an arrow through a needle's eye--all happening three times), they consented. They had six sons and six daughters which traveled different directions and became the ancestors of different races.</t>
  </si>
  <si>
    <t>After death came into the world as a result of a macaque's curse,
sky and earth longed for human souls and bones. That is how the flood
began. An orphaned brother and sister lived in squalor in a village. A
pair of golden birds flew down to them one day, warned them that a
huge wave would flood the earth, and told them to take shelter in a
gourd and not to come out until they heard the birds again. The two
children warned their neighbors, but the people didn't believe
them. The children sawed off the top of a gourd and went inside. For
ninety-nine days, there was no wind or rain, and the earth became
parched. Then torrents of rain fell, and the resulting flood washed
everything away. The brother and sister occasionally could hear the
gourd bump against the bottom of heaven. After long waiting, they
heard the birds calling, left the gourd, and found they had landed
atop a mountain, and the flood had receded. But now there were nine
suns and seven moons in the sky, and they scorched the earth during
the day. The two golden birds returned with a golden hammer and silver
tongs and instructed the children how to use them to get the dragon
king's bow and arrows. Brother and sister went to the dragon pond and
struck the reef-home of the dragon king with the hammer. This raised
such a racket that the dragon king sent his servants (various fish) to
investigate. The children grabbed the fish with the tongs and threw
them on the bank. At last, the dragon king himself came to investigate
and had to give his bow and arrows when he was likewise caught. With
these, brother and sister shot down all but the brightest sun and
moon. Brother and sister then went in search of other people,
exploring north and south respectively. They found nobody else, and
the golden birds appeared again and urged them to marry. They refused,
but the birds told them it was the will of heaven. After divinations
in the form of several improbable events (tortoise shells landing a
certain way, a broken millstone came together, and the brother
shooting an arrow through a needle's eye--all happening three times),
they consented. They had six sons and six daughters which traveled
different directions and became the ancestors of different races.</t>
  </si>
  <si>
    <t>Miller, Lucien (ed)., South of the Clouds: Tales
from Yunnan, (Seattle: University of Washington Press, 1994),
78-84.</t>
  </si>
  <si>
    <t>1631826714-4372</t>
  </si>
  <si>
    <t>Singpho (Chingpaw)</t>
  </si>
  <si>
    <t>https://www.curioustaxonomy.net/home/FloodMyths/07EaAs/singpho.html</t>
  </si>
  <si>
    <t>When the deluge came, Pawpaw Nan-chaung and his sister Chang-hko saved themselves in a large boat. They took with them nine cocks and nine needles. When the storm and rain had passed, they each day threw out one cock and one needle to see whether the waters were falling. On the ninth day, they finally heard the cock crow and the needle strike bottom. They left their boat, wandered about, and came to a cave home of two nats or elves. The elves bade them stay and make themselves useful, which they did. Soon the sister gave birth, and the old elfin woman minded the baby while its parents were away at work. The old woman, who was a witch, disliked the infant's squalling, and one day took it to a place where nine roads met, cut it to pieces, and scattered its blood and body about. She carried some of the tidbits back to the cave, made it into a curry, and tricked the mother into eating it. When the mother learned this, she fled to the crossroads and cried to the Great Spirit to return her child and avenge its death. The Great Spirit told her he couldn't restore her baby, but he would make her mother of all nations of men. Then, from each road, people of different nations sprang up from the fragments of the murdered babe.</t>
  </si>
  <si>
    <t>When the deluge came, Pawpaw Nan-chaung and his sister Chang-hko
saved themselves in a large boat. They took with them nine cocks and
nine needles. When the storm and rain had passed, they each day threw
out one cock and one needle to see whether the waters were falling. On
the ninth day, they finally heard the cock crow and the needle strike
bottom. They left their boat, wandered about, and came to a cave home
of two nats or elves. The elves bade them stay and make
themselves useful, which they did. Soon the sister gave birth, and the
old elfin woman minded the baby while its parents were away at
work. The old woman, who was a witch, disliked the infant's squalling,
and one day took it to a place where nine roads met, cut it to pieces,
and scattered its blood and body about. She carried some of the
tidbits back to the cave, made it into a curry, and tricked the mother
into eating it. When the mother learned this, she fled to the
crossroads and cried to the Great Spirit to return her child and
avenge its death. The Great Spirit told her he couldn't restore her
baby, but he would make her mother of all nations of men. Then, from
each road, people of different nations sprang up from the fragments of
the murdered babe.</t>
  </si>
  <si>
    <t>Frazer, 1919, 208-209.</t>
  </si>
  <si>
    <t>1631826716-4375</t>
  </si>
  <si>
    <t>Yao</t>
  </si>
  <si>
    <t>https://www.curioustaxonomy.net/home/FloodMyths/07EaAs/yao.html</t>
  </si>
  <si>
    <t>Chang Lo Co built a house roofed with banana leaves. The Thunder Chief, wanting to destroy the house, transformed himself into a cock and landed on it, but he fell from the slippery roof and was caught and caged by Chang. Chang planned to slaughter the cock for a party and went to buy some wine. While he was away, his son Phuc Hy looked in the cage and saw the thunder chief, now in the form of a man, and he went to investigate. The thunder chief asked for a drink of water, which the boy fetched for him. The water gave the thunder chief his strength back, and he broke free from the cage. Grateful to the boy, he have Phuc Hy a tooth and told him to sow it. He told that it would grow into a gourd in seven days and warned the boy to take refuge inside the gourd then. Phuc Hy did as he was instructed. On the seventh day, the gourd was mature, a heavy rain had begun, and he and his sister entered the gourd and sealed the opening with beeswax. They also brought food and a pair of each species of domestic animal. Chang Lo Co was also aware of the thunder chief's vengeance. He built a raft and sailed on the flood to the gate of heaven to fight the thunder chief, but the flood withdrew too quickly. Chang's raft crashed on a mountain, killing him. The gourd carrying the siblings landed on Con Lon Mountain. Each sought a spouse, but all other people had been killed. One day, Phuc Hy met a tortoise which told him to marry his sister. Angered by this, he threw a stone at the tortoise, breaking its shell. The tortoise regained its form immediately, but with marks where it had broken. Later, a bamboo told Phuc Hy the same thing, and he cut the bamboo to pieces. The bamboo regenerated, albeit with marks where it had been cut. Seeing these omens, Phuc Hy told his sister that they should marry, but the sister refused. That night, they slept on opposite sides of a stream. Two trees grew from their bellies as they slept and entangled together. Three years, three months, and three days later, she gave birth to a gourd. Phuc Hy told her to cut it open and sow the seeds, which grew into people. She began sowing in the lowlands and had just a few seeds left when she reached the uplands, which is why the population is greater in the plains.</t>
  </si>
  <si>
    <t>Chang Lo Co built a house roofed with banana leaves. The Thunder
Chief, wanting to destroy the house, transformed himself into a cock
and landed on it, but he fell from the slippery roof and was caught
and caged by Chang. Chang planned to slaughter the cock for a party
and went to buy some wine.While he was away, his son Phuc Hy looked in the cage and saw the
thunder chief, now in the form of a man, and he went to investigate.
The thunder chief asked for a drink of water, which the boy fetched
for him. The water gave the thunder chief his strength back, and he
broke free from the cage. Grateful to the boy, he have Phuc Hy a
tooth and told him to sow it. He told that it would grow into a gourd
in seven days and warned the boy to take refuge inside the gourd
then.Phuc Hy did as he was instructed. On the seventh day, the gourd
was mature, a heavy rain had begun, and he and his sister entered the
gourd and sealed the opening with beeswax. They also brought food and
a pair of each species of domestic animal.Chang Lo Co was also aware of the thunder chief's vengeance. He
built a raft and sailed on the flood to the gate of heaven to fight
the thunder chief, but the flood withdrew too quickly. Chang's raft
crashed on a mountain, killing him.The gourd carrying the siblings landed on Con Lon Mountain. Each
sought a spouse, but all other people had been killed. One day, Phuc
Hy met a tortoise which told him to marry his sister. Angered by
this, he threw a stone at the tortoise, breaking its shell. The
tortoise regained its form immediately, but with marks where it had
broken. Later, a bamboo told Phuc Hy the same thing, and he cut the
bamboo to pieces. The bamboo regenerated, albeit with marks where it
had been cut. Seeing these omens, Phuc Hy told his sister that they
should marry, but the sister refused.That night, they slept on opposite sides of a stream. Two trees
grew from their bellies as they slept and entangled together. Three
years, three months, and three days later, she gave birth to a gourd.
Phuc Hy told her to cut it open and sow the seeds, which grew into
people. She began sowing in the lowlands and had just a few seeds
left when she reached the uplands, which is why the population is
greater in the plains.</t>
  </si>
  <si>
    <t>Dang Nghiem Van, 1993, 326-327.</t>
  </si>
  <si>
    <t>1631826716-4382</t>
  </si>
  <si>
    <t>In another version, the sister gave birth to a leather bag from which ten boys and nine girls emerged to become the ancestors of the races.</t>
  </si>
  <si>
    <t>In another version, the sister gave birth to a leather
bag from which ten boys and nine girls emerged to become the ancestors
of the races.</t>
  </si>
  <si>
    <t>Ho Ting-jui, A Comparative Study of the Myths and
Legends of Formosan Aborigines, Asian Folklore and Social Life
Monographs, vol. 18 (Taipei: Orient Culture Service, 1971), 275.</t>
  </si>
  <si>
    <t>1631826718-4387</t>
  </si>
  <si>
    <t>Miao (Hmong)</t>
  </si>
  <si>
    <t>https://www.curioustaxonomy.net/home/FloodMyths/07EaAs/miao.html</t>
  </si>
  <si>
    <t>After people had lived on the earth for 9,000 years, two brothers noticed that someone was coming at night and undoing everything they had done in the field in the day. They laid in wait and saw an old man filling their furrows. The elder brother wanted to kill him, but the younger brother said they should first question him for his reason. The old man said their work was futile because a flood would soon come. The brothers realized the man was the Lord of the Sky and asked him what they should do. He told the elder, violent-tempered brother to build an iron boat and the younger brother to build a wooden boat and to take his sister, males and females of each animal species, and two seeds of each species of plant. In the seventh month rain fell for four days and nights. The iron boat sank, but the wooden boat floated up to the sky. Seeing the earth flooded, the Lord of the Sky sent a dragon in the shape of a rainbow to dry it. The brother wanted to marry his sister, but she resisted. But after various tests proved it was the will of the Lord of the Sky, they married. Their child had no head or limbs. Thinking it was an egg, they cut it open. It contained no child, but the pieces became people when they fell to earth. By cutting it into the smallest possible pieces, they created innumerable children and repopulated the earth.</t>
  </si>
  <si>
    <t>After people had lived on the earth for 9,000 years, two brothers
noticed that someone was coming at night and undoing everything they
had done in the field in the day. They laid in wait and saw an old
man filling their furrows. The elder brother wanted to kill him, but
the younger brother said they should first question him for his
reason. The old man said their work was futile because a flood would
soon come. The brothers realized the man was the Lord of the Sky and
asked him what they should do. He told the elder, violent-tempered
brother to build an iron boat and the younger brother to build a
wooden boat and to take his sister, males and females of each animal
species, and two seeds of each species of plant. In the seventh month
rain fell for four days and nights. The iron boat sank, but the
wooden boat floated up to the sky. Seeing the earth flooded, the Lord
of the Sky sent a dragon in the shape of a rainbow to dry it. The
brother wanted to marry his sister, but she resisted. But after
various tests proved it was the will of the Lord of the Sky, they
married. Their child had no head or limbs. Thinking it was an egg,
they cut it open. It contained no child, but the pieces became people
when they fell to earth. By cutting it into the smallest possible
pieces, they created innumerable children and repopulated the
earth.</t>
  </si>
  <si>
    <t>Geddes, William Robert. Migrants of the Mountains:
The cultural ecology of the Blue Miao (Hmong Njua) of Thailand
(London: Oxford University Press, 1976), 22-23.</t>
  </si>
  <si>
    <t>1631826718-4389</t>
  </si>
  <si>
    <t>Two brothers plowed their field daily, but Ye Seo came at night and turned the soil back. The brothers watched and caught the old man. The other brother wanted to beat him, but the younger brother said, "Let us ask why he is doing it. " The old man said that they should stop farming because a deluge was coming. "The older brother is not a good speaker. Let him make an iron barrel. The younger brother speaks well. Let him go and make a wooden barrel. " When the flood came, the older brother sank in the iron barrel, but the younger brother, with his sister, floated. Ye Seo took the wooden drum into the sky. With a four-pronged weapon, he dug deep pits in the ground into which the water receded. Ye Seo sent the brother and sister to earth and wrote their names in a book. The sister was unwilling to marry her brother, but after various tests, they became convinced that it was the will of heaven, and they married. The next morning the wife gave birth to a son like a piece of wood. They cut it into pieces from which people arose.</t>
  </si>
  <si>
    <t>Two brothers plowed their field daily, but Ye Seo came at night and
turned the soil back. The brothers watched and caught the old man.
The other brother wanted to beat him, but the younger brother said,
"Let us ask why he is doing it." The old man said that they should
stop farming because a deluge was coming. "The older brother is not a
good speaker. Let him make an iron barrel. The younger brother
speaks well. Let him go and make a wooden barrel." When the flood
came, the older brother sank in the iron barrel, but the younger
brother, with his sister, floated. Ye Seo took the wooden drum into
the sky. With a four-pronged weapon, he dug deep pits in the ground
into which the water receded. Ye Seo sent the brother and sister to
earth and wrote their names in a book. The sister was unwilling to
marry her brother, but after various tests, they became convinced that
it was the will of heaven, and they married. The next morning the
wife gave birth to a son like a piece of wood. They cut it into
pieces from which people arose.</t>
  </si>
  <si>
    <t>Geddes, William Robert. Migrants of the Mountains:
The cultural ecology of the Blue Miao (Hmong Njua) of Thailand
(London: Oxford University Press, 1976), 23.</t>
  </si>
  <si>
    <t>1631826718-4391</t>
  </si>
  <si>
    <t>Joser (Ye Seo), the Spirit of the Sky, sent two spirits to warn the people of a coming flood. Some people weeding their fields found the weeds back the next morning. They watched and caught the two spirits. One man wanted to shoot them, but his companion wanted to ask the spirits why they were replanting the weeds. The spirits told them that a flood was coming and they should be preparing drums instead of farming. Only one man took their advice. When the flood came, he put his two children, a brother and sister, in the drum, and they floated up to the sky. Joser heard them beating on the inside of their drum and saw that the earth was flooded. With a long stick he punched holes into the earth to drain the water. This is why the earth's surface is uneven. When the children landed, Joser asked which was the older and learned it was the brother. He told the two to marry, as there were no other people on earth. The girl gave birth to a baby with no limbs or head. The couple complained to Joser, who told them to cut the baby into many pieces and throw them in every direction. Each piece gave rise to a different people.</t>
  </si>
  <si>
    <t>Joser (Ye Seo), the Spirit of the Sky, sent two spirits to warn the
people of a coming flood. Some people weeding their fields found the
weeds back the next morning. They watched and caught the two spirits.
One man wanted to shoot them, but his companion wanted to ask the
spirits why they were replanting the weeds. The spirits told them
that a flood was coming and they should be preparing drums instead of
farming. Only one man took their advice. When the flood came, he put
his two children, a brother and sister, in the drum, and they floated
up to the sky. Joser heard them beating on the inside of their drum
and saw that the earth was flooded. With a long stick he punched
holes into the earth to drain the water. This is why the earth's
surface is uneven. When the children landed, Joser asked which was
the older and learned it was the brother. He told the two to marry,
as there were no other people on earth. The girl gave birth to a baby
with no limbs or head. The couple complained to Joser, who told them
to cut the baby into many pieces and throw them in every direction.
Each piece gave rise to a different people.</t>
  </si>
  <si>
    <t>Geddes, William Robert. Migrants of the Mountains:
The cultural ecology of the Blue Miao (Hmong Njua) of Thailand
(London: Oxford University Press, 1976), 23-24.</t>
  </si>
  <si>
    <t>1631826718-4393</t>
  </si>
  <si>
    <t>Long ago, the whole universe turned upside down, and the whole world was flooded. All living beings perished except one brother and his sister, who took refuge in a large wooden funeral drum. The drum rose and bumped against the sky. Heaven heard it and sent sky people to observe. They used copper lances and iron spears to pierce holes in the land, and the water drained away. The brother and sister heard the drum land and emerged to find no other living beings. The brother wanted to marry his sister, but she resisted. She proposed, as a test, that they roll rocks down opposite slopes of a mountain. If they were found together at the summit the next day, she would marry him. The brother got up during the night and carried the two stones to the top of the mountain. The sister saw them together the next morning and concluded that they could be married. Later, they gave birth to a child like a round, smooth stone. They cut the egg-like creature into little pieces and threw them in different directions. Two pieces that landed on the goat house became the Lee clan. Two that fell in the pig pen became clan Moua. Two that landed in the garden became the clans Vang and Yang. Thus arose all the Hmong clans. The bizarre child also produced chickens, pigs, oxen, insects, birds, and all other living things.</t>
  </si>
  <si>
    <t>Long ago, the whole universe turned upside down, and the whole
world was flooded. All living beings perished except one brother and
his sister, who took refuge in a large wooden funeral drum. The drum
rose and bumped against the sky. Heaven heard it and sent sky people
to observe. They used copper lances and iron spears to pierce holes
in the land, and the water drained away. The brother and sister heard
the drum land and emerged to find no other living beings. The brother
wanted to marry his sister, but she resisted. She proposed, as a
test, that they roll rocks down opposite slopes of a mountain. If
they were found together at the summit the next day, she would marry
him. The brother got up during the night and carried the two stones
to the top of the mountain. The sister saw them together the next
morning and concluded that they could be married. Later, they gave
birth to a child like a round, smooth stone. They cut the egg-like
creature into little pieces and threw them in different directions.
Two pieces that landed on the goat house became the Lee clan. Two
that fell in the pig pen became clan Moua. Two that landed in the
garden became the clans Vang and Yang. Thus arose all the Hmong
clans. The bizarre child also produced chickens, pigs, oxen, insects,
birds, and all other living things.</t>
  </si>
  <si>
    <t>Johnson, Charles and Se Yang. Dab Neeg Hmoob /
Myths, Legends and Folk Tales from the Hmong of Laos (St. Paul,
Minnesota, Linguistics Department, Macalester College, 1992),
115-117.</t>
  </si>
  <si>
    <t>1631826720-4400</t>
  </si>
  <si>
    <t>Han</t>
  </si>
  <si>
    <t>https://www.curioustaxonomy.net/home/FloodMyths/07EaAs/han.html</t>
  </si>
  <si>
    <t>The Supreme Sovereign ordered the water god Gong Gong to create a flood as punishment and warning for human misbehavior. Gong Gong extended the flood for 22 years, and people had to live in high mountain caves and in trees, fighting with wild animals for scarce resources. Unable to persuade the Supreme Sovereign to stop the flood, and told by an owl and a turkey about Xirang or Growing Soil, the supernatural hero Gun stole Growing Soil from heaven to dam the waters. Before Gun was finished, however, the Supreme Sovereign sent the fire god Zhu Rong to execute him for his theft. The Growing Soil was taken back to heaven, and the floods continued. However, Gun's body didn't decay, and when it was cut apart three years later, his son Yu emerged in the form of a horned dragon. Gun's body also transformed into a dragon at that time and thenceforth lived quietly in the deeps. The Supreme Sovereign was fearful of Yu's power, so he cooperated and gave Yu the Growing Soil and the use of the dragon Ying. Yu led other gods to drive away Gong Gong, distributed the Growing Soil to remove most of the flood, and led the people to fashion rivers from Ying's tracks and thus channel the remaining floodwaters to the sea.</t>
  </si>
  <si>
    <t>The Supreme Sovereign ordered the water god Gong Gong to create a
flood as punishment and warning for human misbehavior. Gong Gong
extended the flood for 22 years, and people had to live in high
mountain caves and in trees, fighting with wild animals for scarce
resources. Unable to persuade the Supreme Sovereign to stop the flood,
and told by an owl and a turkey about Xirang or Growing Soil,
the supernatural hero Gun stole Growing Soil from heaven to dam the
waters. Before Gun was finished, however, the Supreme Sovereign sent
the fire god Zhu Rong to execute him for his theft. The Growing Soil
was taken back to heaven, and the floods continued. However, Gun's
body didn't decay, and when it was cut apart three years later, his
son Yu emerged in the form of a horned dragon. Gun's body also
transformed into a dragon at that time and thenceforth lived quietly
in the deeps. The Supreme Sovereign was fearful of Yu's power, so he
cooperated and gave Yu the Growing Soil and the use of the dragon
Ying. Yu led other gods to drive away Gong Gong, distributed the
Growing Soil to remove most of the flood, and led the people to
fashion rivers from Ying's tracks and thus channel the remaining
floodwaters to the sea.</t>
  </si>
  <si>
    <t>Jan Walls &amp; Yvonne Walls, Classical Chinese
Myths (Hongkong, Joint Publishing Co., 1984), 94-100.</t>
  </si>
  <si>
    <t>1631826720-4402</t>
  </si>
  <si>
    <t>The goddess Nu Kua fought and defeated the chief of a neighboring tribe, driving him up a mountain. The chief, chagrined at being defeated by a woman, beat his head against the Heavenly Bamboo with the aim of wreaking vengeance on his enemies and killing himself. He knocked it down, tearing a hole in the sky. Floods poured out, inundating the world and killing everyone but Nu Kua and her army; her divinity made her and her followers safe from it. Nu Kua patched the hole with a plaster made from stones of five different colors, and the floods ceased.</t>
  </si>
  <si>
    <t>The goddess Nu Kua fought and defeated the chief of a
neighboring tribe, driving him up a mountain. The chief,
chagrined at being defeated by a woman, beat his head
against the Heavenly Bamboo with the aim of wreaking
vengeance on his enemies and killing himself. He knocked it
down, tearing a hole in the sky. Floods poured out,
inundating the world and killing everyone but Nu Kua and
her army; her divinity made her and her followers safe from
it. Nu Kua patched the hole with a plaster made from stones
of five different colors, and the floods ceased.</t>
  </si>
  <si>
    <t>Werner, E. T. C. Myths and Legends of China,
(Singapore, Singapore National Printers Ltd, 1922, 1984), 225;
Vitaliano, 1973, 163.</t>
  </si>
  <si>
    <t>1631826720-4404</t>
  </si>
  <si>
    <t>King Zhao appointed Li Bing to be the Prefect of Shu. Li Bing found that Shu was plagued by floods caused by a river god, who demanded two young girls every year. Li Bing went himself, offering his own daughters. But when the river god refused his invitation to meet in person, Li Bing took the form of a bull and, with the help of his archers, he defeated the god.</t>
  </si>
  <si>
    <t>King Zhao appointed Li Bing to be the Prefect of Shu. Li Bing
found that Shu was plagued by floods caused by a river god, who
demanded two young girls every year. Li Bing went himself, offering
his own daughters. But when the river god refused his invitation to
meet in person, Li Bing took the form of a bull and, with the help of
his archers, he defeated the god.</t>
  </si>
  <si>
    <t>Ke Wen-le and Hou Mei-xue, Stories from Chinese
Mythology (Nankai University Press, 1991), 395-399.</t>
  </si>
  <si>
    <t>1631826720-4406</t>
  </si>
  <si>
    <t>The Dragon King had difficulty finding a husband for his daughter. Although she was unusually beautiful and intelligent, she rejected all his choices. "Father," she said, "I am not interested in money and status. I want a man who is honest and brave. "The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 The Dragon King was uncomfortable with the idea of marrying his daughter outside the Aquatic Family, and he was doubtful that the man's character was as reported. The princess was delighted by the prospect, though, so the King decided to follow a plan suggested by Counselor Lobster. 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 "Ah Er went back to sleep, and Ah Da sneaked out and went to the river. Ah Er woke up again, wondered at his brother's absence, and thought the dream might be true, so he hurried to the river, too. He arrived shortly after Ah Da. There, in the moonlight, a beautiful maiden lay on a rock with her hair trailing in the river. Both brothers went to her and asked her hand in marriage. She looked from one to the other and said, "Whom shall I choose? Which of you is most honest and brave?""I am," they both replied together. "Well,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 "Ah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 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 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 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 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 "Ah Da was attracted by a shelf full of luminous pearls, the largest of which shone with a light that filled the entire room. Thinking to win the hand of the maiden by the river, he put it in his bag. He wanted to take many of the other treasures, too, but the doorkeeper pushed him out. Ah Er saw the luminous pearls, too, but remembering his promise to the villagers, he took only the Golden Dipper. The two brothers then left. When they reached the shore, Ah Da mounted his horse and hurried on ahead. The people of the flooded village crowded around him when he approached, anxious for the Golden Dipper. "The Dragon King refused to let me borrow it," he lied, and he went on his way. 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 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 Ah Er arrived three days later. He went to the maiden and said, "Forgive me, miss, but I was not able to get the pearl you wanted. ""But what is that in your pack?" she asked. "Just an ordinary pearl given to me as a gift," he said, taking it out. Ah Da sneered at how dark it was. "Even the stones in the river shine more than that," he said. "Let us wait to see it at night," the maiden said. 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 "Father," she said, "I am not interested in money and status. I want a man who is honest and brave. "The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 The Dragon King was uncomfortable with the idea of marrying his daughter outside the Aquatic Family, and he was doubtful that the man's character was as reported. The princess was delighted by the prospect, though, so the King decided to follow a plan suggested by Counselor Lobster. 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 "Ah Er went back to sleep, and Ah Da sneaked out and went to the river. Ah Er woke up again, wondered at his brother's absence, and thought the dream might be true, so he hurried to the river, too. He arrived shortly after Ah Da. There, in the moonlight, a beautiful maiden lay on a rock with her hair trailing in the river. Both brothers went to her and asked her hand in marriage. She looked from one to the other and said, "Whom shall I choose? Which of you is most honest and brave?""I am," they both replied together. "Well,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 "Ah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 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 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 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 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 "Ah Da was attracted by a shelf full of luminous pearls, the largest of which shone with a light that filled the entire room. Thinking to win the hand of the maiden by the river, he put it in his bag. He wanted to take many of the other treasures, too, but the doorkeeper pushed him out. Ah Er saw the luminous pearls, too, but remembering his promise to the villagers, he took only the Golden Dipper. The two brothers then left. When they reached the shore, Ah Da mounted his horse and hurried on ahead. The people of the flooded village crowded around him when he approached, anxious for the Golden Dipper. "The Dragon King refused to let me borrow it," he lied, and he went on his way. 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 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 Ah Er arrived three days later. He went to the maiden and said, "Forgive me, miss, but I was not able to get the pearl you wanted. ""But what is that in your pack?" she asked. "Just an ordinary pearl given to me as a gift," he said, taking it out. Ah Da sneered at how dark it was. "Even the stones in the river shine more than that," he said. "Let us wait to see it at night," the maiden said. 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t>
  </si>
  <si>
    <t>The Dragon King had difficulty finding a husband for his daughter.
Although she was unusually beautiful and intelligent, she rejected all
his choices."Father," she said, "I am not interested in money and status. I
want a man who is honest and brave."The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wide.The Dragon King was uncomfortable with the idea of marrying his
daughter outside the Aquatic Family, and he was doubtful that the
man's character was as reported. The princess was delighted by the
prospect, though, so the King decided to follow a plan suggested by
Counselor Lobster.That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sleep."Ah Er went back to sleep, and Ah Da sneaked out and went to the
river. Ah Er woke up again, wondered at his brother's absence, and
thought the dream might be true, so he hurried to the river, too. He
arrived shortly after Ah Da.There, in the moonlight, a beautiful maiden lay on a rock with her
hair trailing in the river. Both brothers went to her and asked her
hand in marriage. She looked from one to the other and said, "Whom
shall I choose? Which of you is most honest and brave?""I am," they both replied together."Well,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piece."Ah Da was attracted by a shelf full of luminous pearls, the largest
of which shone with a light that filled the entire room. Thinking to
win the hand of the maiden by the river, he put it in his bag. He
wanted to take many of the other treasures, too, but the doorkeeper
pushed him out.Ah Er saw the luminous pearls, too, but remembering his promise to
the villagers, he took only the Golden Dipper.The two brothers then left. When they reached the shore, Ah Da
mounted his horse and hurried on ahead. The people of the flooded
village crowded around him when he approached, anxious for the Golden
Dipper. "The Dragon King refused to let me borrow it," he lied, and
he went on his way.The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it.Ah Er arrived three days later. He went to the maiden and said,
"Forgive me, miss, but I was not able to get the pearl you
wanted.""But what is that in your pack?" she asked."Just an ordinary pearl given to me as a gift," he said, taking it
out.Ah Da sneered at how dark it was. "Even the stones in the river
shine more than that," he said."Let us wait to see it at night," the maiden said.That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guards."Father," she said, "I am not interested in money and status. I
want a man who is honest and brave."The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wide.The Dragon King was uncomfortable with the idea of marrying his
daughter outside the Aquatic Family, and he was doubtful that the
man's character was as reported. The princess was delighted by the
prospect, though, so the King decided to follow a plan suggested by
Counselor Lobster.That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sleep."Ah Er went back to sleep, and Ah Da sneaked out and went to the
river. Ah Er woke up again, wondered at his brother's absence, and
thought the dream might be true, so he hurried to the river, too. He
arrived shortly after Ah Da.There, in the moonlight, a beautiful maiden lay on a rock with her
hair trailing in the river. Both brothers went to her and asked her
hand in marriage. She looked from one to the other and said, "Whom
shall I choose? Which of you is most honest and brave?""I am," they both replied together."Well,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piece."Ah Da was attracted by a shelf full of luminous pearls, the largest
of which shone with a light that filled the entire room. Thinking to
win the hand of the maiden by the river, he put it in his bag. He
wanted to take many of the other treasures, too, but the doorkeeper
pushed him out.Ah Er saw the luminous pearls, too, but remembering his promise to
the villagers, he took only the Golden Dipper.The two brothers then left. When they reached the shore, Ah Da
mounted his horse and hurried on ahead. The people of the flooded
village crowded around him when he approached, anxious for the Golden
Dipper. "The Dragon King refused to let me borrow it," he lied, and
he went on his way.The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it.Ah Er arrived three days later. He went to the maiden and said,
"Forgive me, miss, but I was not able to get the pearl you
wanted.""But what is that in your pack?" she asked."Just an ordinary pearl given to me as a gift," he said, taking it
out.Ah Da sneered at how dark it was. "Even the stones in the river
shine more than that," he said."Let us wait to see it at night," the maiden said.That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t>
  </si>
  <si>
    <t>John Minford, trans., Favorite Folktales of
China (Beijing: New World Press, 1983; reprint, Singapore: Graham
Brash (Pte) Ltd., 1984), 21-32.</t>
  </si>
  <si>
    <t>1631826724-4436</t>
  </si>
  <si>
    <t>Central Asia</t>
  </si>
  <si>
    <t>https://www.curioustaxonomy.net/home/FloodMyths/06CeAs/CenAsia.html</t>
  </si>
  <si>
    <t>Lanjia Saora</t>
  </si>
  <si>
    <t>https://www.curioustaxonomy.net/home/FloodMyths/06CeAs/lanjia.html</t>
  </si>
  <si>
    <t>When the flood came, the Dead put into a gourd seed and earth and a brother and sister. When they emerged after floating on the waters, the brother and sister lay together. The sun hid itself at the sight. The Dead remade the earth from dirt brought by the crab, and they showed the brother and sister how to make clearings and sow seeds, as the Saora still do. The Saora were the first of all mankind, without castes or clans to divide them.</t>
  </si>
  <si>
    <t>When the flood came, the Dead put into a gourd seed and earth and a
brother and sister. When they emerged after floating on the waters,
the brother and sister lay together. The sun hid itself at the sight.
The Dead remade the earth from dirt brought by the crab, and they
showed the brother and sister how to make clearings and sow seeds, as
the Saora still do. The Saora were the first of all mankind, without
castes or clans to divide them.</t>
  </si>
  <si>
    <t>Verrier Elwin, Myths of Middle India (London:
Oxford University Press, 1949), 43.</t>
  </si>
  <si>
    <t>1631826724-4438</t>
  </si>
  <si>
    <t>Kittung's rat burrowed beneath the mountains, and water surged up from the Underworld and submerged the earth. But Kittung and Kittungboi survived in a gourd. The great Kittung in the sky made a crow and sent it exploring. It found the gourd and told Kittung where it was. From Kittung and Kittungboi in the gourd, Rama and Bhimo were born. One day, Bhimo said, "I want to relieve myself. " Rama told him, "Do it on my head. " Then he took the excrement and threw it into the water, which immediately dried up. They saw that mountains and rivers had been created where the rat had heaped up soil and dug hollows. Rama and Bhimo were still afraid to walk on the new world, so they first sent out a hen, then a pig, then a buffalo. Seeing that the earth bore the weight, they set out. Soon Bhimo said, "I want to piss. " Rama, knowing that the world would be drowned again if he did, said, "Piss in my ear. " Bhimo did so in Rama's left ear, and two girls were born from his right ear. They became the wives of Rama and Bhimo. One day, Bhimo climbed on the back of a horse. Rama though, "he will be more important than me," and went to a mountain to live. He had a blacksmith make him an axe. One day he met Kittung and showed him how to clear the forest and plant crops. The Saora are the children of Rama. Bhimo is the father of the Rajas and Bissoyi chieftains.</t>
  </si>
  <si>
    <t>Kittung's rat burrowed beneath the mountains, and water surged up
from the Underworld and submerged the earth. But Kittung and
Kittungboi survived in a gourd. The great Kittung in the sky made a
crow and sent it exploring. It found the gourd and told Kittung where
it was.From Kittung and Kittungboi in the gourd, Rama and Bhimo were born. One
day, Bhimo said, "I want to relieve myself." Rama told him, "Do it on
my head." Then he took the excrement and threw it into the water, which
immediately dried up. They saw that mountains and rivers had been
created where the rat had heaped up soil and dug hollows. Rama and
Bhimo were still afraid to walk on the new world, so they first sent out
a hen, then a pig, then a buffalo. Seeing that the earth bore the
weight, they set out.Soon Bhimo said, "I want to piss." Rama, knowing that the world would
be drowned again if he did, said, "Piss in my ear." Bhimo did so in
Rama's left ear, and two girls were born from his right ear. They
became the wives of Rama and Bhimo.One day, Bhimo climbed on the back of a horse. Rama though, "he will be
more important than me," and went to a mountain to live. He had a
blacksmith make him an axe. One day he met Kittung and showed him how
to clear the forest and plant crops. The Saora are the children of
Rama. Bhimo is the father of the Rajas and Bissoyi chieftains.</t>
  </si>
  <si>
    <t>Verrier Elwin, Myths of Middle India (London:
Oxford University Press, 1949), 43-44.</t>
  </si>
  <si>
    <t>1631826724-4443</t>
  </si>
  <si>
    <t>Two gourds hung from a vine which grew on Karmasi Mountain. When the earth sank below the waters, these gourds floated. In one, a boy was born, and in the other, a girl. One day, the gourds broke open. The boy said to the girl, "Tear off a scrap of your clothes, and I will use it to make the world. " The girl tore off all her clothes except for two hand-breadths, with which she covered her privates. The boy laid the cloth on gourd seeds which floated on the water; then he and the girl became naked and danced on the cloth until the earth was fully formed. The boy grew lustful when he saw the girl's naked body, and he lay with her. From them, all mankind were born. Because the girl wore little cloth, the Saora wear only half a cloth today.</t>
  </si>
  <si>
    <t>Two gourds hung from a vine which grew on Karmasi Mountain. When
the earth sank below the waters, these gourds floated. In one, a boy
was born, and in the other, a girl. One day, the gourds broke open.
The boy said to the girl, "Tear off a scrap of your clothes, and I
will use it to make the world." The girl tore off all her clothes
except for two hand-breadths, with which she covered her privates.
The boy laid the cloth on gourd seeds which floated on the water; then
he and the girl became naked and danced on the cloth until the earth
was fully formed. The boy grew lustful when he saw the girl's naked
body, and he lay with her. From them, all mankind were born. Because
the girl wore little cloth, the Saora wear only half a cloth
today.</t>
  </si>
  <si>
    <t>Verrier Elwin, Myths of Middle India (London:
Oxford University Press, 1949), 474.</t>
  </si>
  <si>
    <t>1631826726-4448</t>
  </si>
  <si>
    <t>Kond</t>
  </si>
  <si>
    <t>https://www.curioustaxonomy.net/home/FloodMyths/06CeAs/kond.html</t>
  </si>
  <si>
    <t>The names of the first couple vary from village to village. This version comes from Bandagaon, Koraput District. 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</si>
  <si>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The names of the first couple vary from village to
village. This version comes from Bandagaon, Koraput District.A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</si>
  <si>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</si>
  <si>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</si>
  <si>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The names of the first couple vary from village to village. This version comes from Bandagaon, Koraput District.</t>
  </si>
  <si>
    <t>The names of the first couple vary from village to
village. This version comes from Bandagaon, Koraput District.</t>
  </si>
  <si>
    <t>Verrier Elwin, Myths of Middle India (London:
Oxford University Press, 1949), 41-42.</t>
  </si>
  <si>
    <t>1631826728-4452</t>
  </si>
  <si>
    <t>Munda</t>
  </si>
  <si>
    <t>https://www.curioustaxonomy.net/home/FloodMyths/06CeAs/munda.html</t>
  </si>
  <si>
    <t>Sing Bonga created man from the dust of the ground, but they soon grew wicked and lazy, would not wash, and spent all their time dancing and singing. Sing Bonga regretted creating them and resolved to destroy them by flood. He sent a stream of fire-water (Sengle-Daa) from heaven, and all people died save a brother and sister who had hidden beneath a tiril tree (hence tiril wood is black and charred today). God thought better of his deed and created the snake Lurbing to stop the fiery rain. This snake held up the showers by puffing up its soul into the shape of a rainbow. Now Mundas associate the rainbow with Lurbing destroying the rain.</t>
  </si>
  <si>
    <t>Sing Bonga created man from the dust of the ground, but they soon
grew wicked and lazy, would not wash, and spent all their time dancing
and singing. Sing Bonga regretted creating them and resolved to
destroy them by flood. He sent a stream of fire-water
(Sengle-Daa) from heaven, and all people died save a brother
and sister who had hidden beneath a tiril tree
(hence tiril wood is black and charred today). God thought
better of his deed and created the snake Lurbing to stop the fiery
rain. This snake held up the showers by puffing up its soul into the
shape of a rainbow. Now Mundas associate the rainbow with Lurbing
destroying the rain.</t>
  </si>
  <si>
    <t>Frazer, 1919, 196.</t>
  </si>
  <si>
    <t>1631826730-4455</t>
  </si>
  <si>
    <t>Santal</t>
  </si>
  <si>
    <t>https://www.curioustaxonomy.net/home/FloodMyths/06CeAs/santal.html</t>
  </si>
  <si>
    <t>These may better be described as myths of destruction by fire, but they were included in a prominent collection of flood myths, so I include them here for completeness. 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</si>
  <si>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These may better be described as myths of destruction
by fire, but they were included in a prominent collection of flood
myths, so I include them here for completeness.When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</si>
  <si>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</si>
  <si>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</si>
  <si>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These may better be described as myths of destruction by fire, but they were included in a prominent collection of flood myths, so I include them here for completeness.</t>
  </si>
  <si>
    <t>These may better be described as myths of destruction
by fire, but they were included in a prominent collection of flood
myths, so I include them here for completeness.</t>
  </si>
  <si>
    <t>Frazer, 1919, 197.</t>
  </si>
  <si>
    <t>1631826730-4458</t>
  </si>
  <si>
    <t>When social distinctions were assigned to the various tribes, the Marndis were overlooked. Ambir Singh and Bir Singh, two members of that tribe from Mount Here, were incensed at this slight, and they prayed for fire from heaven to destroy the other tribes. Fire fell and devastated the country, destroying half the population. The home of Ambir Singh and Bir Singh was stone, so they escaped unhurt. Kisku Raj heard what had happened and was told that Ambir Singh and Bir Singh were responsible. He ordered them to explain themselves, and they told of their being overlooked in the distribution of distinctions. Kisku Raj told them not to act thus, and they would receive an office. They stopped the fire-rain, and the Marndi were appointed stewards over the property of kings and nobles and over all rice.</t>
  </si>
  <si>
    <t>When social distinctions were assigned to the various tribes, the
Marndis were overlooked. Ambir Singh and Bir Singh, two members of
that tribe from Mount Here, were incensed at this slight, and they
prayed for fire from heaven to destroy the other tribes. Fire fell and
devastated the country, destroying half the population. The home of
Ambir Singh and Bir Singh was stone, so they escaped unhurt. Kisku Raj
heard what had happened and was told that Ambir Singh and Bir Singh
were responsible. He ordered them to explain themselves, and they told
of their being overlooked in the distribution of distinctions. Kisku
Raj told them not to act thus, and they would receive an office. They
stopped the fire-rain, and the Marndi were appointed stewards over the
property of kings and nobles and over all rice.</t>
  </si>
  <si>
    <t>Frazer, 1919, 197-198.</t>
  </si>
  <si>
    <t>1631826730-4460</t>
  </si>
  <si>
    <t>While people were at Khojkaman, their misdeeds became so great that the creator Thakur Jiu sent a fire-rain to punish them. Only two people escaped, in a cave on Mount Haradata.</t>
  </si>
  <si>
    <t>While people were at Khojkaman, their misdeeds became so great that
the creator Thakur Jiu sent a fire-rain to punish them. Only two
people escaped, in a cave on Mount Haradata.</t>
  </si>
  <si>
    <t>Frazer, 1919, 198.</t>
  </si>
  <si>
    <t>1631826732-4465</t>
  </si>
  <si>
    <t>Ho</t>
  </si>
  <si>
    <t>https://www.curioustaxonomy.net/home/FloodMyths/06CeAs/ho.html</t>
  </si>
  <si>
    <t>The first people became incestuous and unheedful of God or their betters. Sirma Thakoor, or Sing Bonga, the creator, destroyed them, some say by water and others say by fire. He spared sixteen people.</t>
  </si>
  <si>
    <t>The first people became incestuous and unheedful of God
or their betters. Sirma Thakoor, or Sing Bonga, the
creator, destroyed them, some say by water and others say
by fire. He spared sixteen people.</t>
  </si>
  <si>
    <t>Frazer, 1919, 195.</t>
  </si>
  <si>
    <t>1631826735-4468</t>
  </si>
  <si>
    <t>Lushai</t>
  </si>
  <si>
    <t>https://www.curioustaxonomy.net/home/FloodMyths/06CeAs/lushai.html</t>
  </si>
  <si>
    <t>The king of the water demons fell in love with the woman Ngai-ti (Loved One). She rejected him and ran away. He pursued and surrounded the whole human race with water on the hill Phun-lu-buk, said to be in the far northeast. Threatended by waters which continued to rise, the people threw Ngai-ti into the flood, which then receded. The receding water carved great valleys; until then, the earth had been level.</t>
  </si>
  <si>
    <t>The king of the water demons fell in love with the woman Ngai-ti
(Loved One). She rejected him and ran away. He pursued and surrounded
the whole human race with water on the hill Phun-lu-buk, said to be in
the far northeast. Threatended by waters which continued to rise, the
people threw Ngai-ti into the flood, which then receded. The receding
water carved great valleys; until then, the earth had been level.</t>
  </si>
  <si>
    <t>Frazer, 1919, 198-199.</t>
  </si>
  <si>
    <t>1631826737-4471</t>
  </si>
  <si>
    <t>Singpho</t>
  </si>
  <si>
    <t>https://www.curioustaxonomy.net/home/FloodMyths/06CeAs/singpho.html</t>
  </si>
  <si>
    <t>Mankind was once destroyed because they had neglected the proper sacrifices as the slaughter of buffaloes and pigs. Two men, Khun litang and Chu liyang, survived with their wives and, dwelling on Singrabhum hill, became humanity's ancestors.</t>
  </si>
  <si>
    <t>Mankind was once destroyed because they had neglected the proper
sacrifices as the slaughter of buffaloes and pigs. Two men, Khun
litang and Chu liyang, survived with their wives and, dwelling on
Singrabhum hill, became humanity's ancestors.</t>
  </si>
  <si>
    <t>1631826737-4473</t>
  </si>
  <si>
    <t>In early times, a great flood came which killed all the wicked people of the lowlands. Modoi and his family, seven people in all, survived atop a high hill. Eight ages of a man's life passed, and in the ninth age, the nats Chirun and Woisin dried the flood with their thick, long hair.</t>
  </si>
  <si>
    <t>In early times, a great flood came which killed all the wicked
people of the lowlands. Modoi and his family, seven people in all,
survived atop a high hill. Eight ages of a man's life passed, and in
the ninth age, the nats Chirun and Woisin dried the flood with their
thick, long hair.</t>
  </si>
  <si>
    <t>Verrier Elwin, Myths of the North-East Frontier of
India (Shillong: North-East Frontier Agency, 1958), 20.</t>
  </si>
  <si>
    <t>1631826739-4477</t>
  </si>
  <si>
    <t>Anal</t>
  </si>
  <si>
    <t>https://www.curioustaxonomy.net/home/FloodMyths/06CeAs/anal.html</t>
  </si>
  <si>
    <t>A flood once covered the whole world and drowned everyone except for one couple, who climbed up a tree on the highest peak of the Leng hill. In the morning, they discovered that they had been changed into a tiger and tigress. Seeing the sad state of the world, Pathian, the creator, sent a man and a woman from a cave on the hill. But as they emerged from the cave, they were terrified by the sight of the tigers. They prayed to the Creator for strength and killed the beasts. After that, they lived happily and repopulated the world.</t>
  </si>
  <si>
    <t>A flood once covered the whole world and drowned everyone except
for one couple, who climbed up a tree on the highest peak of the Leng
hill. In the morning, they discovered that they had been changed into
a tiger and tigress. Seeing the sad state of the world, Pathian, the
creator, sent a man and a woman from a cave on the hill. But as they
emerged from the cave, they were terrified by the sight of the
tigers. They prayed to the Creator for strength and killed the
beasts. After that, they lived happily and repopulated the world.</t>
  </si>
  <si>
    <t>Frazer, 1919, 199.</t>
  </si>
  <si>
    <t>1631826741-4480</t>
  </si>
  <si>
    <t>Lepcha</t>
  </si>
  <si>
    <t>https://www.curioustaxonomy.net/home/FloodMyths/06CeAs/lepcha.html</t>
  </si>
  <si>
    <t>A couple escaped a great flood on the top of a mountain called Tendong, near Darjeeling.</t>
  </si>
  <si>
    <t>A couple escaped a great flood on the top of a mountain called
Tendong, near Darjeeling.</t>
  </si>
  <si>
    <t>1631826743-4483</t>
  </si>
  <si>
    <t>Tibet</t>
  </si>
  <si>
    <t>https://www.curioustaxonomy.net/home/FloodMyths/06CeAs/tibet.html</t>
  </si>
  <si>
    <t>Tibet was almost totally inundated, until the god Gya took compassion on the survivors, drew off the waters through Bengal, and sent teachers to civilize the people, who until then had been little better than monkeys. Those people repopulated the land.</t>
  </si>
  <si>
    <t>Tibet was almost totally inundated, until the god Gya
took compassion on the survivors, drew off the waters
through Bengal, and sent teachers to civilize the people,
who until then had been little better than monkeys. Those
people repopulated the land.</t>
  </si>
  <si>
    <t>1631826745-4486</t>
  </si>
  <si>
    <t>Tamil</t>
  </si>
  <si>
    <t>https://www.curioustaxonomy.net/home/FloodMyths/06CeAs/tamil.html</t>
  </si>
  <si>
    <t>Half of the land mass Kumari Kandam, which was south of India, sank in a great flood, destroying the first Tamil Sangam (literary academy). The people moved to the other half and established the second Tamil Sangam there, but the rest of Kumari too sank beneath the sea. The lone survivor was a Tamil prince named Thirumaaran, who managed to rescue some Tamil literary classics and swim with them to present-day Tamil Nadu.</t>
  </si>
  <si>
    <t>Half of the land mass Kumari Kandam, which was south of India, sank
in a great flood, destroying the first Tamil Sangam (literary
academy). The people moved to the other half and established the
second Tamil Sangam there, but the rest of Kumari too sank beneath the
sea. The lone survivor was a Tamil prince named Thirumaaran, who
managed to rescue some Tamil literary classics and swim with them to
present-day Tamil Nadu.</t>
  </si>
  <si>
    <t>Sundar Narayan, personal communication, citing
Appadurai; David Shulman, "The Tamil Flood Myths and the Cankam
Legend," in Dundes, 1988, 294-295.</t>
  </si>
  <si>
    <t>1631826745-4488</t>
  </si>
  <si>
    <t>King Killi of Puhâr, walking in his private garden, met a woman of incomparable beauty. He immediately fell in love with her and, without learning more about her, lived with her for a month. She then disappeared without a trace. The King searched for her unavailingly, but some time later, a Charana, a wandering Jain monk, came to him and told him that the woman was Pilivalaï, daughter of the Naga king Valaivanam. An astrologer had foretold that she would bear a son by the king of the dynasty of the sun, and though he would never see the woman again, her son would return to him. The monk further said, "Long ago, the goddess Manimekhalâ predicted that Puhâr would be swallowed by the ocean if the festival of Indra is neglected for a single year. Waste no time in regrets, therefore, but hasten to prepare the festival. "When Pilivalaï had given birth, she went to the isle of Manipallavam to venerate a pedestal sacred to Buddha. There she met Kambala, a merchant in woolen rugs, who had come for the same purpose. Learning that he was headed for Puhâr, she sent her son with him to his father. But the ship foundered near the coast, and the survivors reported to the king that the baby was lost. In his grief, King Killi forgot to observe Indra's festival. The goddess Manimekhalâ allowed the curse to be effected, and the ocean swelled up over the city. The king and several other escaped.</t>
  </si>
  <si>
    <t>King Killi of Puhâr, walking in his private garden, met a woman of
incomparable beauty. He immediately fell in love with her and, without
learning more about her, lived with her for a month. She then
disappeared without a trace.The King searched for her unavailingly, but some time later, a Charana,
a wandering Jain monk, came to him and told him that the woman was
Pilivalaï, daughter of the Naga king Valaivanam. An astrologer had
foretold that she would bear a son by the king of the dynasty of the
sun, and though he would never see the woman again, her son would return
to him. The monk further said, "Long ago, the goddess Manimekhalâ
predicted that Puhâr would be swallowed by the ocean if the festival of
Indra is neglected for a single year. Waste no time in regrets,
therefore, but hasten to prepare the festival."When Pilivalaï had given birth, she went to the isle of Manipallavam to
venerate a pedestal sacred to Buddha. There she met Kambala, a merchant
in woolen rugs, who had come for the same purpose. Learning that he was
headed for Puhâr, she sent her son with him to his father. But the ship
foundered near the coast, and the survivors reported to the king that
the baby was lost. In his grief, King Killi forgot to observe Indra's
festival. The goddess Manimekhalâ allowed the curse to be effected, and
the ocean swelled up over the city. The king and several other escaped.</t>
  </si>
  <si>
    <t>Merchant-Prince Shattan, Manimekhalaï,
trans. Alain Daniélou (New York: New Directions, 1989), 107-109,
119-120, cantos 24, 25.</t>
  </si>
  <si>
    <t>1631826747-4494</t>
  </si>
  <si>
    <t>Kamar</t>
  </si>
  <si>
    <t>https://www.curioustaxonomy.net/home/FloodMyths/06CeAs/kamar.html</t>
  </si>
  <si>
    <t>A boy and girl were born to the first man and woman. God sent a deluge to destroy a jackal which had angered him. The man and woman heard it coming, so they shut their children in a hollow piece of wood with provisions to last until the flood subsides. The deluge came, and everything on earth was drowned. After twelve years, God created two birds and sent them to see if the jackal had been drowned. They saw nothing but a floating log and, landing on it, heard the children inside, who were saying to each other that they had only three days of provisions left. The birds told God, who caused the flood to subside, took the children from the log, and heard their story. In due time they were married. God gave each of their children the name of a different caste, and all people are descended from them.</t>
  </si>
  <si>
    <t>A boy and girl were born to the first man and woman. God sent a
deluge to destroy a jackal which had angered him. The man and woman
heard it coming, so they shut their children in a hollow piece of wood
with provisions to last until the flood subsides. The deluge came, and
everything on earth was drowned. After twelve years, God created two
birds and sent them to see if the jackal had been drowned. They saw
nothing but a floating log and, landing on it, heard the children
inside, who were saying to each other that they had only three days of
provisions left. The birds told God, who caused the flood to subside,
took the children from the log, and heard their story. In due time
they were married. God gave each of their children the name of a
different caste, and all people are descended from them.</t>
  </si>
  <si>
    <t>1631826749-4497</t>
  </si>
  <si>
    <t>Bhil</t>
  </si>
  <si>
    <t>https://www.curioustaxonomy.net/home/FloodMyths/06CeAs/bhil.html</t>
  </si>
  <si>
    <t>A dhobi (pious man) used to wash his clothes in a river and would feed a fish there, too. The fish, in gratitude, informed the man of the approach of a great flood and urged him to prepare a large box to escape in. The man heeded the warning, prepared the box, and embarked in it, along with his sister and a cock. After the deluge, Rama sent out a messenger to see the state of affairs. The messenger heard the cock's crowing and so discovered the box. Rama had the box brought to him and asked the man who he was and how he had survived. On learning that the fish had given warning, Rama caused the fish's tongue to be removed, so that sort of fish remains tongueless today. When the man had finished his tale, Rama made the man face north, east, west, and south and swear that the woman was his sister. Three times the man swore she was his sister, but when facing south, he changed his statement and said she was his wife. Rama ordered the man to repeople the world, so he married his sister, and they had seven sons and seven daughters. The firstborn received from Rama the gift of a horse, but being unable to ride, he left the horse on the plain and went into the forest to cut wood. He became a woodman, and his descendants, the Bhils, have been woodmen ever since.</t>
  </si>
  <si>
    <t>A dhobi (pious man) used to wash his clothes in a river and
would feed a fish there, too. The fish, in gratitude, informed the
man of the approach of a great flood and urged him to prepare a large
box to escape in. The man heeded the warning, prepared the box, and
embarked in it, along with his sister and a cock.After the deluge, Rama sent out a messenger to see the state of
affairs. The messenger heard the cock's crowing and so discovered the
box. Rama had the box brought to him and asked the man who he was and
how he had survived. On learning that the fish had given warning,
Rama caused the fish's tongue to be removed, so that sort of fish
remains tongueless today. When the man had finished his tale, Rama
made the man face north, east, west, and south and swear that the
woman was his sister. Three times the man swore she was his sister,
but when facing south, he changed his statement and said she was his
wife.Rama ordered the man to repeople the world, so he married his
sister, and they had seven sons and seven daughters. The firstborn
received from Rama the gift of a horse, but being unable to ride, he
left the horse on the plain and went into the forest to cut wood. He
became a woodman, and his descendants, the Bhils, have been woodmen
ever since.</t>
  </si>
  <si>
    <t>Frazer, 1919, 193-194.</t>
  </si>
  <si>
    <t>1631826751-4502</t>
  </si>
  <si>
    <t>Kashmir Hindu</t>
  </si>
  <si>
    <t>https://www.curioustaxonomy.net/home/FloodMyths/06CeAs/kashmir.html</t>
  </si>
  <si>
    <t>Another version of the Manu myth, from the Kashmir region. 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</si>
  <si>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Another version of the Manu myth, from the Kashmir
region.At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</si>
  <si>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</si>
  <si>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</si>
  <si>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Another version of the Manu myth, from the Kashmir region.</t>
  </si>
  <si>
    <t>Another version of the Manu myth, from the Kashmir
region.</t>
  </si>
  <si>
    <t>Ved Kumari, trans., Nilamata Purana, verses
35-47, http://www.koausa.org/Purana/, accessed 4/3/2007.</t>
  </si>
  <si>
    <t>1631826753-4507</t>
  </si>
  <si>
    <t>https://www.curioustaxonomy.net/home/FloodMyths/06CeAs/hindu.html</t>
  </si>
  <si>
    <t>Manu, the first human, found a small fish in his washwater. The fish begged protection from the larger fishes, in return for which it would save Manu. Manu kept the fish safe, transferring it to larger and larger reservoirs as it grew, eventually taking it to the ocean. The fish warned Manu of a coming deluge and told him to build a ship. When the flood rose, the fish came, and Manu tied the craft to its horn. The fish led him to a northern mountain and told Manu to tie the ship's rope to a tree to prevent it from drifting. Manu, alone of all creatures, survived. He made offerings of clarified butter, sour milk, whey, and curds. From these, a woman arose, calling herself Manu's daughter. Whatever blessings he invoked through her were granted him. Through her, he generated this race.</t>
  </si>
  <si>
    <t>Manu, the first human, found a small fish in his washwater. The
fish begged protection from the larger fishes, in return for which it
would save Manu. Manu kept the fish safe, transferring it to larger
and larger reservoirs as it grew, eventually taking it to the ocean.
The fish warned Manu of a coming deluge and told him to build a
ship. When the flood rose, the fish came, and Manu tied the craft to
its horn. The fish led him to a northern mountain and told Manu to tie
the ship's rope to a tree to prevent it from drifting. Manu, alone of
all creatures, survived. He made offerings of clarified butter, sour
milk, whey, and curds. From these, a woman arose, calling herself
Manu's daughter. Whatever blessings he invoked through her were
granted him. Through her, he generated this race.</t>
  </si>
  <si>
    <t>Frazer, 1919, 183-185; Kelsen, 1943, 128.</t>
  </si>
  <si>
    <t>1631826753-4509</t>
  </si>
  <si>
    <t>The great sage Manu, son of Vivasvat, practiced austere fervor. He stood on one leg with upraised arm, looking down unblinkingly, for 10,000 years. While so engaged on the banks of the Chirini, a fish came to him and asked to be saved from larger fish. Manu took the fish to a jar and, as the fish grew, from thence to a large pond, then to the river Ganga, then to the ocean. Though large, the fish was pleasant and easy to carry. Upon being released into the ocean, the fish told Manu that soon all terrestrial objects would be dissolved in the time of the purification. It told him to build a strong ship with a cable attached and to embark with the seven sages (rishis) and certain seeds, and to then watch for the fish, since the waters could not be crossed without it. Manu embarked as enjoined and thought on the fish. The fish, knowing his desire, came, and Manu fastened the ship's cable to its horn. The fish dragged the ship through roiling waters for many years, at last bringing it to the highest peak of Himavat, which is still known as Naubandhana ("the Binding of the Ship"). The fish then revealed itself as Parjapati Brahma and said Manu shall create all living things and all things moving and fixed. Manu performed a great act of austere fervor to clear his uncertainty and then began calling things into existence.</t>
  </si>
  <si>
    <t>The great sage Manu, son of Vivasvat, practiced austere fervor. He
stood on one leg with upraised arm, looking down unblinkingly, for
10,000 years. While so engaged on the banks of the Chirini, a fish
came to him and asked to be saved from larger fish. Manu took the fish
to a jar and, as the fish grew, from thence to a large pond, then to
the river Ganga, then to the ocean. Though large, the fish was
pleasant and easy to carry. Upon being released into the ocean, the
fish told Manu that soon all terrestrial objects would be dissolved in
the time of the purification. It told him to build a strong ship with
a cable attached and to embark with the seven sages (rishis)
and certain seeds, and to then watch for the fish, since the waters
could not be crossed without it. Manu embarked as enjoined and thought
on the fish. The fish, knowing his desire, came, and Manu fastened the
ship's cable to its horn. The fish dragged the ship through roiling
waters for many years, at last bringing it to the highest peak of
Himavat, which is still known as Naubandhana ("the Binding of the
Ship"). The fish then revealed itself as Parjapati Brahma and said
Manu shall create all living things and all things moving and
fixed. Manu performed a great act of austere fervor to clear his
uncertainty and then began calling things into existence.</t>
  </si>
  <si>
    <t>Frazer, 1919, 185-187.</t>
  </si>
  <si>
    <t>1631826753-4511</t>
  </si>
  <si>
    <t>This version is from the Matsya Purana, a comprehensive description of Vishu in his Matsha avatar, or fish incarnation. 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</si>
  <si>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This version is from the Matsya Purana, a
comprehensive description of Vishu in his Matsha avatar, or fish
incarnation.The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</si>
  <si>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</si>
  <si>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</si>
  <si>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This version is from the Matsya Purana, a comprehensive description of Vishu in his Matsha avatar, or fish incarnation.</t>
  </si>
  <si>
    <t>This version is from the Matsya Purana, a
comprehensive description of Vishu in his Matsha avatar, or fish
incarnation.</t>
  </si>
  <si>
    <t>"The Matsya Purana,"
http://www.dharmakshetra.com/avatars/Matsya%20Purans.html, accessed
7/30/06; Frazer, 1919, 188-190.</t>
  </si>
  <si>
    <t>1631826753-4515</t>
  </si>
  <si>
    <t>This version of the story of Manu is from the Srimad Bhagavatam, the Bhagavata Purana. At the end of the past kalpa, at the end of Brahma's day, as Lord Brahma lay down to sleep, the Vedas emanated from his mouth, and the demon Hayagriva stole the Vedic knowledge. The Lord Narayana, Supreme Personality of Godhead, assumed the form of a fish to save the Vedas. 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 "The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 After instructing the King thus, the Lord left, and the King began to wait for the appointed time, meditating on the feet of the Lord in the form of a fish. 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 After Satyavrata had prayed, the Lord in the form of Matsya, while moving on the waters, explained the Absolute Truth to him. The Lord Vishnu explained all of the timeless Vedic literatures. At the end of the inundation, the Lord killed the demon Hayagriva and delivered all the Vedic literatures to Lord Brahma when he awoke. King Satyavrata, illuminated with all Vedic knowledge, took birth in this age as Vaivasvata Manu, the son of the sun-god.</t>
  </si>
  <si>
    <t>This version of the story of Manu is from the Srimad
Bhagavatam, the Bhagavata Purana.At the end of the past kalpa, at the end of Brahma's day, as
Lord Brahma lay down to sleep, the Vedas emanated from his mouth, and
the demon Hayagriva stole the Vedic knowledge. The Lord Narayana,
Supreme Personality of Godhead, assumed the form of a fish to save the
Vedas.A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After instructing the King
thus, the Lord left, and the King began to wait for the appointed
time, meditating on the feet of the Lord in the form of a fish.Incessant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master.After Satyavrata had prayed, the Lord in the form of Matsya, while
moving on the waters, explained the Absolute Truth to him. The Lord
Vishnu explained all of the timeless Vedic literatures.At the end of the inundation, the Lord killed the demon Hayagriva
and delivered all the Vedic literatures to Lord Brahma when he
awoke.King Satyavrata, illuminated with all Vedic knowledge, took birth
in this age as Vaivasvata Manu, the son of the sun-god.</t>
  </si>
  <si>
    <t>At the end of the past kalpa, at the end of Brahma's day, as Lord Brahma lay down to sleep, the Vedas emanated from his mouth, and the demon Hayagriva stole the Vedic knowledge. The Lord Narayana, Supreme Personality of Godhead, assumed the form of a fish to save the Vedas. 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 "The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 After instructing the King thus, the Lord left, and the King began to wait for the appointed time, meditating on the feet of the Lord in the form of a fish. 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 After Satyavrata had prayed, the Lord in the form of Matsya, while moving on the waters, explained the Absolute Truth to him. The Lord Vishnu explained all of the timeless Vedic literatures. At the end of the inundation, the Lord killed the demon Hayagriva and delivered all the Vedic literatures to Lord Brahma when he awoke. King Satyavrata, illuminated with all Vedic knowledge, took birth in this age as Vaivasvata Manu, the son of the sun-god.</t>
  </si>
  <si>
    <t>At the end of the past kalpa, at the end of Brahma's day, as
Lord Brahma lay down to sleep, the Vedas emanated from his mouth, and
the demon Hayagriva stole the Vedic knowledge. The Lord Narayana,
Supreme Personality of Godhead, assumed the form of a fish to save the
Vedas.A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After instructing the King
thus, the Lord left, and the King began to wait for the appointed
time, meditating on the feet of the Lord in the form of a fish.Incessant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master.After Satyavrata had prayed, the Lord in the form of Matsya, while
moving on the waters, explained the Absolute Truth to him. The Lord
Vishnu explained all of the timeless Vedic literatures.At the end of the inundation, the Lord killed the demon Hayagriva
and delivered all the Vedic literatures to Lord Brahma when he
awoke.King Satyavrata, illuminated with all Vedic knowledge, took birth
in this age as Vaivasvata Manu, the son of the sun-god.</t>
  </si>
  <si>
    <t>This version of the story of Manu is from the Srimad Bhagavatam, the Bhagavata Purana.</t>
  </si>
  <si>
    <t>This version of the story of Manu is from the Srimad
Bhagavatam, the Bhagavata Purana.</t>
  </si>
  <si>
    <t>A. C. Bhaktivedanta Swami Prabhupada, Srimad
Bhagavatam, (Los Angeles: Bhaktivedanta Book Trust, 1987), Canto
8, chap. 24, 807-859,
www.srimadbhagavatam.org/canto8/chapter24.html; Frazer, 1919,
190-192.</t>
  </si>
  <si>
    <t>1631826753-4525</t>
  </si>
  <si>
    <t>The story also appears with minor variations in the Agni Purana. 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 Then the fish vanished. Manu acted as instructed and, aboard the ship, heard from the Fish the Matsya Purana, together with the Veda.</t>
  </si>
  <si>
    <t>The story also appears with minor variations in the Agni
Purana.Agni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Then the
fish vanished. Manu acted as instructed and, aboard the ship, heard
from the Fish the Matsya Purana, together with the Veda.</t>
  </si>
  <si>
    <t>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 Then the fish vanished. Manu acted as instructed and, aboard the ship, heard from the Fish the Matsya Purana, together with the Veda.</t>
  </si>
  <si>
    <t>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Then the
fish vanished. Manu acted as instructed and, aboard the ship, heard
from the Fish the Matsya Purana, together with the Veda.</t>
  </si>
  <si>
    <t>The story also appears with minor variations in the Agni Purana.</t>
  </si>
  <si>
    <t>The story also appears with minor variations in the Agni
Purana.</t>
  </si>
  <si>
    <t>Frazer, 1919, 192-193;
http://www.indiadivine.org/agni-purana1.htm.</t>
  </si>
  <si>
    <t>1631826753-4528</t>
  </si>
  <si>
    <t>The Brahma Vaivart Purana includes an account in which Markandaya is witness to the pralaya, the Dissolution which occurs at the end of an age. Many years ago, there was a great destruction. Darkness shrouded the earth. Lightning crushed mountains; meteors fell; lakes and rivers dried up. Fire engulfed the whole earth and down into the underworld, consuming all living things, including gods and demons. 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 Clouds gathered, thickened, and spread over the earth. Rain poured down continuously for twelve years. The water put out the fires, but it also flooded the earth. Markandeya, floating on the water, continued to pray to Vishnu. Vishnu spoke to him. "Do not be frightened, Markandeya. You are devoted to me, and I shall protect you. "Markandeya could not see anyone anywhere, and he did not know where the voice had come from. "Who dares address me like I was a child?" he demanded, "I am Markandeya, blessed by Brahma himself. "Uncertain, he again started praying to Vishnu. Then he saw the banyan tree floating on the water. A golden bed sat on its branches, and a small boy sat upon the bed. The astonished Markandeya did not realize that the boy was Vishnu himself. "You are tired," the boy said to Markandeya. "Enter my body and rest awhile. "Before he could react, Markandeya entered through the boy's mouth. Inside the boy's stomach, Markandeya discovered all the worlds, the seven lands and the seven oceans, all the mountains and kingdoms and living things. Dumbdounded by all this, Markandeya again started praying to Vishnu. The moment he began, he emerged from the boy's mouth, and Vishnu appeared to him and blessed him. The sage spent a thousand years with Vishnu, and then Vishnu granted him a boon. "I wish to build a temple to Shiva in Purushottama Kshetra," said Markandeya, "to show that Vishnu and Shiva are one and the same. " Vishnu granted the boon, and the temple which Markandeya built is known as Bhuvaneshvara (Lord of the World).</t>
  </si>
  <si>
    <t>The Brahma Vaivart Purana includes an
account in which Markandaya is witness to the pralaya, the
Dissolution which occurs at the end of an age.Many years ago, there was a great destruction. Darkness shrouded
the earth. Lightning crushed mountains; meteors fell; lakes and
rivers dried up. Fire engulfed the whole earth and down into the
underworld, consuming all living things, including gods and
demons.But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Vishnu.Clouds gathered, thickened, and spread over the earth. Rain poured
down continuously for twelve years. The water put out the fires, but it
also flooded the earth. Markandeya, floating on the water, continued to
pray to Vishnu.Vishnu spoke to him. "Do not be frightened, Markandeya. You are
devoted to me, and I shall protect you."Markandeya could not see anyone anywhere, and he did not know where
the voice had come from. "Who dares address me like I was a child?"
he demanded, "I am Markandeya, blessed by Brahma himself."Uncertain, he again started praying to Vishnu. Then he saw the
banyan tree floating on the water. A golden bed sat on its branches,
and a small boy sat upon the bed. The astonished Markandeya did not
realize that the boy was Vishnu himself."You are tired," the boy said to Markandeya. "Enter my body and
rest awhile."Before he could react, Markandeya entered through the boy's mouth.
Inside the boy's stomach, Markandeya discovered all the worlds, the
seven lands and the seven oceans, all the mountains and kingdoms and
living things.Dumbdounded by all this, Markandeya again started praying to
Vishnu. The moment he began, he emerged from the boy's mouth, and
Vishnu appeared to him and blessed him. The sage spent a thousand
years with Vishnu, and then Vishnu granted him a boon."I wish to build a temple to Shiva in Purushottama Kshetra," said
Markandeya, "to show that Vishnu and Shiva are one and the same."
Vishnu granted the boon, and the temple which Markandeya built is
known as Bhuvaneshvara (Lord of the World).</t>
  </si>
  <si>
    <t>Many years ago, there was a great destruction. Darkness shrouded the earth. Lightning crushed mountains; meteors fell; lakes and rivers dried up. Fire engulfed the whole earth and down into the underworld, consuming all living things, including gods and demons. 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 Clouds gathered, thickened, and spread over the earth. Rain poured down continuously for twelve years. The water put out the fires, but it also flooded the earth. Markandeya, floating on the water, continued to pray to Vishnu. Vishnu spoke to him. "Do not be frightened, Markandeya. You are devoted to me, and I shall protect you. "Markandeya could not see anyone anywhere, and he did not know where the voice had come from. "Who dares address me like I was a child?" he demanded, "I am Markandeya, blessed by Brahma himself. "Uncertain, he again started praying to Vishnu. Then he saw the banyan tree floating on the water. A golden bed sat on its branches, and a small boy sat upon the bed. The astonished Markandeya did not realize that the boy was Vishnu himself. "You are tired," the boy said to Markandeya. "Enter my body and rest awhile. "Before he could react, Markandeya entered through the boy's mouth. Inside the boy's stomach, Markandeya discovered all the worlds, the seven lands and the seven oceans, all the mountains and kingdoms and living things. Dumbdounded by all this, Markandeya again started praying to Vishnu. The moment he began, he emerged from the boy's mouth, and Vishnu appeared to him and blessed him. The sage spent a thousand years with Vishnu, and then Vishnu granted him a boon. "I wish to build a temple to Shiva in Purushottama Kshetra," said Markandeya, "to show that Vishnu and Shiva are one and the same. " Vishnu granted the boon, and the temple which Markandeya built is known as Bhuvaneshvara (Lord of the World).</t>
  </si>
  <si>
    <t>Many years ago, there was a great destruction. Darkness shrouded
the earth. Lightning crushed mountains; meteors fell; lakes and
rivers dried up. Fire engulfed the whole earth and down into the
underworld, consuming all living things, including gods and
demons.But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Vishnu.Clouds gathered, thickened, and spread over the earth. Rain poured
down continuously for twelve years. The water put out the fires, but it
also flooded the earth. Markandeya, floating on the water, continued to
pray to Vishnu.Vishnu spoke to him. "Do not be frightened, Markandeya. You are
devoted to me, and I shall protect you."Markandeya could not see anyone anywhere, and he did not know where
the voice had come from. "Who dares address me like I was a child?"
he demanded, "I am Markandeya, blessed by Brahma himself."Uncertain, he again started praying to Vishnu. Then he saw the
banyan tree floating on the water. A golden bed sat on its branches,
and a small boy sat upon the bed. The astonished Markandeya did not
realize that the boy was Vishnu himself."You are tired," the boy said to Markandeya. "Enter my body and
rest awhile."Before he could react, Markandeya entered through the boy's mouth.
Inside the boy's stomach, Markandeya discovered all the worlds, the
seven lands and the seven oceans, all the mountains and kingdoms and
living things.Dumbdounded by all this, Markandeya again started praying to
Vishnu. The moment he began, he emerged from the boy's mouth, and
Vishnu appeared to him and blessed him. The sage spent a thousand
years with Vishnu, and then Vishnu granted him a boon."I wish to build a temple to Shiva in Purushottama Kshetra," said
Markandeya, "to show that Vishnu and Shiva are one and the same."
Vishnu granted the boon, and the temple which Markandeya built is
known as Bhuvaneshvara (Lord of the World).</t>
  </si>
  <si>
    <t>The Brahma Vaivart Purana includes an account in which Markandaya is witness to the pralaya, the Dissolution which occurs at the end of an age.</t>
  </si>
  <si>
    <t>The Brahma Vaivart Purana includes an
account in which Markandaya is witness to the pralaya, the
Dissolution which occurs at the end of an age.</t>
  </si>
  <si>
    <t>Dharmic Scriptures Team, The Puranas, 3
Oct. 2002 (Issue 1, Draft 1),
, accessed 9/3/2015,
441-442 (9.16).  Variants, "Skanda Purana", p. 160 (2.10), Narada
Purana, ,
accessed 9/3/2015, sec. 1.4; Horst Brinkhaus, "The Markandeya-Episode
in the Sanskrit Epics and Puranas", in: Piotr Balcerowicz and Marek
Mejor, Essays in Indian Philosophy, Religion and Literature,
87-98.</t>
  </si>
  <si>
    <t>1631826753-4540</t>
  </si>
  <si>
    <t>This myth is the basis for the Govardhana Puja festival which continues to the present. 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 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</si>
  <si>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This myth is the basis for the Govardhana Puja
festival which continues to the present.When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</si>
  <si>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 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</si>
  <si>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</si>
  <si>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This myth is the basis for the Govardhana Puja festival which continues to the present.</t>
  </si>
  <si>
    <t>This myth is the basis for the Govardhana Puja
festival which continues to the present.</t>
  </si>
  <si>
    <t>A. C. Bhaktivedanta Swami Prabhupada, Srimad
Bhagavatam, (Los Angeles: Bhaktivedanta Book Trust, 1987), canto
10 part 2, chap. 24-25, 379-440,
http://www.srimadbhagavatam.org/canto10/chapter24.html.</t>
  </si>
  <si>
    <t>1631826753-4544</t>
  </si>
  <si>
    <t>The Mahabharata also includes a story about the flooding of the city Dvaraka (also known as Dvaravati). The war which resulted in the killing of Gandhari's sons, and thence Gandhari's curse, is the main story of the Mahabharata. 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 Samva brought forth an iron bolt the next day. The king, hearing of these events, caused the bolt to be reduced to powder and cast into the sea. 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 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 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</si>
  <si>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The Mahabharata also includes a story about the
flooding of the city Dvaraka (also known as Dvaravati). The war which
resulted in the killing of Gandhari's sons, and thence Gandhari's
curse, is the main story of the Mahabharata.One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Samva brought forth an iron bolt the next day. The king,
hearing of these events, caused the bolt to be reduced to powder and
cast into the sea.Years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</si>
  <si>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 Samva brought forth an iron bolt the next day. The king, hearing of these events, caused the bolt to be reduced to powder and cast into the sea. 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 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 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</si>
  <si>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Samva brought forth an iron bolt the next day. The king,
hearing of these events, caused the bolt to be reduced to powder and
cast into the sea.Years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</si>
  <si>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The Mahabharata also includes a story about the flooding of the city Dvaraka (also known as Dvaravati). The war which resulted in the killing of Gandhari's sons, and thence Gandhari's curse, is the main story of the Mahabharata.</t>
  </si>
  <si>
    <t>The Mahabharata also includes a story about the
flooding of the city Dvaraka (also known as Dvaravati). The war which
resulted in the killing of Gandhari's sons, and thence Gandhari's
curse, is the main story of the Mahabharata.</t>
  </si>
  <si>
    <t>Kisari Mohan Ganguli, trans., The Mahabharata of
Krishna-Dwaipayana Vyasa, Book 16: Mausala Parva.
http://www.sacred-texts.com/hin/m16/, accessed 5/26/2008.  See
also Wendy Doniger O'Flaherty, The Origins of Evil in Hindu
Mythology (Berkeley, Los Angeles, London: University of California
Press, 1976), 260-271.</t>
  </si>
  <si>
    <t>1631826757-4559</t>
  </si>
  <si>
    <t>Northern Asia</t>
  </si>
  <si>
    <t>https://www.curioustaxonomy.net/home/FloodMyths/05NoAs/NoAsia.html</t>
  </si>
  <si>
    <t>Kamchadale</t>
  </si>
  <si>
    <t>https://www.curioustaxonomy.net/home/FloodMyths/05NoAs/kamchadale.html</t>
  </si>
  <si>
    <t>A flood covered the whole land in the early days of the world. A few people saved themselves on rafts made from bound-together tree trunks. They carried their property and provisions and used stones tied to straps as anchors to prevent being swept out to sea. They were left stranded on mountains when the waters receded.</t>
  </si>
  <si>
    <t>A flood covered the whole land in the early days of the world. A
few people saved themselves on rafts made from bound-together tree
trunks. They carried their property and provisions and used stones
tied to straps as anchors to prevent being swept out to sea. They were
left stranded on mountains when the waters receded.</t>
  </si>
  <si>
    <t>Uno Holmberg, Finno-Ugric, Siberian, vol. 4
of The Mythology of All Races, ed. C. J. A. MacCulloch (Boston:
Marshall Jones, 1927), 368; Frazer, 1919, 216-217.</t>
  </si>
  <si>
    <t>1631826760-4563</t>
  </si>
  <si>
    <t>Mongolia</t>
  </si>
  <si>
    <t>https://www.curioustaxonomy.net/home/FloodMyths/05NoAs/mongolia.html</t>
  </si>
  <si>
    <t>A hunter named Hailibu, wandering deep in the mountains, came upon a small white snake sleeping along his path. Being of a kind and generous nature, he tiptoed past so as not to wake her. Just then, a gray crane swooped down and seized the snake. The snake screamed for help, and Hailibu quickly set an arrow in his bow and shot at the escaping crane, which dropped the snake and flew away. Hailibu said to the snake, "You poor thing, go home to your parents. " The snake nodded and crawled off, and Hailibu went his way. When passing the area the next day, Hailibu met the white snake again, escorted by several other snakes. The white snake came to him and said, "I am the Dragon King's daughter. You saved my life yesterday. My parents asked that I take you to them so that they can express their gratitude in person. " She continued, "When they offer a reward, ask for nothing but the stone which my father keeps in his mouth. With this, you will be able to understand all animals. But you must never tell anyone else what you hear, or your whole body will turn to stone. "Hailibu nodded and followed the snake into a deep valley. They stopped before a large door, and the Dragon King came forward. "You saved my beloved daughter," he said, "and I thank you from the bottom of my heart. Here is my treasure; take whatever you want. " He opened the door and led Hailibu into a storeroom full of pearls and jewels. The Dragon King led him from there to other rooms full of such riches. After they had gone through all 108 rooms, Hailibu still had chosen nothing, and the Dragon King said, "Dear Sir, do none of my treasures please you?" Hailibu replied, "They are fine, but not useful for a hunter such as myself. May I have the precious stone in your mouth as a remembrance?" The Dragon King hesitated but handed over the stone. As Hailibu was leaving, the little white snake warned him again not to reveal anything he learned by means of the stone. "Danger will befall you if you do. Do not forget this!"Hunting became easy for Hailibu after that, for he was able to hear all about the locations and plans of the birds and animals. After several years, he heard a flock of birds, as they flew overhead, saying, "We must leave this area! The mountains are going to erupt tomorrow and flood the fields. Who knows how many animals will be drowned!"Hailibu hurried home to warn his neighbors. "You are in danger and must leave here today! Please believe me! Don't wait, or it will be too late!" But the people just looked at him like he was crazy. In despair, Hailibu cried, "Do I have to die to convince you?"A few old men said to him, "You have never misled us before, but what you say about the mountains erupting and flooding our fields is incredible. What makes you so sure of it?"Hailibu thought to himself that telling them the whole story was the only way to convince them, and he could not leave them all to die. So he told them how he had acquired the magical stone, how he had heard of the disaster from the birds, and why he had not revealed any of this before. As he talked, he slowly turned into stone. The villagers felt great sorrow when they saw this, but they made haste to leave to another place, driving their herds before them. Rain poured down all that night. In the morning a great peal of thunder shook the earth, and the mountains belched forth a great flood of water. When the villagers returned, they found the stone which Hailibu had turned into and placed it at the top of the mountain. Generations since have offered sacrifices at the Hailibu Stone in his memory.</t>
  </si>
  <si>
    <t>A hunter named Hailibu, wandering deep in the mountains, came upon
a small white snake sleeping along his path. Being of a kind and
generous nature, he tiptoed past so as not to wake her. Just then, a
gray crane swooped down and seized the snake. The snake screamed for
help, and Hailibu quickly set an arrow in his bow and shot at the
escaping crane, which dropped the snake and flew away. Hailibu said
to the snake, "You poor thing, go home to your parents." The snake
nodded and crawled off, and Hailibu went his way.When passing the area the next day, Hailibu met the white snake
again, escorted by several other snakes. The white snake came to him
and said, "I am the Dragon King's daughter. You saved my life
yesterday. My parents asked that I take you to them so that they can
express their gratitude in person." She continued, "When they offer a
reward, ask for nothing but the stone which my father keeps in his
mouth. With this, you will be able to understand all animals. But
you must never tell anyone else what you hear, or your whole body will
turn to stone."Hailibu nodded and followed the snake into a deep valley. They
stopped before a large door, and the Dragon King came forward. "You
saved my beloved daughter," he said, "and I thank you from the bottom
of my heart. Here is my treasure; take whatever you want." He opened
the door and led Hailibu into a storeroom full of pearls and jewels.
The Dragon King led him from there to other rooms full of such riches.
After they had gone through all 108 rooms, Hailibu still had chosen
nothing, and the Dragon King said, "Dear Sir, do none of my treasures
please you?" Hailibu replied, "They are fine, but not useful for a
hunter such as myself. May I have the precious stone in your mouth as
a remembrance?" The Dragon King hesitated but handed over the
stone.As Hailibu was leaving, the little white snake warned him again not
to reveal anything he learned by means of the stone. "Danger will
befall you if you do. Do not forget this!"Hunting became easy for Hailibu after that, for he was able to hear
all about the locations and plans of the birds and animals. After
several years, he heard a flock of birds, as they flew overhead,
saying, "We must leave this area! The mountains are going to erupt
tomorrow and flood the fields. Who knows how many animals will be
drowned!"Hailibu hurried home to warn his neighbors. "You are in danger and
must leave here today! Please believe me! Don't wait, or it will be
too late!" But the people just looked at him like he was crazy. In
despair, Hailibu cried, "Do I have to die to convince you?"A few old men said to him, "You have never misled us before, but
what you say about the mountains erupting and flooding our fields is
incredible. What makes you so sure of it?"Hailibu thought to himself that telling them the whole story was
the only way to convince them, and he could not leave them all to die.
So he told them how he had acquired the magical stone, how he had
heard of the disaster from the birds, and why he had not revealed any
of this before. As he talked, he slowly turned into stone.The villagers felt great sorrow when they saw this, but they made
haste to leave to another place, driving their herds before them.
Rain poured down all that night. In the morning a great peal of
thunder shook the earth, and the mountains belched forth a great flood
of water.When the villagers returned, they found the stone which Hailibu had
turned into and placed it at the top of the mountain. Generations
since have offered sacrifices at the Hailibu Stone in his memory.</t>
  </si>
  <si>
    <t>John Minford, trans., Favorite Folktales of
China (Beijing: New World Press, 1983; reprint, Singapore: Graham
Brash (Pte) Ltd., 1984), 68-74.  Also in M. A. Jagendorf and Virginia
Weng, The Magic Boat and Other Chinese Folk Stories (New York:
Vanguard, 1980): 161-164.</t>
  </si>
  <si>
    <t>1631826762-4575</t>
  </si>
  <si>
    <t>Tuva (Soyot)</t>
  </si>
  <si>
    <t>https://www.curioustaxonomy.net/home/FloodMyths/05NoAs/tuva.html</t>
  </si>
  <si>
    <t>The giant frog (or turtle) which supported the earth moved, which caused the cosmic ocean to begin flooding the earth. An old man who had guessed something like this would happen built an iron-reinforced raft, boarded it with his family, and was saved. When the waters receded, the raft was left on a high wooded mountain, where, it is said, it remains today. After the flood, Kezer-Tshingis-Kaira-Khan created everything around us. Among other things, he taught people how to make strong liquor.</t>
  </si>
  <si>
    <t>The giant frog (or turtle) which supported the earth moved, which
caused the cosmic ocean to begin flooding the earth. An old man who
had guessed something like this would happen built an iron-reinforced
raft, boarded it with his family, and was saved. When the waters
receded, the raft was left on a high wooded mountain, where, it is
said, it remains today. After the flood, Kezer-Tshingis-Kaira-Khan
created everything around us. Among other things, he taught people how
to make strong liquor.</t>
  </si>
  <si>
    <t>Uno Holmberg, Finno-Ugric, Siberian, vol. 4
of The Mythology of All Races, ed. C. J. A. MacCulloch (Boston:
Marshall Jones, 1927), 366.</t>
  </si>
  <si>
    <t>1631826764-4579</t>
  </si>
  <si>
    <t>Samoyed</t>
  </si>
  <si>
    <t>https://www.curioustaxonomy.net/home/FloodMyths/05NoAs/samoyed.html</t>
  </si>
  <si>
    <t>Seven people were saved in a boat from a flood. A terrible draught followed the flood, but the people were saved by digging a deep hole in which water formed. However, all but one young man and woman died of hunger. These two saved themselves by eating the mice which came out of the ground. The human race is descended from this couple.</t>
  </si>
  <si>
    <t>Seven people were saved in a boat from a flood. A terrible draught
followed the flood, but the people were saved by digging a deep hole
in which water formed. However, all but one young man and woman died
of hunger. These two saved themselves by eating the mice which came
out of the ground. The human race is descended from this couple.</t>
  </si>
  <si>
    <t>Uno Holmberg, Finno-Ugric, Siberian, vol. 4
of The Mythology of All Races, ed. C. J. A. MacCulloch (Boston:
Marshall Jones, 1927), 367-368.</t>
  </si>
  <si>
    <t>1631826766-4582</t>
  </si>
  <si>
    <t>Yenisey-Ostyak</t>
  </si>
  <si>
    <t>https://www.curioustaxonomy.net/home/FloodMyths/05NoAs/yenisei.html</t>
  </si>
  <si>
    <t>Flood waters rose for seven days. Some people and animals were saved by climbing on floating logs and rafters. A strong north wind blew for seven days and scattered the people, which is why there are now different peoples speaking different languages.</t>
  </si>
  <si>
    <t>Flood waters rose for seven days. Some people and animals were
saved by climbing on floating logs and rafters. A strong north wind
blew for seven days and scattered the people, which is why there are
now different peoples speaking different languages.</t>
  </si>
  <si>
    <t>Uno Holmberg, Finno-Ugric, Siberian, vol. 4
of The Mythology of All Races, ed. C. J. A. MacCulloch (Boston:
Marshall Jones, 1927), 367.</t>
  </si>
  <si>
    <t>1631826768-4586</t>
  </si>
  <si>
    <t>Mansi (Vogul)</t>
  </si>
  <si>
    <t>https://www.curioustaxonomy.net/home/FloodMyths/05NoAs/mansi.html</t>
  </si>
  <si>
    <t>After seven years of drought, the Great Woman said to the Great Man that rains had come elsewhere; how should they save themselves. The Great Man counseled the other giants to make boats from cut poplars, anchor them with ropes of willow roots 500 fathoms long, and provide them with seven days of food and with pots of melted butter to grease the ropes. Those who did not make all the preparations perished when the waters came. After seven days, the waters sank. But all plants and animals had perished, even the fish. The survivors, on the brink of starvation, prayed to the great god Numi-târom, who recreated living things.</t>
  </si>
  <si>
    <t>After seven years of drought, the Great Woman said to the Great Man
that rains had come elsewhere; how should they save themselves. The
Great Man counseled the other giants to make boats from cut poplars,
anchor them with ropes of willow roots 500 fathoms long, and provide
them with seven days of food and with pots of melted butter to grease
the ropes. Those who did not make all the preparations perished when
the waters came. After seven days, the waters sank. But all plants and
animals had perished, even the fish. The survivors, on the brink of
starvation, prayed to the great god Numi-târom, who recreated living
things.</t>
  </si>
  <si>
    <t>Frazer, 1919, 178-179.Walter Anderson, Nordasiatische Flutsagen, Acta
et Commentationes Universitatis Dorpatensis B IV.3 (Dorpat: Druk von
C. Mattiesen, 1923), 6 (#1).</t>
  </si>
  <si>
    <t>1631826768-4589</t>
  </si>
  <si>
    <t>Anderson, who related this story, notes that it contain virtually nothing of the Vogul, but almost only the Russian-Christian tradition. 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</si>
  <si>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Anderson, who related this story,
notes that it contain virtually nothing of the Vogul, but almost only
the Russian-Christian tradition.Recently,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</si>
  <si>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</si>
  <si>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</si>
  <si>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Anderson, who related this story, notes that it contain virtually nothing of the Vogul, but almost only the Russian-Christian tradition.</t>
  </si>
  <si>
    <t>Anderson, who related this story,
notes that it contain virtually nothing of the Vogul, but almost only
the Russian-Christian tradition.</t>
  </si>
  <si>
    <t>Walter Anderson, Nordasiatische Flutsagen, Acta
et Commentationes Universitatis Dorpatensis B IV.3 (Dorpat: Druk von
C. Mattiesen, 1923), 10-11 (#5).</t>
  </si>
  <si>
    <t>1631826768-4592</t>
  </si>
  <si>
    <t>Anderson notes: "very precise details prove that we are not dealing here with a common eschatological world-fire tale, but in a most peculiar way with an actual deluge tale projected into the distant future. "The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 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 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 g. , which have passed away thirty years ago at the age of thirty years. In this way the whole world will exist from people who have escaped before the deluge and from those whose time has expired. 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</si>
  <si>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Anderson notes: "very precise details prove that we
are not dealing here with a common eschatological world-fire tale, but
in a most peculiar way with an actual deluge tale projected into the
distant future."The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e.g., which have passed away thirty years ago at
the age of thirty years. In this way the whole world will exist from
people who have escaped before the deluge and from those whose time
has expired.Then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</si>
  <si>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 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 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 g. , which have passed away thirty years ago at the age of thirty years. In this way the whole world will exist from people who have escaped before the deluge and from those whose time has expired. 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</si>
  <si>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e.g., which have passed away thirty years ago at
the age of thirty years. In this way the whole world will exist from
people who have escaped before the deluge and from those whose time
has expired.Then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</si>
  <si>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Anderson notes: "very precise details prove that we are not dealing here with a common eschatological world-fire tale, but in a most peculiar way with an actual deluge tale projected into the distant future. "</t>
  </si>
  <si>
    <t>Anderson notes: "very precise details prove that we
are not dealing here with a common eschatological world-fire tale, but
in a most peculiar way with an actual deluge tale projected into the
distant future."</t>
  </si>
  <si>
    <t>Walter Anderson, Nordasiatische Flutsagen, Acta
et Commentationes Universitatis Dorpatensis B IV.3 (Dorpat: Druk von
C. Mattiesen, 1923), 14-15 (#8).</t>
  </si>
  <si>
    <t>1631826768-4597</t>
  </si>
  <si>
    <t>This is a cosmogenic episode from a long song. A line near the end refers to the devil (Xul-ater) boarding the ark in the belly of the old man's wife. 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</si>
  <si>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This is a cosmogenic episode from a long song. A line near the end refers to the devil (Xul-ater) boarding the ark in the belly of the old man's wife.
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</si>
  <si>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</si>
  <si>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</si>
  <si>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This is a cosmogenic episode from a long song. A line near the end refers to the devil (Xul-ater) boarding the ark in the belly of the old man's wife.</t>
  </si>
  <si>
    <t>Walter Anderson, Nordasiatische Flutsagen, Acta
et Commentationes Universitatis Dorpatensis B IV.3 (Dorpat: Druk von
C. Mattiesen, 1923), 9-10 (#4).</t>
  </si>
  <si>
    <t>1631826772-4604</t>
  </si>
  <si>
    <t>Africa</t>
  </si>
  <si>
    <t>https://www.curioustaxonomy.net/home/FloodMyths/04Afri/Africa.html</t>
  </si>
  <si>
    <t>Sakalava</t>
  </si>
  <si>
    <t>https://www.curioustaxonomy.net/home/FloodMyths/04Afri/sakalava.html</t>
  </si>
  <si>
    <t>After creating the earth, the god Zanahary went to the sky. Ratovoatany ("The bachelor of the earth") came out of the ground. He made a great fire whose smoke choked Zanahary's child and surprised Zanahary, who left nobody down there. Zanahary sent Rakobonkobona to investigate. Rakobonkobona found Ratovoantany, learned that he came from the earth unmade, and reported back to Zanahary, who decided to send down great showers on the being and his fire. But Ratovoantany could see it coming. He created mountains to take refuge from the rain water. Thus the origin of mountains, and the rain was the origin of seas and lakes. During the many days of rain, Ratovoantany lived on the highest mountain and stayed in his house making statues. When Rakobonkobona found Ratovoantany (and smoke) again after the rain, Zanahary decided to come investigate himself. When he saw the statues, he was amazed at their beauty. The two conversed a long time. "Why don't you give your statues life?" asked Zanahary. "I can form them, but I cannot give them life. ""I will give them life and take them to the sky. ""But then what do I get, for making their bodies?"They bickered a long time and finally agreed that Zanahary would make the statues live and would take the life into the sky whenever one died, and Ratovoantany would keep the bodies on earth. Ratovoatany ("The bachelor of the earth") came out of the ground. He made a great fire whose smoke choked Zanahary's child and surprised Zanahary, who left nobody down there. Zanahary sent Rakobonkobona to investigate. Rakobonkobona found Ratovoantany, learned that he came from the earth unmade, and reported back to Zanahary, who decided to send down great showers on the being and his fire. But Ratovoantany could see it coming. He created mountains to take refuge from the rain water. Thus the origin of mountains, and the rain was the origin of seas and lakes. During the many days of rain, Ratovoantany lived on the highest mountain and stayed in his house making statues. When Rakobonkobona found Ratovoantany (and smoke) again after the rain, Zanahary decided to come investigate himself. When he saw the statues, he was amazed at their beauty. The two conversed a long time. "Why don't you give your statues life?" asked Zanahary. "I can form them, but I cannot give them life. ""I will give them life and take them to the sky. ""But then what do I get, for making their bodies?"They bickered a long time and finally agreed that Zanahary would make the statues live and would take the life into the sky whenever one died, and Ratovoantany would keep the bodies on earth.</t>
  </si>
  <si>
    <t>After creating the earth, the god Zanahary went to the sky.Ratovoatany ("The bachelor of the earth") came out of the ground.
He made a great fire whose smoke choked Zanahary's child and surprised
Zanahary, who left nobody down there. Zanahary sent Rakobonkobona to
investigate.Rakobonkobona found Ratovoantany, learned that he came from the
earth unmade, and reported back to Zanahary, who decided to send down
great showers on the being and his fire.But Ratovoantany could see it coming. He created mountains to take
refuge from the rain water. Thus the origin of mountains, and the
rain was the origin of seas and lakes. During the many days of rain,
Ratovoantany lived on the highest mountain and stayed in his house
making statues.When Rakobonkobona found Ratovoantany (and smoke) again after the
rain, Zanahary decided to come investigate himself. When he saw the
statues, he was amazed at their beauty. The two conversed a long
time."Why don't you give your statues life?" asked Zanahary."I can form them, but I cannot give them life.""I will give them life and take them to the sky.""But then what do I get, for making their bodies?"They bickered a long time and finally agreed that Zanahary would
make the statues live and would take the life into the sky whenever
one died, and Ratovoantany would keep the bodies on earth.Ratovoatany ("The bachelor of the earth") came out of the ground.
He made a great fire whose smoke choked Zanahary's child and surprised
Zanahary, who left nobody down there. Zanahary sent Rakobonkobona to
investigate.Rakobonkobona found Ratovoantany, learned that he came from the
earth unmade, and reported back to Zanahary, who decided to send down
great showers on the being and his fire.But Ratovoantany could see it coming. He created mountains to take
refuge from the rain water. Thus the origin of mountains, and the
rain was the origin of seas and lakes. During the many days of rain,
Ratovoantany lived on the highest mountain and stayed in his house
making statues.When Rakobonkobona found Ratovoantany (and smoke) again after the
rain, Zanahary decided to come investigate himself. When he saw the
statues, he was amazed at their beauty. The two conversed a long
time."Why don't you give your statues life?" asked Zanahary."I can form them, but I cannot give them life.""I will give them life and take them to the sky.""But then what do I get, for making their bodies?"They bickered a long time and finally agreed that Zanahary would
make the statues live and would take the life into the sky whenever
one died, and Ratovoantany would keep the bodies on earth.</t>
  </si>
  <si>
    <t>Charles Renel, Contes de Madagascar, vol. 3:
Contes Populaires (Paris: Ernest Leroux, 1930), 69-74.</t>
  </si>
  <si>
    <t>1631826774-4616</t>
  </si>
  <si>
    <t>Kwaya</t>
  </si>
  <si>
    <t>https://www.curioustaxonomy.net/home/FloodMyths/04Afri/kwaya.html</t>
  </si>
  <si>
    <t>The ocean was once enclosed in a small pot kept by a man and his wife under the roof of their hut to fill their larger pots. The man told his daughter-in-law never to touch it because it contained their sacred ancestors. But she grew curious and touched it. It shattered, and the resulting flood drowned everything.</t>
  </si>
  <si>
    <t>The ocean was once enclosed in a small pot kept by a man and his
wife under the roof of their hut to fill their larger pots. The man
told his daughter-in-law never to touch it because it contained their
sacred ancestors. But she grew curious and touched it. It shattered,
and the resulting flood drowned everything.</t>
  </si>
  <si>
    <t>Kahler-Meyer, Emmi, 1971. "Myth Motifs in Flood Stories
from the Grasslands of Cameroon", in Dundes, 1988, 253-254.</t>
  </si>
  <si>
    <t>1631826776-4620</t>
  </si>
  <si>
    <t>Komililo Nandi</t>
  </si>
  <si>
    <t>https://www.curioustaxonomy.net/home/FloodMyths/04Afri/nandi.html</t>
  </si>
  <si>
    <t>Ilet, the spirit of lightning, came to live, in human form, in a cave high on the mountain named Tinderet. When he did so, it rained incessantly and killed most of the hunters living in the forest below. Some hunters, searching for the cause of the rain, found him and wounded him with poison arrows. Ilet fled and died in a neighboring country. When he died, the rain stopped.</t>
  </si>
  <si>
    <t>Ilet, the spirit of lightning, came to live, in human form, in a
cave high on the mountain named Tinderet. When he did so, it rained
incessantly and killed most of the hunters living in the forest
below. Some hunters, searching for the cause of the rain, found him
and wounded him with poison arrows. Ilet fled and died in a
neighboring country. When he died, the rain stopped.</t>
  </si>
  <si>
    <t>Kelsen, 1943, 137.</t>
  </si>
  <si>
    <t>1631826778-4623</t>
  </si>
  <si>
    <t>Kikuyu</t>
  </si>
  <si>
    <t>https://www.curioustaxonomy.net/home/FloodMyths/04Afri/kikuyu.html</t>
  </si>
  <si>
    <t>Mwenendega was a handsome youth, but he was from a very poor family. One day, when he went to a river near his home, he met a beautiful girl, fair as the moon, timid and modest, with a halo like a rainbow around her head. After exchanging greetings, he asked her where her home is. "I have no father, no mother, and no place to stay," she answered. "Then would you come with me and be my wife?"The girl consented with pleasure, but she added, "There is one essential condition: During all our life, you must never ask me about my father, my mother, or my country of origin. " Mwenendega agreed to this condition. They returned to the boy's village and were married a few days later. Many years passed in peace and mutual love, and the couple had seven children. The time came for the first-born to go through the rites of circumcision. Here is what happened at that event. When the rites were nearing the end, Mwenendega said to his wife, "Darling, I have never seen your father or mother. What has prevented them from coming to see their grandchildren? It would be nice if they could have taken part in this family feast. "Then the trouble began! The young lady turned frantic when she heard those words. She bounced from the ground and fell heavily back to earth, making a hole seven miles deep. Stones, trees, mud, and rubble shot into the air. She shouted in an awful cry, "Father, mother, and all my kinfolk! Children of Mboto, come out. " At that, the old spirits came in great number from the top of Mt. Kenya, carrying goats, cattle, food, and beer. There was a long, loud horn blast, followed by the heavy beating of a drum. Thunder and lightning filled the country, and a frightful hail storm covered the ground with hail stones. As the people sought shelter in huts and caves, the old spirits poured beer on the earth, and the country was quickly turned into a lake. The old spirits went straight to Mwenendega's house. They surrounded him and carried him, his wife, and his children to the top of Mt. Kenya and buried them there. When people make a sacrifice now, they turn to Mount Kenya and look at the white spot there, lest a misfortune happen to them as it did to those others, long, long ago.</t>
  </si>
  <si>
    <t>Mwenendega was a handsome youth, but he was from a very poor
family. One day, when he went to a river near his home, he met a
beautiful girl, fair as the moon, timid and modest, with a halo like a
rainbow around her head. After exchanging greetings, he asked her
where her home is."I have no father, no mother, and no place to stay," she answered."Then would you come with me and be my wife?"The girl consented with pleasure, but she added, "There is one
essential condition: During all our life, you must never ask me about
my father, my mother, or my country of origin." Mwenendega agreed to
this condition.They returned to the boy's village and were married a few days
later. Many years passed in peace and mutual love, and the couple had
seven children. The time came for the first-born to go through the
rites of circumcision. Here is what happened at that event. When the
rites were nearing the end, Mwenendega said to his wife, "Darling, I
have never seen your father or mother. What has prevented them from
coming to see their grandchildren? It would be nice if they could
have taken part in this family feast."Then the trouble began! The young lady turned frantic when she
heard those words. She bounced from the ground and fell heavily back
to earth, making a hole seven miles deep. Stones, trees, mud, and
rubble shot into the air. She shouted in an awful cry, "Father,
mother, and all my kinfolk! Children of Mboto, come out." At
that, the old spirits came in great number from the top of Mt. Kenya,
carrying goats, cattle, food, and beer. There was a long, loud horn
blast, followed by the heavy beating of a drum. Thunder and lightning
filled the country, and a frightful hail storm covered the ground with
hail stones. As the people sought shelter in huts and caves, the old
spirits poured beer on the earth, and the country was quickly turned
into a lake. The old spirits went straight to Mwenendega's house.
They surrounded him and carried him, his wife, and his children to the
top of Mt. Kenya and buried them there.When people make a sacrifice now, they turn to Mount Kenya and look
at the white spot there, lest a misfortune happen to them as it did to
those others, long, long ago.</t>
  </si>
  <si>
    <t>Roger D. Abrahams, African Folktales (New York:
Pantheon, 1983), 336-338.</t>
  </si>
  <si>
    <t>1631826780-4633</t>
  </si>
  <si>
    <t>Lunda</t>
  </si>
  <si>
    <t>https://www.curioustaxonomy.net/home/FloodMyths/04Afri/lunda.html</t>
  </si>
  <si>
    <t>A chieftainess named Moena Monenga sought food and shelter in a village. She was refused, and when she reproached the villagers for their selfishness, they said, in effect, "What can you do about it"? So she began a slow incantation, and on the last long note, the whole village sank into the ground, and water flowed into the depression, forming what is now Lake Dilolo. When the village's chieftain returned from the hunt and saw what had happened to his family, he drowned himself in the lake.</t>
  </si>
  <si>
    <t>A chieftainess named Moena Monenga sought food and shelter in a
village. She was refused, and when she reproached the villagers for
their selfishness, they said, in effect, "What can you do about it"?
So she began a slow incantation, and on the last long note, the whole
village sank into the ground, and water flowed into the depression,
forming what is now Lake Dilolo. When the village's chieftain returned
from the hunt and saw what had happened to his family, he drowned
himself in the lake.</t>
  </si>
  <si>
    <t>Kelsen, 1943, 136; Vitaliano, 1973, 164-165.</t>
  </si>
  <si>
    <t>1631826782-4636</t>
  </si>
  <si>
    <t>Southwest Tanzania</t>
  </si>
  <si>
    <t>https://www.curioustaxonomy.net/home/FloodMyths/04Afri/tanzania.html</t>
  </si>
  <si>
    <t>Although this myth almost certainly derives from the Noah story, the informant maintained that it was a genuine tradition of the country, not borrowed from foreigners. 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</si>
  <si>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Although this myth almost certainly derives from the
Noah story, the informant maintained that it was a genuine tradition
of the country, not borrowed from foreigners.The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</si>
  <si>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</si>
  <si>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</si>
  <si>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Although this myth almost certainly derives from the Noah story, the informant maintained that it was a genuine tradition of the country, not borrowed from foreigners.</t>
  </si>
  <si>
    <t>Although this myth almost certainly derives from the
Noah story, the informant maintained that it was a genuine tradition
of the country, not borrowed from foreigners.</t>
  </si>
  <si>
    <t>Frazer, 1919, 332.</t>
  </si>
  <si>
    <t>1631826785-4640</t>
  </si>
  <si>
    <t>Songye (Basonge)</t>
  </si>
  <si>
    <t>https://www.curioustaxonomy.net/home/FloodMyths/04Afri/basonge.html</t>
  </si>
  <si>
    <t>Several animals wooed Ngolle Kakesse, granddaughter of God, but only Zebra was accepted. But Zebra broke his promise not to allow her to work. From her stretched-out legs ran water which flooded the land, and Ngolle herself drowned.</t>
  </si>
  <si>
    <t>Several animals wooed Ngolle Kakesse, granddaughter of God, but
only Zebra was accepted. But Zebra broke his promise not to allow her
to work. From her stretched-out legs ran water which flooded the land,
and Ngolle herself drowned.</t>
  </si>
  <si>
    <t>Kelsen, 1943, 135.</t>
  </si>
  <si>
    <t>1631826787-4644</t>
  </si>
  <si>
    <t>Bena Lulua</t>
  </si>
  <si>
    <t>https://www.curioustaxonomy.net/home/FloodMyths/04Afri/benalulua.html</t>
  </si>
  <si>
    <t>The old water woman only gave water to him who sucks her sores. One man did so, and water flowed and drowned almost everybody. He continued his disgusting task, and the water stopped flowing. [Kelsen, p. 136]</t>
  </si>
  <si>
    <t>The old water woman only gave water to him who sucks her
sores. One man did so, and water flowed and drowned almost
everybody. He continued his disgusting task, and the water
stopped flowing. [Kelsen, p. 136]</t>
  </si>
  <si>
    <t>Kelsen, 1943, 136.</t>
  </si>
  <si>
    <t>1631826789-4648</t>
  </si>
  <si>
    <t>Kongo</t>
  </si>
  <si>
    <t>https://www.curioustaxonomy.net/home/FloodMyths/04Afri/kongo.html</t>
  </si>
  <si>
    <t>An old lady, weary and covered with sores, arrived in a town called Sonanzenzi and sought hospitality, which was denied her at all homes but the last she came to. When she was well and ready to depart, she told her friends to pack up and leave with her, as the place was accursed and would be destroyed by Nzambi. The night after they had left, heavy rains came and turned the valley into a lake, drowning all the inhabitants of the town. The sticks of the houses can still be seen deep in the lake.</t>
  </si>
  <si>
    <t>An old lady, weary and covered with sores, arrived in a town called
Sonanzenzi and sought hospitality, which was denied her at all homes
but the last she came to. When she was well and ready to depart, she
told her friends to pack up and leave with her, as the place was
accursed and would be destroyed by Nzambi. The night after they had
left, heavy rains came and turned the valley into a lake, drowning all
the inhabitants of the town. The sticks of the houses can still be
seen deep in the lake.</t>
  </si>
  <si>
    <t>Kelsen, 1943, 136; Feldmann, Susan. African Myths
and Tales, (New York: Dell, 1963), 50.</t>
  </si>
  <si>
    <t>1631826791-4651</t>
  </si>
  <si>
    <t>Lower Congo</t>
  </si>
  <si>
    <t>https://www.curioustaxonomy.net/home/FloodMyths/04Afri/lower.html</t>
  </si>
  <si>
    <t>The sun once met the moon and threw mud at it, making it dimmer. There was a flood when this happened. Men put their milk stick behind them and were turned into monkeys. The present race of men is a recent creation.</t>
  </si>
  <si>
    <t>The sun once met the moon and threw mud at it, making it
dimmer. There was a flood when this happened. Men put their milk stick
behind them and were turned into monkeys. The present race of men is a
recent creation.</t>
  </si>
  <si>
    <t>Kelsen, 1943, 136; Fauconnet, Max, "Mythology of Black
Africa". In Guirand, Felix (ed.), New Larousse Encyclopedia of
Mythology (London: Hamlyn, 1968).</t>
  </si>
  <si>
    <t>1631826793-4655</t>
  </si>
  <si>
    <t>Efe (Pygmy)</t>
  </si>
  <si>
    <t>https://www.curioustaxonomy.net/home/FloodMyths/04Afri/efe.html</t>
  </si>
  <si>
    <t>Chameleon heard a strange noise, like water running, in a tree, but at that time there was no water in the world. He cut open the trunk with an axe, and water came out in a great flood that spread all over the earth. The first human couple, a woman and man, emerged with the water. Their skin was light, like the lightest colored of the Pygmies. They lived together and gave birth to the first child.</t>
  </si>
  <si>
    <t>Chameleon heard a strange noise, like water running, in a tree, but at
that time there was no water in the world. He cut open the trunk with an
axe, and water came out in a great flood that spread all over the
earth. The first human couple, a woman and man, emerged with the water.
Their skin was light, like the lightest colored of the Pygmies. They
lived together and gave birth to the first child.</t>
  </si>
  <si>
    <t>Geoffrey Parrinder, African Mythology (New York:
Peter Bedrick Books, 1982), 46-47.</t>
  </si>
  <si>
    <t>1631826795-4658</t>
  </si>
  <si>
    <t>Ababua</t>
  </si>
  <si>
    <t>https://www.curioustaxonomy.net/home/FloodMyths/04Afri/ababua.html</t>
  </si>
  <si>
    <t>An old woman hoarded water and killed men who sought it. The hero Mba succeeded in killing the woman. Upon her death, the water flowed in such quantities that it flooded everything. Mba was washed away and landed in the top of a tree.</t>
  </si>
  <si>
    <t>An old woman hoarded water and killed men who sought it. The hero
Mba succeeded in killing the woman. Upon her death, the water flowed
in such quantities that it flooded everything. Mba was washed away and
landed in the top of a tree.</t>
  </si>
  <si>
    <t>1631826797-4661</t>
  </si>
  <si>
    <t>Ekoi</t>
  </si>
  <si>
    <t>https://www.curioustaxonomy.net/home/FloodMyths/04Afri/ekoi.html</t>
  </si>
  <si>
    <t>In the very, very, very ancient time, Etim 'Ne (Old Person) came down from the sky, along with his wife Ejaw (Wildcat). They were the first people on earth. At that time, there was no water on earth. Etim 'Ne and his wife stayed for seven days, with only the juice from plantain stems to drink and cook with. Then Etim 'Ne went to the sky, to the house of the god Obassi Osaw, and asked him for some water to bring back. Obassi Osaw gave Etim 'Ne a calabash with seven clear stones inside. He said, "Whenever you open this, let no one else be present. When you want water, take one of these and throw it on the ground. "Etim 'Ne thanked Lord Obassi and returned to earth. When he reached an area near where he had begun a farm, he made a hole and placed one of the stones in it. Water welled from the hole, creating a broad lake. In time, seven sons were born to the couple, and then seven daughters. When the daughters had all matured and were sent to the fatting-house, Etim 'Ne told his sons to build their compounds, and he would give a daughter to each son. "Do not care that she is your sister," he said. "Marry her, for there is no one else to become your wife. "The eldest son lived near Etim 'Ne, and Etim 'Ne gave a river or lake to each of the other sons. After a year, each of the girls had seven children, three girls and four boys. Etim 'Ne was very happy. The seven sons were all hunters. Three of them were good and shared their meat with Etim 'Ne, but four were bad and hid the meat to keep for themselves. When Etim 'Ne saw this, he took away the rivers from the four bad sons. These were very sad; they consulted together and brought palm wine to their father, asking what they had done to cause him to take away their water. Etim 'Ne answered that they had not shared their meat with him, but he forgave them and returned their streams. After another year, the sons had children again. When they grew up, Etim 'Ne sent them to different places to build their houses. When they were ready to leave, he said to them, "Take seven smooth stones from the streams of your fathers, some small and some big as the palm of your hand. Each of you go in a different direction and lay a stone on the ground. Walk on again and do the same, until all the stones are used. Small streams will come from where you place small stones, and big rivers from the big stones. "All the sons did as they were told except one, who filled a big basket with stones. He went to the area near his farm and thought, "If I throw down all the stones together, the water that comes will surpass the waters of all my brothers. " He emptied the basket in one spot, and water came from every side. It covered his farm and all the land around it, and it threatened to overflow the whole earth. He and his wife ran away to the house of Etim 'Ne. The other children, also hearing the rushing water, did the same. Etim 'Ne heard the water and knew what the bad son had done. He took the magic calabash and ran to a hill behind his farm, and everyone else gathered around him. He held high the calabash and prayed, "Lord Obassi, let not your gift for our joy turn to our hurt. "The water went down, making broad rivers and small streams for itself. The farm of the bad son remained covered by a lake, so that he was hungry and had to beg food from his brothers until he could establish a new farm. After many days, Etim 'Ne called all his children around and told them the names of all the rivers and streams, and he told them to remember him as the bringer of water to the world. Two days later he died.</t>
  </si>
  <si>
    <t>In the very, very, very ancient time, Etim 'Ne (Old Person) came down from
the sky, along with his wife Ejaw (Wildcat). They were the first people
on earth.At that time, there was no water on earth. Etim 'Ne and his wife stayed
for seven days, with only the juice from plantain stems to drink and cook
with. Then Etim 'Ne went to the sky, to the house of the god Obassi Osaw,
and asked him for some water to bring back.Obassi Osaw gave Etim 'Ne a calabash with seven clear stones inside. He
said, "Whenever you open this, let no one else be present. When you want
water, take one of these and throw it on the ground."Etim 'Ne thanked Lord Obassi and returned to earth. When he reached an
area near where he had begun a farm, he made a hole and placed one of the
stones in it. Water welled from the hole, creating a broad lake.In time, seven sons were born to the couple, and then seven
daughters. When the daughters had all matured and were sent to the
fatting-house, Etim 'Ne told his sons to build their compounds, and he
would give a daughter to each son. "Do not care that she is your
sister," he said. "Marry her, for there is no one else to become your
wife."The eldest son lived near Etim 'Ne, and Etim 'Ne gave a river or
lake to each of the other sons. After a year, each of the girls had
seven children, three girls and four boys. Etim 'Ne was very
happy.The seven sons were all hunters. Three of them were good and
shared their meat with Etim 'Ne, but four were bad and hid the meat to
keep for themselves.When Etim 'Ne saw this, he took away the rivers from the four bad
sons. These were very sad; they consulted together and brought palm
wine to their father, asking what they had done to cause him to take
away their water. Etim 'Ne answered that they had not shared their
meat with him, but he forgave them and returned their streams.After another year, the sons had children again. When they grew
up, Etim 'Ne sent them to different places to build their houses.
When they were ready to leave, he said to them, "Take seven smooth
stones from the streams of your fathers, some small and some big as
the palm of your hand. Each of you go in a different direction and
lay a stone on the ground. Walk on again and do the same, until all
the stones are used. Small streams will come from where you place
small stones, and big rivers from the big stones."All the sons did as they were told except one, who filled a big
basket with stones. He went to the area near his farm and thought,
"If I throw down all the stones together, the water that comes will
surpass the waters of all my brothers." He emptied the basket in one
spot, and water came from every side. It covered his farm and all the
land around it, and it threatened to overflow the whole earth. He and
his wife ran away to the house of Etim 'Ne. The other children, also
hearing the rushing water, did the same.Etim 'Ne heard the water and knew what the bad son had done. He
took the magic calabash and ran to a hill behind his farm, and
everyone else gathered around him. He held high the calabash and
prayed, "Lord Obassi, let not your gift for our joy turn to our
hurt."The water went down, making broad rivers and small streams for
itself. The farm of the bad son remained covered by a lake, so that
he was hungry and had to beg food from his brothers until he could
establish a new farm.After many days, Etim 'Ne called all his children around and told
them the names of all the rivers and streams, and he told them to
remember him as the bringer of water to the world. Two days later he
died.</t>
  </si>
  <si>
    <t>P. Amaury Talbot, In the Shadow of the Bush (New
York: George H. Doran, 1912), 366-369; Harold Courlander, A
Treasury of African Folklore (New York: Marlowe &amp; Co., 1996),
267-269.</t>
  </si>
  <si>
    <t>1631826799-4676</t>
  </si>
  <si>
    <t>Efik</t>
  </si>
  <si>
    <t>https://www.curioustaxonomy.net/home/FloodMyths/04Afri/efik.html</t>
  </si>
  <si>
    <t>The sun and moon are man and wife, and their best friend was flood, whom they often visited. They often invited flood to visit them, but he demurred, saying their house was too small. Sun and moon built a much larger house, and flood could no longer refuse their invitation. He arrived and asked, "Shall I come in?" and was invited in. When flood was knee-deep in the house, he asked if he should continue coming and was again invited to do so. The flood brought many relatives, including fish and sea beasts. Soon he rose to the ceiling of the house, and the sun and moon went onto the roof. The flood kept rising, submerging the house entirely, and the sun and moon made a new home in the sky.</t>
  </si>
  <si>
    <t>The sun and moon are man and wife, and their best friend was flood,
whom they often visited. They often invited flood to visit them, but
he demurred, saying their house was too small. Sun and moon built a
much larger house, and flood could no longer refuse their
invitation. He arrived and asked, "Shall I come in?" and was invited
in. When flood was knee-deep in the house, he asked if he should
continue coming and was again invited to do so. The flood brought many
relatives, including fish and sea beasts. Soon he rose to the ceiling
of the house, and the sun and moon went onto the roof. The flood kept
rising, submerging the house entirely, and the sun and moon made a new
home in the sky.</t>
  </si>
  <si>
    <t>Eliot, Alexander,The Universal Myths (New York:
Truman Talley Books/Meridian, 1976), 47-48.</t>
  </si>
  <si>
    <t>1631826801-4679</t>
  </si>
  <si>
    <t>Yoruba</t>
  </si>
  <si>
    <t>https://www.curioustaxonomy.net/home/FloodMyths/04Afri/yoruba.html</t>
  </si>
  <si>
    <t>At the beginning of time, there was only the sky, ruled over by the orisha, or god, Olorun, and the waters below, ruled by the female deity Olokun. Many other orishas lived with Olorun in the sky, including Ifa, also known as Orunmila, the deity of divination; Eshu, the orisha of chance and master of languages; and Obatala, Olorun's second son. Obatala, looking down on Olukun's domain, saw a watery monotony and decided to make solid land in the sea. He proposed the idea to Olorun, who approved of it, and then went to Orunmila, who divined how it might be accomplished. Following Orunmila's instructions, Obatala had a gold chain made. He hooked it to the edge of the sky and climbed down, taking with him a snail shell full of sand, a white hen, a black cat, and a palm nut. There had not been enough gold in the sky to make a chain long enough to reach the sea. Obatala clung to the end of it and could go no further. From above, Orunmila yelled, "the sand. " Obatala poured out the sand from the snail shell. Orunmila said, "The hen. " Obatala released the hen. It scratched at the sand and scattered it in all directions, creating dry land. Since it was scattered unevenly, it formed hills and valleys. Obatala let go and dropped to the newly created earth. He named the place he landed Ife. He built a house there, planted a palm tree, and lived there with his cat. After some time, Olorun sent his servent Agemo, the chameleon, down the gold chain to check how things were with Obatala. Obatala sent word back that the world was too gray, so Olorun created the sun and set it moving. Later, Obatala decided to make people for company. He sculpted many from clay, but he became tired and thirsty in the process, so he stopped to make palm wine. He drank much wine and went back to work, but because he had drunk so much, some of the figures were misshapen. Obatala called on Olorun to put the breath of life into the figures, which he did, and the people came to life and built a city around Obatala's house. When the effects of the wine wore off, Obatala saw the misshapen people and felt remorse. He resolved to abstain from drinking in the future and to be the special protector of deformed people. Obatala gave the people tools, and they began farming and procreating. Obatala ruled them for awhile, but he became lonesome for the sky and returned there. Other orishas, though, heard his story and decided to live among people. Obatala instructed them always to protect humans, and Obatala himself returned to visit from time to time. Olokun, orisha of the sea, was angered and humiliated by the encroachment on her domain. So one time while Obatala rested in the sky, she sent waves against the shores of the land, flooding low areas, causing marshes, destroying fields, and drowning many people. All of Obatala's work was threatened with destruction. The people called to Obatala for help, but he could not hear them, so they went to the orisha Eshu, who lived on earth then, and asked him to carry the message to Obatala. Eshu refused to move until they brought him a proper sacrifice. They sacrificed a goat for Obatala, but he told them that the messenger on a long journey deserves a gift too. When they brought him a sacrifice, he went and informed Obatala what was happening. Obatala did not know how to deal with Olokun, so he consulted the diviner Orunmila. Orunmila consulted his divining nuts and determined to handle the problem himself. He went to earth and, with his powers, weakened Olokun's waves and dried the land. At the people's request, he stayed on earth awhile and taught certain men the arts of divining, or how to ascertain the wishes and intentions of the Sky God Olorun. Earthly order progressed. Olokun was still upset and sought a way to humiliate the sky god. She challenged Olorun to a contest of clothmaking, at which she excelled. Olorun sent Agemo, the chameleon, as a messenger, asking Olokun first to show some of her cloth. Each fabric she showed, Agemo duplicated exactly on his skin. Seeing such a power in a mere messenger, Olokun wondered at Olorun's powers and acknowledged his greatness.</t>
  </si>
  <si>
    <t>At the beginning of time, there was only the sky, ruled over by the
orisha, or god, Olorun, and the waters below, ruled by the female
deity Olokun. Many other orishas lived with Olorun in the sky,
including Ifa, also known as Orunmila, the deity of divination; Eshu,
the orisha of chance and master of languages; and Obatala, Olorun's
second son.Obatala, looking down on Olukun's domain, saw a watery monotony and
decided to make solid land in the sea. He proposed the idea to
Olorun, who approved of it, and then went to Orunmila, who divined how
it might be accomplished. Following Orunmila's instructions, Obatala
had a gold chain made. He hooked it to the edge of the sky and
climbed down, taking with him a snail shell full of sand, a white hen,
a black cat, and a palm nut. There had not been enough gold in the
sky to make a chain long enough to reach the sea. Obatala clung to
the end of it and could go no further.From above, Orunmila yelled, "the sand." Obatala poured out the
sand from the snail shell. Orunmila said, "The hen." Obatala
released the hen. It scratched at the sand and scattered it in all
directions, creating dry land. Since it was scattered unevenly, it
formed hills and valleys. Obatala let go and dropped to the newly
created earth. He named the place he landed Ife. He built a house
there, planted a palm tree, and lived there with his cat.After some time, Olorun sent his servent Agemo, the chameleon, down
the gold chain to check how things were with Obatala. Obatala sent
word back that the world was too gray, so Olorun created the sun and
set it moving.Later, Obatala decided to make people for company. He sculpted
many from clay, but he became tired and thirsty in the process, so he
stopped to make palm wine. He drank much wine and went back to work,
but because he had drunk so much, some of the figures were misshapen.
Obatala called on Olorun to put the breath of life into the figures,
which he did, and the people came to life and built a city around
Obatala's house. When the effects of the wine wore off, Obatala saw
the misshapen people and felt remorse. He resolved to abstain from
drinking in the future and to be the special protector of deformed
people.Obatala gave the people tools, and they began farming and
procreating. Obatala ruled them for awhile, but he became lonesome
for the sky and returned there. Other orishas, though, heard his
story and decided to live among people. Obatala instructed them
always to protect humans, and Obatala himself returned to visit from
time to time.Olokun, orisha of the sea, was angered and humiliated by the
encroachment on her domain. So one time while Obatala rested in the
sky, she sent waves against the shores of the land, flooding low
areas, causing marshes, destroying fields, and drowning many people.
All of Obatala's work was threatened with destruction. The people
called to Obatala for help, but he could not hear them, so they went
to the orisha Eshu, who lived on earth then, and asked him to carry
the message to Obatala.Eshu refused to move until they brought him a proper sacrifice.
They sacrificed a goat for Obatala, but he told them that the
messenger on a long journey deserves a gift too. When they brought
him a sacrifice, he went and informed Obatala what was happening.Obatala did not know how to deal with Olokun, so he consulted the
diviner Orunmila. Orunmila consulted his divining nuts and determined
to handle the problem himself. He went to earth and, with his powers,
weakened Olokun's waves and dried the land. At the people's request,
he stayed on earth awhile and taught certain men the arts of divining,
or how to ascertain the wishes and intentions of the Sky God Olorun.
Earthly order progressed.Olokun was still upset and sought a way to humiliate the sky god.
She challenged Olorun to a contest of clothmaking, at which she
excelled. Olorun sent Agemo, the chameleon, as a messenger, asking
Olokun first to show some of her cloth. Each fabric she showed, Agemo
duplicated exactly on his skin. Seeing such a power in a mere
messenger, Olokun wondered at Olorun's powers and acknowledged his
greatness.</t>
  </si>
  <si>
    <t>Courlander, Harold, A Treasury of African
Folklore, (New York: Marlowe and Company, 1996), 189-194.</t>
  </si>
  <si>
    <t>1631826801-4690</t>
  </si>
  <si>
    <t>A god, Ifa, tired of living on earth and went to dwell in the firmament with Obatala. Without his assistance, mankind couldn't interpret the desires of the gods, and one god, Olokun, in a fit of rage, destroyed nearly everybody in a great flood.</t>
  </si>
  <si>
    <t>A god, Ifa, tired of living on earth and went to dwell in the
firmament with Obatala. Without his assistance, mankind couldn't
interpret the desires of the gods, and one god, Olokun, in a fit of
rage, destroyed nearly everybody in a great flood.</t>
  </si>
  <si>
    <t>1631826801-4692</t>
  </si>
  <si>
    <t>A prolonged drought came to the city of Ilesha. The wells failed, the crops failed, people suffered and died. The Oba, or ruler, of the city sent for babalawos, diviners, to come and explain what was the reason for the drought and how to end it. The babalawos came and performed their divinations, but there advice had no effect. After many months, a babalawo named O came from a distant city. He cast his divinations and told the Oba, "This drought has been sent because the people of this city have neglected their sacrifices to the orishas, and the orishas are dispeased. To appease them, you must make a sacrifice of seven cola nuts, seven peppers, seven bush rats, and seven fish, and seven of every other edible things. Mix these with the blood of a stranger, and place them at the crossroads outside town. "The Oba listened and immediately sent for all of the items. However, the only stranger in town was the babalawo. Though he had misgivings, the Oba saw no alternative, so he ordered his soldiers to be ready to sacrifice O when he gave the signal. As O was preparing the offering, he asked where the stranger's blood was. "Don't worry, it will come in time," was the only answer he received. O, understanding the situation, decided that if he was to be killed, at least the city would not benefit from it, so he withheld the cola nuts from the offering, hiding them under the soil. At last O announced that all was ready except the blood. The Oba gave the signal, and his soldiers beheaded O, added his blood to the mixture, and began carrying it to the crossroads. Even before they got there, a great storm arose. The Oba ordered that O's body be thrown into the bush. The people were happy, but the Oba still worried, fearing that O might extract revenge somehow. He ordered his men to check O's body, and he wondered with fear when they reported back, "O ra," meaning "O's body has not decayed. " For seven days they checked, and each day the report was "O ra," which reached the ears of everyone in the city. On the seventh day, O's body transformed into a raging river which flowed through the city of Ilesha, devastating it and killing many of its inhabitants. The Oba escaped with some of his family, and by consulting other babalawos, he learned that O had withheld the cola nuts from the sacrifice. The Oba added them back, and the river subsided, but it is still called the Ora River in memory of the babalawo it came from.</t>
  </si>
  <si>
    <t>A prolonged drought came to the city of Ilesha. The wells failed,
the crops failed, people suffered and died. The Oba, or ruler, of the
city sent for babalawos, diviners, to come and explain what was the
reason for the drought and how to end it. The babalawos came and
performed their divinations, but there advice had no effect.After many months, a babalawo named O came from a distant city. He
cast his divinations and told the Oba, "This drought has been sent
because the people of this city have neglected their sacrifices to the
orishas, and the orishas are dispeased. To appease them, you must
make a sacrifice of seven cola nuts, seven peppers, seven bush rats,
and seven fish, and seven of every other edible things. Mix these
with the blood of a stranger, and place them at the crossroads outside
town."The Oba listened and immediately sent for all of the items.
However, the only stranger in town was the babalawo. Though he had
misgivings, the Oba saw no alternative, so he ordered his soldiers to
be ready to sacrifice O when he gave the signal.As O was preparing the offering, he asked where the stranger's
blood was. "Don't worry, it will come in time," was the only answer
he received. O, understanding the situation, decided that if he was
to be killed, at least the city would not benefit from it, so he
withheld the cola nuts from the offering, hiding them under the
soil.At last O announced that all was ready except the blood. The Oba
gave the signal, and his soldiers beheaded O, added his blood to the
mixture, and began carrying it to the crossroads. Even before they
got there, a great storm arose. The Oba ordered that O's body be
thrown into the bush.The people were happy, but the Oba still worried, fearing that O
might extract revenge somehow. He ordered his men to check O's body,
and he wondered with fear when they reported back, "O ra," meaning
"O's body has not decayed." For seven days they checked, and each day
the report was "O ra," which reached the ears of everyone in the
city.On the seventh day, O's body transformed into a raging river which
flowed through the city of Ilesha, devastating it and killing many of
its inhabitants. The Oba escaped with some of his family, and by
consulting other babalawos, he learned that O had withheld the cola
nuts from the sacrifice. The Oba added them back, and the river
subsided, but it is still called the Ora River in memory of the
babalawo it came from.</t>
  </si>
  <si>
    <t>Harold Courlander, Tales of Yoruba Gods and
Heroes (New York: Original Publications, 1973), 109-113.</t>
  </si>
  <si>
    <t>1631826803-4704</t>
  </si>
  <si>
    <t>Mandingo and Mossi</t>
  </si>
  <si>
    <t>https://www.curioustaxonomy.net/home/FloodMyths/04Afri/mandingo.html</t>
  </si>
  <si>
    <t>A charitable man gave away everything he had to the animals. His family deserted him, but when he gave his last meal to the (unrecognized) god Ouende, Ouende rewarded him with three handfuls of flour which renewed itself and produced even greater riches. Then Ouende advised him to leave the area, and sent six months of rain to destroy his selfish neighbors. The descendants of the rich man became the present human race.</t>
  </si>
  <si>
    <t>A charitable man gave away everything he had to the
animals. His family deserted him, but when he gave his last
meal to the (unrecognized) god Ouende, Ouende rewarded him
with three handfuls of flour which renewed itself and
produced even greater riches. Then Ouende advised him to
leave the area, and sent six months of rain to destroy his
selfish neighbors. The descendants of the rich man became
the present human race.</t>
  </si>
  <si>
    <t>Kelsen, 1943, 135-136.</t>
  </si>
  <si>
    <t>1631826805-4707</t>
  </si>
  <si>
    <t>Kaka</t>
  </si>
  <si>
    <t>https://www.curioustaxonomy.net/home/FloodMyths/04Afri/kaka.html</t>
  </si>
  <si>
    <t>As a girl was grinding flour, a goat came to lick it. She first drove it away, but when it came back, she allowed it to lick as much as it could. In return for the kindness, the goat told her there will be a flood that day and advised her and her brother to run elsewhere immediately. They escaped with a few belongings and looked back to see water covering their village. After the flood, they lived on their own for many years, unable to find mates. The goat reappeared and said they could marry themselves, but they would have to put a hoe-handle and a clay pot with a broken bottom on their roof to signify that they are relatives.</t>
  </si>
  <si>
    <t>As a girl was grinding flour, a goat came to lick it. She first
drove it away, but when it came back, she allowed it to lick as much
as it could. In return for the kindness, the goat told her there will
be a flood that day and advised her and her brother to run elsewhere
immediately. They escaped with a few belongings and looked back to
see water covering their village. After the flood, they lived on their
own for many years, unable to find mates. The goat reappeared and said
they could marry themselves, but they would have to put a hoe-handle
and a clay pot with a broken bottom on their roof to signify that they
are relatives.</t>
  </si>
  <si>
    <t>Kahler-Meyer, Emmi, 1971. "Myth Motifs in Flood Stories
from the Grasslands of Cameroon", in Dundes, 1988, 251-252.</t>
  </si>
  <si>
    <t>1631826807-4710</t>
  </si>
  <si>
    <t>Egypt</t>
  </si>
  <si>
    <t>https://www.curioustaxonomy.net/home/FloodMyths/04Afri/egypt.html</t>
  </si>
  <si>
    <t>People have become rebellious. Atum said he will destroy all he made and return the earth to the Primordial Water which was its original state. Atum will remain, in the form of a serpent, with Osiris.</t>
  </si>
  <si>
    <t>People have become rebellious. Atum said he will destroy all he
made and return the earth to the Primordial Water which was its
original state. Atum will remain, in the form of a serpent, with
Osiris.</t>
  </si>
  <si>
    <t>Faulkner, Raymond, transl., The Egyptian Book of the
Dead, The Book of Going Forth by Day (San Francisco, Chronicle
Books, 1994), plate 29.</t>
  </si>
  <si>
    <t>1631826807-4712</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</si>
  <si>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 Lucian includes the story in a chapter about people believing preposterous tales. "When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 ""You mean Pancrates," said Arignotus, "my own teacher, clean shaven, in white linen, always deep in thought, speaking imperfect Greek, tall, flat-nosed, with protruding lips and thin legs. ""The same. I did not know him at first, but I saw him working all sorts of wonders, such as riding crocodiles and taming beasts. By degrees I became his companion and associate, so that he shared his secrets with me. "Whenever we came to a stopping place, he would take the bar of a door or a broom or pestle, put clothes on it, say a certain spell, and it would go off and draw water or buy provisions or prepare meals -- in every way wait upon us. (We had left human servants behind. )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 "When it had filled the jar, I said, 'Stop! Carry no more water. Be a pestle again. ' But it would not obey now. It kept on carrying until it filled the house for us by pouring it in. At my wit's end, I took an axe and cut the pestle in two; but each part took a jar and began to carry water, so now I had two servants instead of one. "Pancrates appeared on the scene, understood what had happened, turned the servants to wood again, and then left without warning, leaving me to my own devices. ""Then you still know how to turn the pestle into a man?" said Deinomachus. "Yes," said Eucrates, "but I cannot bring it back to its original form, and we would be obliged to let the house be flooded. ""Will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 "</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</si>
  <si>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depicted.Lucian includes the story in a chapter about people
believing preposterous tales."When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Isis.""You mean Pancrates," said Arignotus, "my own teacher, clean
shaven, in white linen, always deep in thought, speaking imperfect
Greek, tall, flat-nosed, with protruding lips and thin legs.""The same. I did not know him at first, but I saw him working all
sorts of wonders, such as riding crocodiles and taming beasts. By
degrees I became his companion and associate, so that he shared his
secrets with me."Whenever we came to a stopping place, he would take the bar of a
door or a broom or pestle, put clothes on it, say a certain spell, and
it would go off and draw water or buy provisions or prepare meals --
in every way wait upon us. (We had left human servants behind.)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water."When it had filled the jar, I said, 'Stop! Carry no more water.
Be a pestle again.' But it would not obey now. It kept on carrying
until it filled the house for us by pouring it in. At my wit's end, I
took an axe and cut the pestle in two; but each part took a jar and
began to carry water, so now I had two servants instead of one."Pancrates appeared on the scene, understood what had happened,
turned the servants to wood again, and then left without warning,
leaving me to my own devices.""Then you still know how to turn the pestle into a man?" said
Deinomachus."Yes," said Eucrates, "but I cannot bring it back to its original
form, and we would be obliged to let the house be flooded.""Will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t>
  </si>
  <si>
    <t>"When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 ""You mean Pancrates," said Arignotus, "my own teacher, clean shaven, in white linen, always deep in thought, speaking imperfect Greek, tall, flat-nosed, with protruding lips and thin legs. ""The same. I did not know him at first, but I saw him working all sorts of wonders, such as riding crocodiles and taming beasts. By degrees I became his companion and associate, so that he shared his secrets with me. "Whenever we came to a stopping place, he would take the bar of a door or a broom or pestle, put clothes on it, say a certain spell, and it would go off and draw water or buy provisions or prepare meals -- in every way wait upon us. (We had left human servants behind. )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 "When it had filled the jar, I said, 'Stop! Carry no more water. Be a pestle again. ' But it would not obey now. It kept on carrying until it filled the house for us by pouring it in. At my wit's end, I took an axe and cut the pestle in two; but each part took a jar and began to carry water, so now I had two servants instead of one. "Pancrates appeared on the scene, understood what had happened, turned the servants to wood again, and then left without warning, leaving me to my own devices. ""Then you still know how to turn the pestle into a man?" said Deinomachus. "Yes," said Eucrates, "but I cannot bring it back to its original form, and we would be obliged to let the house be flooded. ""Will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 "</t>
  </si>
  <si>
    <t>"When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Isis.""You mean Pancrates," said Arignotus, "my own teacher, clean
shaven, in white linen, always deep in thought, speaking imperfect
Greek, tall, flat-nosed, with protruding lips and thin legs.""The same. I did not know him at first, but I saw him working all
sorts of wonders, such as riding crocodiles and taming beasts. By
degrees I became his companion and associate, so that he shared his
secrets with me."Whenever we came to a stopping place, he would take the bar of a
door or a broom or pestle, put clothes on it, say a certain spell, and
it would go off and draw water or buy provisions or prepare meals --
in every way wait upon us. (We had left human servants behind.)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water."When it had filled the jar, I said, 'Stop! Carry no more water.
Be a pestle again.' But it would not obey now. It kept on carrying
until it filled the house for us by pouring it in. At my wit's end, I
took an axe and cut the pestle in two; but each part took a jar and
began to carry water, so now I had two servants instead of one."Pancrates appeared on the scene, understood what had happened,
turned the servants to wood again, and then left without warning,
leaving me to my own devices.""Then you still know how to turn the pestle into a man?" said
Deinomachus."Yes," said Eucrates, "but I cannot bring it back to its original
form, and we would be obliged to let the house be flooded.""Will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</si>
  <si>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 Lucian includes the story in a chapter about people believing preposterous tales.</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</si>
  <si>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depicted.Lucian includes the story in a chapter about people
believing preposterous tales.</t>
  </si>
  <si>
    <t>A. M. Harmon, transl., Lucian (London: William
Heinemann; New York: G. P. Putnam's Sons, 1921), 3: 371-377.</t>
  </si>
  <si>
    <t>1631826812-4726</t>
  </si>
  <si>
    <t>Middle East</t>
  </si>
  <si>
    <t>https://www.curioustaxonomy.net/home/FloodMyths/02MidE/MidEast.html</t>
  </si>
  <si>
    <t>Persian</t>
  </si>
  <si>
    <t>https://www.curioustaxonomy.net/home/FloodMyths/02MidE/persian.html</t>
  </si>
  <si>
    <t>In early times, the earth was full of malign creatures fashioned by the evil Ahriman. The angel Tistar (the star Sirius) descended three times, in the form of man, horse, and bull respectively, causing ten days and nights of rain each time. Each rain drop became as big as a bowl, and the water rose the height of a man over the whole earth. The first flood drowned the creatures, but the dead noxious creatures went into holes in the earth. Before returning to cause the second flood, Tistar, in the form of a white horse, battled the demon Apaosha, who took the form of a black horse. Ormuzd blasted the demon with lightning, making the demon give a cry which can still be heard in thunderstorms, and Tistar prevailed and caused rivers to flow. The poison washed from the land by the second flood made the seas salty. The waters were driven to the ends of the earth by a great wind and became the sea Vourukasha ("Wide-Gulfed").</t>
  </si>
  <si>
    <t>In early times, the earth was full of malign creatures
fashioned by the evil Ahriman. The angel Tistar (the star
Sirius) descended three times, in the form of man, horse,
and bull respectively, causing ten days and nights of rain
each time. Each rain drop became as big as a bowl, and the
water rose the height of a man over the whole earth. The
first flood drowned the creatures, but the dead noxious
creatures went into holes in the earth. Before returning to
cause the second flood, Tistar, in the form of a white
horse, battled the demon Apaosha, who took the form of a
black horse. Ormuzd blasted the demon with lightning,
making the demon give a cry which can still be heard in
thunderstorms, and Tistar prevailed and caused rivers to
flow. The poison washed from the land by the second flood
made the seas salty. The waters were driven to the ends of
the earth by a great wind and became the sea Vourukasha
 ("Wide-Gulfed").</t>
  </si>
  <si>
    <t>E. W. West, trans., Pahlavi Texts, vol. 5
of Sacred Books of the East (Oxford University Press, 1860),
3-29.</t>
  </si>
  <si>
    <t>1631826814-4729</t>
  </si>
  <si>
    <t>Zoroastrian</t>
  </si>
  <si>
    <t>https://www.curioustaxonomy.net/home/FloodMyths/02MidE/zoroastrian.html</t>
  </si>
  <si>
    <t>Though world destruction is not by liquid water, this story has enough in common with flood myths that it is often included in collections of them. 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</si>
  <si>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Though world destruction is not by liquid water, this
story has enough in common with flood myths that it is often
included in collections of them.Yima,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</si>
  <si>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</si>
  <si>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</si>
  <si>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Though world destruction is not by liquid water, this story has enough in common with flood myths that it is often included in collections of them.</t>
  </si>
  <si>
    <t>Though world destruction is not by liquid water, this
story has enough in common with flood myths that it is often
included in collections of them.</t>
  </si>
  <si>
    <t>Frazer, 1919, 180-182; Dresden, M. J., 1961. "Mythology
of Ancient Iran", in Kramer, 1961, 344.</t>
  </si>
  <si>
    <t>1631826816-4733</t>
  </si>
  <si>
    <t>Islam</t>
  </si>
  <si>
    <t>https://www.curioustaxonomy.net/home/FloodMyths/02MidE/islam.html</t>
  </si>
  <si>
    <t>Allah sent Noah to warn the people to serve none but Allah, but most of them would not listen. They challenged Noah to make good his threats and mocked him when, under Allah's inspiration, he built a ship. Allah told Noah not to speak to Him on behalf of wrongdoers; they would be drowned. In time, water gushed from underground and fell from the sky. Noah loaded onto his ship pairs of all kinds, his household, and those few who believed. One of Noah's sons didn't believe and said he would seek safety in the mountains. He was among the drowned. The ship sailed amid great waves. Allah commanded the earth to swallow the water and the sky to clear, and the ship came to rest on Al-Judi. Noah complained to Allah for taking his son. Allah admonished that the son was an evildoer and not of Noah's household, and Noah prayed for forgiveness. Allah told Noah to go with blessings on him and on some nations that will arise from those with him.</t>
  </si>
  <si>
    <t>Allah sent Noah to warn the people to serve none but Allah, but
most of them would not listen. They challenged Noah to make good his
threats and mocked him when, under Allah's inspiration, he built a
ship. Allah told Noah not to speak to Him on behalf of wrongdoers;
they would be drowned. In time, water gushed from underground and fell
from the sky. Noah loaded onto his ship pairs of all kinds, his
household, and those few who believed. One of Noah's sons didn't
believe and said he would seek safety in the mountains. He was among
the drowned. The ship sailed amid great waves. Allah commanded the
earth to swallow the water and the sky to clear, and the ship came to
rest on Al-Judi. Noah complained to Allah for taking his son. Allah
admonished that the son was an evildoer and not of Noah's household,
and Noah prayed for forgiveness. Allah told Noah to go with blessings
on him and on some nations that will arise from those with him.</t>
  </si>
  <si>
    <t>Koran 11:25-48</t>
  </si>
  <si>
    <t>1631826818-4736</t>
  </si>
  <si>
    <t>Hebrew</t>
  </si>
  <si>
    <t>https://www.curioustaxonomy.net/home/FloodMyths/02MidE/hebrew.html</t>
  </si>
  <si>
    <t>God, upset at mankind's wickedness, resolved to destroy it, but Noah was righteous and found favor with Him. God told Noah to build an ark, 450 x 75 x 45 feet, with three decks. Noah did so, and took aboard his family (8 people in all) and pairs of all kinds of animals (7 of the clean ones). For 40 days and nights, floodwaters came from the heavens and from the deeps, until the highest mountains were covered. The waters flooded the earth for 150 days; then God sent a wind and the waters receded, and the ark came to rest in Ararat. After 40 days, Noah sent out a raven, which kept flying until the waters had dried up. He next sent out a dove, which returned without finding a perch. A week later he set out the dove again, and it returned with an olive leaf. The next week, the dove didn't return. After a year and 10 days from the start of the flood, everyone and everything emerged from the ark. Noah sacrificed some clean animals and birds to God, and God, pleased with this, promised never again to destroy all living creatures with a flood, giving the rainbow as a sign of this covenant. Animals became wild and became suitable food, and Noah and his family were told to repopulate the earth. Noah planted a vineyard and one day got drunk. His son Ham saw him lying naked in his tent and told his brothers Shem and Japheth, who came and covered Noah with their faces turned. When Noah awoke, he cursed Ham and his descendants and blessed his other sons.</t>
  </si>
  <si>
    <t>God, upset at mankind's wickedness, resolved to destroy it, but
Noah was righteous and found favor with Him. God told Noah to build an
ark, 450 x 75 x 45 feet, with three decks. Noah did so, and took
aboard his family (8 people in all) and pairs of all kinds of animals
(7 of the clean ones). For 40 days and nights, floodwaters came from
the heavens and from the deeps, until the highest mountains were
covered. The waters flooded the earth for 150 days; then God sent a
wind and the waters receded, and the ark came to rest in Ararat. After
40 days, Noah sent out a raven, which kept flying until the waters had
dried up. He next sent out a dove, which returned without finding a
perch. A week later he set out the dove again, and it returned with an
olive leaf. The next week, the dove didn't return. After a year and 10
days from the start of the flood, everyone and everything emerged from
the ark. Noah sacrificed some clean animals and birds to God, and God,
pleased with this, promised never again to destroy all living
creatures with a flood, giving the rainbow as a sign of this
covenant. Animals became wild and became suitable food, and Noah and
his family were told to repopulate the earth. Noah planted a vineyard
and one day got drunk. His son Ham saw him lying naked in his tent and
told his brothers Shem and Japheth, who came and covered Noah with
their faces turned. When Noah awoke, he cursed Ham and his descendants
and blessed his other sons.</t>
  </si>
  <si>
    <t>Genesis 6-9.</t>
  </si>
  <si>
    <t>1631826818-4738</t>
  </si>
  <si>
    <t>A woman "clothed with the sun" gave birth to a man child who was taken up by God. The woman then lived in the wilderness, where the Devil-dragon, cast down to earth, persecuted her. At one time he cast a flood of water from his mouth trying to wash her away, but the earth helped the woman and swallowed the flood.</t>
  </si>
  <si>
    <t>A woman "clothed with the sun" gave birth to a man child who was
taken up by God. The woman then lived in the wilderness, where the
Devil-dragon, cast down to earth, persecuted her. At one time he cast
a flood of water from his mouth trying to wash her away, but the earth
helped the woman and swallowed the flood.</t>
  </si>
  <si>
    <t>Revelation 12</t>
  </si>
  <si>
    <t>1631826818-4740</t>
  </si>
  <si>
    <t>Rabbi Judah, seeing two men waste bread, said, "There must be a great deal of food in the world. He cast them an angry glance, and suddenly there was a shortage of food. Sages said to R. Kahana, a disciple attending R. Judah, "You are by him constantly; persuade him to go by the marketplace. " R. Kahana did so, and when R. Judah saw that there was famine in the land, he told his attendant, "Take off my shoes. " When R. Kahana took off one of R. Judah's shoes, rain began to fall. As he was about to take off the other, the prophet Elijah appeared and said, "The Holy One says that a flood will lay waste the world if you take off the other shoe. "</t>
  </si>
  <si>
    <t>Rabbi Judah, seeing two men waste bread, said, "There must be a
great deal of food in the world. He cast them an angry glance, and
suddenly there was a shortage of food. Sages said to R. Kahana, a
disciple attending R. Judah, "You are by him constantly; persuade him
to go by the marketplace." R. Kahana did so, and when R. Judah saw
that there was famine in the land, he told his attendant, "Take off my
shoes." When R. Kahana took off one of R. Judah's shoes, rain began
to fall. As he was about to take off the other, the prophet Elijah
appeared and said, "The Holy One says that a flood will lay waste the
world if you take off the other shoe."</t>
  </si>
  <si>
    <t>Hayim Nahman Bialik and Yehoshua Hana Ravnitzky,
eds., The Book of Legends: Sefer Ha-Aggadah, trans. William
G. Braude (New York: Schocken Books, 1992), 303:578.</t>
  </si>
  <si>
    <t>1631826820-4745</t>
  </si>
  <si>
    <t>Chaldean</t>
  </si>
  <si>
    <t>https://www.curioustaxonomy.net/home/FloodMyths/02MidE/chaldean.html</t>
  </si>
  <si>
    <t>This version of the Babylonian deluge comes from Berosus, a priest of Bel (Marduk) of Chaldean origin, who wrote around 281 BCE. 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</si>
  <si>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This version of the Babylonian deluge comes from
Berosus, a priest of Bel (Marduk) of Chaldean origin, who wrote
around 281 BCE.The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</si>
  <si>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</si>
  <si>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</si>
  <si>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This version of the Babylonian deluge comes from Berosus, a priest of Bel (Marduk) of Chaldean origin, who wrote around 281 BCE.</t>
  </si>
  <si>
    <t>This version of the Babylonian deluge comes from
Berosus, a priest of Bel (Marduk) of Chaldean origin, who wrote
around 281 BCE.</t>
  </si>
  <si>
    <t>Frazer, 1919, 108-110; George Smith, "The Chaldean
account of the Deluge," in: Dundes, 1988 [1873], 42-44.</t>
  </si>
  <si>
    <t>1631826820-4746</t>
  </si>
  <si>
    <t>The following account is also attributed to Berosus. No further reference for its source is given, and since other authorities giving flood accounts from Berosus do not include it, I doubt its authenticity. 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</si>
  <si>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following account is also attributed to Berosus. No further reference for its source is given, and since other authorities giving flood accounts from Berosus do not include it, I doubt its authenticity.
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</si>
  <si>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</si>
  <si>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following account is also attributed to Berosus. No further reference for its source is given, and since other authorities giving flood accounts from Berosus do not include it, I doubt its authenticity.</t>
  </si>
  <si>
    <t>Hugh Miller, The Testimony of the Rocks: or, Geology and its Bearings on the Two Theologies, Natural and Revealed. (Boston: Gould and Lincoln, 1857), 291-292.</t>
  </si>
  <si>
    <t>1631826822-4753</t>
  </si>
  <si>
    <t>Assyrian</t>
  </si>
  <si>
    <t>https://www.curioustaxonomy.net/home/FloodMyths/02MidE/assyrian.html</t>
  </si>
  <si>
    <t>Sharur destroyed Asag, demon of sickness and disease, by flooding his abode. In the process, "The primeval waters of Kur rose to the surface, and as a result of their violence no fresh waters could reach the fields and gardens. "</t>
  </si>
  <si>
    <t>Sharur destroyed Asag, demon of sickness and disease, by
flooding his abode. In the process, "The primeval waters of
Kur rose to the surface, and as a result of their violence
no fresh waters could reach the fields and gardens."</t>
  </si>
  <si>
    <t>Samuel Noah Kramer, (ed.). Mythologies of the
Ancient World (Garden City, NY., Anchor Books, 1961), 105.</t>
  </si>
  <si>
    <t>1631826824-4756</t>
  </si>
  <si>
    <t>Babylonian</t>
  </si>
  <si>
    <t>https://www.curioustaxonomy.net/home/FloodMyths/02MidE/babylonian.html</t>
  </si>
  <si>
    <t>The Atrahasis epic dates back at least to 1700 B. C. E. 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</si>
  <si>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The Atrahasis epic dates back at least to 1700
B.C.E.Three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</si>
  <si>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</si>
  <si>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</si>
  <si>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The Atrahasis epic dates back at least to 1700 B. C. E.</t>
  </si>
  <si>
    <t>The Atrahasis epic dates back at least to 1700
B.C.E.</t>
  </si>
  <si>
    <t>Stephanie Dalley, Myths from Mesopotamia (Oxford
University Press, 1989), 9-38; W. G. Lambert and A. R. Millard,
Atra-Hasis (London: Oxford, 1969).</t>
  </si>
  <si>
    <t>1631826824-4759</t>
  </si>
  <si>
    <t>The Gilgamesh Epic dates back to 2000 B. C. E. , but the flood account, related here, is a later addition, first known from the seventh century B. C. E. The gods, led by Enlil, agreed to cleanse the earth of an overpopulated humanity, but Utnapishtim was warned by the god Ea in a dream. He and some craftsmen built a large boat (one acre in area, seven decks) in a week. He then loaded it with his family, the craftsmen, and "the seed of all living creatures. " The waters of the abyss rose up, and it stormed for six days. Even the gods were frightened by the flood's fury. Upon seeing all the people killed, the gods repented and wept. The waters covered everything but the top of the mountain Nisur, where the boat landed. Seven days later, Utnapishtim released a dove, but it returned finding nowhere else to land. He next returned a sparrow, which also returned, and then a raven, which did not return. Thus he knew the waters had receded enough for the people to emerge. Utnapishtim made a sacrifice to the gods. He and his wife were given immortality and lived at the end of the earth.</t>
  </si>
  <si>
    <t>The Gilgamesh Epic dates back to 2000 B.C.E., but the
flood account, related here, is a later addition, first known from the
seventh century B.C.E.The gods, led by Enlil, agreed to cleanse the earth of an
overpopulated humanity, but Utnapishtim was warned by the god Ea in a
dream. He and some craftsmen built a large boat (one acre in area,
seven decks) in a week. He then loaded it with his family, the
craftsmen, and "the seed of all living creatures." The waters of the
abyss rose up, and it stormed for six days. Even the gods were
frightened by the flood's fury. Upon seeing all the people killed, the
gods repented and wept. The waters covered everything but the top of
the mountain Nisur, where the boat landed. Seven days later,
Utnapishtim released a dove, but it returned finding nowhere else to
land. He next returned a sparrow, which also returned, and then a
raven, which did not return. Thus he knew the waters had receded
enough for the people to emerge. Utnapishtim made a sacrifice to the
gods. He and his wife were given immortality and lived at the end of
the earth.</t>
  </si>
  <si>
    <t>Stephanie Dalley, Myths from Mesopotamia (Oxford
University Press, 1989); Alexander Heidel, The Gilgamesh Epic and
Old Testament Parallels (University of Chicago Press, 1949).</t>
  </si>
  <si>
    <t>1631826826-4764</t>
  </si>
  <si>
    <t>Sumerian</t>
  </si>
  <si>
    <t>https://www.curioustaxonomy.net/home/FloodMyths/02MidE/sumerian.html</t>
  </si>
  <si>
    <t>The gods had decided to destroy mankind. The god Enlil warned the priest-king Ziusudra ("Long of Life") of the coming flood by speaking to a wall while Ziusudra listened at the side. He was instructed to build a great ship and carry beasts and birds upon it. Violent winds came, and a flood of rain covered the earth for seven days and nights. Then Ziusudra opened a window in the large boat, allowing sunlight to enter, and he prostrated himself before the sun-god Utu. After landing, he sacrificed a sheep and an ox and bowed before Anu and Enlil. For protecting the animals and the seed of mankind, he was granted eternal life and taken to the country of Dilmun, where the sun rises.</t>
  </si>
  <si>
    <t>The gods had decided to destroy mankind. The god Enlil
warned the priest-king Ziusudra ("Long of Life") of the
coming flood by speaking to a wall while Ziusudra listened
at the side. He was instructed to build a great ship and
carry beasts and birds upon it. Violent winds came, and a
flood of rain covered the earth for seven days and nights.
Then Ziusudra opened a window in the large boat, allowing
sunlight to enter, and he prostrated himself before the
sun-god Utu. After landing, he sacrificed a sheep and an ox
and bowed before Anu and Enlil. For protecting the animals
and the seed of mankind, he was granted eternal life and
taken to the country of Dilmun, where the sun rises.</t>
  </si>
  <si>
    <t>Hammerly-Dupuy, Daniel, 1968. "Some Observations on the
Assyro-Babylonian and Sumerian Flood Stories", in Dundes, 1988, 56;
Heidel, Alexander, The Gilgamesh Epic and Old Testament
Parallels (University of Chicago Press, 1949), 102-106.</t>
  </si>
  <si>
    <t>1631826826-4766</t>
  </si>
  <si>
    <t>The Flood appears at the beginning of a myth about the origin of the numun plant, a grain or reed much used in daily Sumerian life. This illustrates the simultaneous destructive and generative power of floods. 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</si>
  <si>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The Flood appears at the beginning of a myth about the origin of the numun plant, a grain or reed much used in daily Sumerian life. This illustrates the simultaneous destructive and generative power of floods. 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</si>
  <si>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</si>
  <si>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</si>
  <si>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The Flood appears at the beginning of a myth about the origin of the numun plant, a grain or reed much used in daily Sumerian life. This illustrates the simultaneous destructive and generative power of floods.</t>
  </si>
  <si>
    <t>Samuel Noah Kramer, "Reflections on the Mesopotamian
Flood: The cuneiform data new and old," Expedition 9, no. 4
(1967): 12-18.</t>
  </si>
  <si>
    <t>1631826830-4770</t>
  </si>
  <si>
    <t>Europe</t>
  </si>
  <si>
    <t>https://www.curioustaxonomy.net/home/FloodMyths/01Euro/Europe.html</t>
  </si>
  <si>
    <t>Turkey</t>
  </si>
  <si>
    <t>https://www.curioustaxonomy.net/home/FloodMyths/01Euro/turkey.html</t>
  </si>
  <si>
    <t>Iskender-Iulcarni (Alexander the Great), in the course of his conquests, demanded tribute from Katife, Queen of Smyrna. She refused insultingly and threatened to drown the king if he persisted. Enraged at her insolence, the conqueror determined to punish the queen by drowning her in a great flood. He employed Moslem and infidel workmen to make a strait of the Bosphorus, paying the infidel workmen one-fifth as much as the Moslems got. When the canal was nearly completed, he reversed the pay arrangements, giving the Moslems only one-fifth as much as the infidels. The Moslems quit in disgust and left the infidels to finish the canal. The Black Sea swept away the last dike and drowned the workmen. The flood spread over Queen Katife's country (drowning her) and several cities in Africa. The whole world would have been engulfed, but Iskender-Iulcarni was prevailed upon to open the Strait of Gibraltar, letting the Mediterranean escape into the ocean. Evidence of the flood can still be seen in the form of drowned cities on the coast of Africa and ship moorings high above the coast of the Black Sea.</t>
  </si>
  <si>
    <t>Iskender-Iulcarni (Alexander the Great), in the course of his
conquests, demanded tribute from Katife, Queen of Smyrna. She refused
insultingly and threatened to drown the king if he persisted. Enraged
at her insolence, the conqueror determined to punish the queen by
drowning her in a great flood. He employed Moslem and infidel workmen
to make a strait of the Bosphorus, paying the infidel workmen
one-fifth as much as the Moslems got. When the canal was nearly
completed, he reversed the pay arrangements, giving the Moslems only
one-fifth as much as the infidels. The Moslems quit in disgust and
left the infidels to finish the canal. The Black Sea swept away the
last dike and drowned the workmen. The flood spread over Queen
Katife's country (drowning her) and several cities in Africa. The
whole world would have been engulfed, but Iskender-Iulcarni was
prevailed upon to open the Strait of Gibraltar, letting the
Mediterranean escape into the ocean. Evidence of the flood can still
be seen in the form of drowned cities on the coast of Africa and ship
moorings high above the coast of the Black
Sea.</t>
  </si>
  <si>
    <t>Henry Carnoy and Jean Nicolaides, Folklore de
Constantinople (Paris: Emile Lechevalier, 1894), 16-18; see also
Theodor H. Gaster, Myth, Legend, and Custom in the Old
Testament (Gloucester, MA: Peter Smith, 1981), 1: 91-92.</t>
  </si>
  <si>
    <t>1631826832-4773</t>
  </si>
  <si>
    <t>Phrygia</t>
  </si>
  <si>
    <t>https://www.curioustaxonomy.net/home/FloodMyths/01Euro/phrygia.html</t>
  </si>
  <si>
    <t>Nannacus, king of Phrygia, lived before the time of Deucalion and foresaw that he and all people would perish in a coming flood. He and the Phrygians lamented bitterly, hence the old proverb about "weeping like (or for) Nannacus. " After the deluge had destroyed all humanity, Zeus commanded Prometheus and Athena to fashion mud images, and Zeus summoned winds to breathe life into them. The place where they were made is called Iconium after these images.</t>
  </si>
  <si>
    <t>Nannacus, king of Phrygia, lived before the time of Deucalion and
foresaw that he and all people would perish in a coming flood. He and
the Phrygians lamented bitterly, hence the old proverb about "weeping
like (or for) Nannacus." After the deluge had destroyed all humanity,
Zeus commanded Prometheus and Athena to fashion mud images, and Zeus
summoned winds to breathe life into them. The place where they were
made is called Iconium after these images.</t>
  </si>
  <si>
    <t>Frazer, 1919, 155.</t>
  </si>
  <si>
    <t>1631826832-4775</t>
  </si>
  <si>
    <t>Jupiter and Mercury, traveling incognito in Phrygia, begged for food and shelter, but found all doors closed to them until they received hospitality from Philemon and Baucis. The gods revealed their identity, led the couple up the mountains, and showed them the whole valley flooded, destroying all homes but the couple's, which was transformed into a marble temple. Given a wish, the couple asked to be priest and priestess of the temple, and to die together. In their extreme old age, they changed into an oak and lime tree.</t>
  </si>
  <si>
    <t>Jupiter and Mercury, traveling incognito in Phrygia, begged for
food and shelter, but found all doors closed to them until they
received hospitality from Philemon and Baucis. The gods revealed their
identity, led the couple up the mountains, and showed them the whole
valley flooded, destroying all homes but the couple's, which was
transformed into a marble temple. Given a wish, the couple asked to be
priest and priestess of the temple, and to die together. In their
extreme old age, they changed into an oak and lime tree.</t>
  </si>
  <si>
    <t>Ovid, Metamorphoses, book 8.</t>
  </si>
  <si>
    <t>1631826834-4779</t>
  </si>
  <si>
    <t>Greece</t>
  </si>
  <si>
    <t>https://www.curioustaxonomy.net/home/FloodMyths/01Euro/greek.html</t>
  </si>
  <si>
    <t>Zeus sent a flood to destroy the men of the Bronze Age. Prometheus advised his son Deucalion to build a chest. All other men perished except for a few who escaped to high mountains. The mountains in Thessaly were parted, and all the world beyond the Isthmus and Peloponnese was overwhelmed. Deucalion and his wife Pyrrha (daughter of Epimetheus and Pandora), after floating in the chest for nine days and nights, landed on Parnassus. When the rains ceased, he sacrificed to Zeus, the God of Escape. At the bidding of Zeus, he threw stones over his head; they became men, and the stones which Pyrrha threw became women. That is why people are called laoi, from laas, "a stone. "</t>
  </si>
  <si>
    <t>Zeus sent a flood to destroy the men of the Bronze Age. Prometheus
advised his son Deucalion to build a chest. All other men perished
except for a few who escaped to high mountains. The mountains in
Thessaly were parted, and all the world beyond the Isthmus and
Peloponnese was overwhelmed. Deucalion and his wife Pyrrha (daughter
of Epimetheus and Pandora), after floating in the chest for nine days
and nights, landed on Parnassus. When the rains ceased, he sacrificed
to Zeus, the God of Escape. At the bidding of Zeus, he threw stones
over his head; they became men, and the stones which Pyrrha threw
became women. That is why people are called laoi,
from laas, "a stone."</t>
  </si>
  <si>
    <t>Apollodorus, ed. Sir James G. Frazer (transl.), The
Library (Cambridge, Harvard University Press, 1921, 1976),
1.7.2.</t>
  </si>
  <si>
    <t>1631826834-4781</t>
  </si>
  <si>
    <t>A version of the Deucalion myth is also related by Lucian in his description of held in Hierapolis on the Euphrates, where Greek culture was spread by Alexander's conquests. 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</si>
  <si>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A version of the Deucalion myth is also related by
Lucian in his description of held in Hierapolis on the Euphrates,
where Greek culture was spread by Alexander's conquests.The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</si>
  <si>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</si>
  <si>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</si>
  <si>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A version of the Deucalion myth is also related by Lucian in his description of held in Hierapolis on the Euphrates, where Greek culture was spread by Alexander's conquests.</t>
  </si>
  <si>
    <t>A version of the Deucalion myth is also related by
Lucian in his description of held in Hierapolis on the Euphrates,
where Greek culture was spread by Alexander's conquests.</t>
  </si>
  <si>
    <t>Frazer, 1919, 153-154.</t>
  </si>
  <si>
    <t>1631826834-4784</t>
  </si>
  <si>
    <t>An older version of the story told by Hellanicus, a Greek historian of the 5th century B. C. E. , has Deucalion's ark landing on Mount Othrys in Thessaly. Another account has him landing on a peak, probably Phouka, in Argolis, later called Nemea.</t>
  </si>
  <si>
    <t>An older version of the story told by Hellanicus, a Greek historian
of the 5th century B.C.E., has Deucalion's ark landing on Mount
Othrys in Thessaly. Another account has him landing on a peak,
probably Phouka, in Argolis, later called Nemea.</t>
  </si>
  <si>
    <t>Frazer, 1919, 147, 148.</t>
  </si>
  <si>
    <t>1631826834-4786</t>
  </si>
  <si>
    <t>The Megarians told that Megarus, son of Zeus, escaped Deucalion's flood by swimming to the top of Mount Gerania, guided by the cries of cranes.</t>
  </si>
  <si>
    <t>The Megarians told that Megarus, son of Zeus, escaped Deucalion's
flood by swimming to the top of Mount Gerania, guided by the cries of
cranes.</t>
  </si>
  <si>
    <t>Frazer, 1919, 148.</t>
  </si>
  <si>
    <t>1631826834-4788</t>
  </si>
  <si>
    <t>An earlier flood was reported to have occurred in the time of Ogyges, founder and king of Thebes. The flood covered the whole world and was so devastating that the country remained without kings until the reign of Cecrops.</t>
  </si>
  <si>
    <t>An earlier flood was reported to have occurred in the
time of Ogyges, founder and king of Thebes. The flood
covered the whole world and was so devastating that the
country remained without kings until the reign of Cecrops.</t>
  </si>
  <si>
    <t>Frazer, 1919, 157-158.</t>
  </si>
  <si>
    <t>1631826834-4790</t>
  </si>
  <si>
    <t>The story of Atlantis arguably does not qualify as folklore, since its original author and story are known. However, it has a rich folkloric tradition in the centuries since Plato wrote it. "Many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</si>
  <si>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The story of Atlantis arguably does not qualify as
folklore, since its original author and story are known. However, it
has a rich folkloric tradition in the centuries since Plato wrote
it."Many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</si>
  <si>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</si>
  <si>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</si>
  <si>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The story of Atlantis arguably does not qualify as folklore, since its original author and story are known. However, it has a rich folkloric tradition in the centuries since Plato wrote it.</t>
  </si>
  <si>
    <t>The story of Atlantis arguably does not qualify as
folklore, since its original author and story are known. However, it
has a rich folkloric tradition in the centuries since Plato wrote
it.</t>
  </si>
  <si>
    <t>Plato, Timaeus and Critias,
trans. Desmond Lee (New York: Penguin, 1986), 35, 38, 133-134
(Timaeus 22, 25; Critias 111-112).</t>
  </si>
  <si>
    <t>1631826834-4793</t>
  </si>
  <si>
    <t>Dardanus, first king of Arcadia, was driven from his land by a great flood which submerged the lowlands, rendering them unfit for cultivation. The people retreated to the mountains, but they soon decided that the land left was not enough to support them all. Some stayed with Dimas, son of Dardanus, as their king; Dardanus led the rest to the island of Samothrace.</t>
  </si>
  <si>
    <t>Dardanus, first king of Arcadia, was driven from his land by a
great flood which submerged the lowlands, rendering them unfit for
cultivation. The people retreated to the mountains, but they soon
decided that the land left was not enough to support them all. Some
stayed with Dimas, son of Dardanus, as their king; Dardanus led the
rest to the island of Samothrace.</t>
  </si>
  <si>
    <t>Frazer, 1919, 163.</t>
  </si>
  <si>
    <t>1631826834-4795</t>
  </si>
  <si>
    <t>The sea rose when the barriers dividing the Black Sea from the Mediterranean burst, releasing waters from the Black Sea in a great torrent that washed over part of the coast of Asia and the lowlands of Samothrace. The survivors on Samothrace retreated to the mountains and prayed for deliverance. On being saved, they set up monuments to the event and built alters on which to continue sacrifices through the ages. Fishermen still occasionally draw up parts of stone columns in their nets, signs of cities drowned in the sea.</t>
  </si>
  <si>
    <t>The sea rose when the barriers dividing the Black Sea from the
Mediterranean burst, releasing waters from the Black Sea in a great
torrent that washed over part of the coast of Asia and the lowlands of
Samothrace. The survivors on Samothrace retreated to the mountains and
prayed for deliverance. On being saved, they set up monuments to the
event and built alters on which to continue sacrifices through the
ages. Fishermen still occasionally draw up parts of stone columns in
their nets, signs of cities drowned in the sea.</t>
  </si>
  <si>
    <t>Frazer, 1919, 167-168.</t>
  </si>
  <si>
    <t>1631826837-4805</t>
  </si>
  <si>
    <t>Rome</t>
  </si>
  <si>
    <t>https://www.curioustaxonomy.net/home/FloodMyths/01Euro/rome.html</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</si>
  <si>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 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</si>
  <si>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</si>
  <si>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</si>
  <si>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</si>
  <si>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</si>
  <si>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t>
  </si>
  <si>
    <t>Frazer, Sir James G., The Golden Bough,
(Hertfordshire, Wordsworth Editions Ltd., 1993), 149.</t>
  </si>
  <si>
    <t>1631826839-4809</t>
  </si>
  <si>
    <t>Transylvanian Gypsy</t>
  </si>
  <si>
    <t>https://www.curioustaxonomy.net/home/FloodMyths/01Euro/transylvania.html</t>
  </si>
  <si>
    <t>Men once lived forever and knew no troubles. The earth brought forth fine fruits, flesh grew on trees, and milk and wine flowed in many rivers. One day, and old man came to the country and asked for a night's lodging, which a couple gave him in their cottage. When he departed the next day, he said he would return in nine days. He gave his host a small fish in a vessel and said he would reward the host if he did not eat the fish but returned it then. The wife thought the fish must be exceptionally good to eat, but the husband said he had promised the old man to keep it and made the woman swear not to eat it. After two days of thinking about it, though, the wife yielded to temptation and threw the fish on the hot coals. Immediately, she was struck dead by lightning, and it began to rain. The rivers started overflowing the country. On the ninth day, the old man returned and told his host that all living things would be drowned, but since he had kept his oath, he would be saved. The old man told the host to take a wife, gather his kinfolk, and build a boat on which to save them, animals, and seeds of trees and herbs. The man did all this. It rained a year, and the waters covered everything. After a year, the waters sank, and the people and animals disembarked. They now had to labor to gain a living, and sickness and death came also. They multiplied slowly so that many thousands of years passed before people were again as numerous as they were before the flood.</t>
  </si>
  <si>
    <t>Men once lived forever and knew no troubles. The earth brought
forth fine fruits, flesh grew on trees, and milk and wine flowed in
many rivers. One day, and old man came to the country and asked for a
night's lodging, which a couple gave him in their cottage. When he
departed the next day, he said he would return in nine days. He gave
his host a small fish in a vessel and said he would reward the host if
he did not eat the fish but returned it then. The wife thought the
fish must be exceptionally good to eat, but the husband said he had
promised the old man to keep it and made the woman swear not to eat
it. After two days of thinking about it, though, the wife yielded to
temptation and threw the fish on the hot coals. Immediately, she was
struck dead by lightning, and it began to rain. The rivers started
overflowing the country. On the ninth day, the old man returned and
told his host that all living things would be drowned, but since he
had kept his oath, he would be saved. The old man told the host to
take a wife, gather his kinfolk, and build a boat on which to save
them, animals, and seeds of trees and herbs. The man did all this. It
rained a year, and the waters covered everything. After a year, the
waters sank, and the people and animals disembarked. They now had to
labor to gain a living, and sickness and death came also. They
multiplied slowly so that many thousands of years passed before people
were again as numerous as they were before the flood.</t>
  </si>
  <si>
    <t>Frazer, 1919, 177-178.</t>
  </si>
  <si>
    <t>1631826841-4812</t>
  </si>
  <si>
    <t>German</t>
  </si>
  <si>
    <t>https://www.curioustaxonomy.net/home/FloodMyths/01Euro/german.html</t>
  </si>
  <si>
    <t>"The Louse and the Flea" is a cumulative tale from the collection of the Brothers Grimm. 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</si>
  <si>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"The Louse and the Flea" is a cumulative tale from the collection of the Brothers Grimm.
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</si>
  <si>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</si>
  <si>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</si>
  <si>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"The Louse and the Flea" is a cumulative tale from the collection of the Brothers Grimm.</t>
  </si>
  <si>
    <t>[Grimm], The Complete Grimm's Fairy Tales (New
York: Pantheon, 1944), 158-160.</t>
  </si>
  <si>
    <t>1631826843-4823</t>
  </si>
  <si>
    <t>Lithuania</t>
  </si>
  <si>
    <t>https://www.curioustaxonomy.net/home/FloodMyths/01Euro/lithuania.html</t>
  </si>
  <si>
    <t>Frazer notes that the genuineness of this legend has been questioned. 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</si>
  <si>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Frazer notes that the genuineness of this legend has
been questioned.From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</si>
  <si>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</si>
  <si>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</si>
  <si>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Frazer notes that the genuineness of this legend has been questioned.</t>
  </si>
  <si>
    <t>Frazer notes that the genuineness of this legend has
been questioned.</t>
  </si>
  <si>
    <t>Frazer, 1919, 176.</t>
  </si>
  <si>
    <t>1631826845-4827</t>
  </si>
  <si>
    <t>Celt</t>
  </si>
  <si>
    <t>https://www.curioustaxonomy.net/home/FloodMyths/01Euro/celt.html</t>
  </si>
  <si>
    <t>The earliest Celts left no written records. This account is inferred from a comparative study of Greek, Roman, Norse, Welsh, Irish, and Aryan myth, plus archaeological and linguistic evidence. Rhys, its author, cautions that it "is to be taken strictly for what it is, a mere guess. "Earth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 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 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</si>
  <si>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The earliest Celts left no written records. This
account is inferred from a comparative study of Greek, Roman, Norse,
Welsh, Irish, and Aryan myth, plus archaeological and linguistic
evidence. Rhys, its author, cautions that it "is to be taken strictly
for what it is, a mere guess."Earth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</si>
  <si>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 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 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</si>
  <si>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</si>
  <si>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The earliest Celts left no written records. This account is inferred from a comparative study of Greek, Roman, Norse, Welsh, Irish, and Aryan myth, plus archaeological and linguistic evidence. Rhys, its author, cautions that it "is to be taken strictly for what it is, a mere guess. "</t>
  </si>
  <si>
    <t>The earliest Celts left no written records. This
account is inferred from a comparative study of Greek, Roman, Norse,
Welsh, Irish, and Aryan myth, plus archaeological and linguistic
evidence. Rhys, its author, cautions that it "is to be taken strictly
for what it is, a mere guess."</t>
  </si>
  <si>
    <t>John Rhys, Lectures on the Origin and Growth of
Religion as Illustrated by Celtic Heathendom (London: Williams and
Norgate, 1888), 669-671.</t>
  </si>
  <si>
    <t>1631826847-4833</t>
  </si>
  <si>
    <t>Wales</t>
  </si>
  <si>
    <t>https://www.curioustaxonomy.net/home/FloodMyths/01Euro/wales.html</t>
  </si>
  <si>
    <t>Edward Williams, also known as Iolo Morganwg, was considered one of the leading authorities on Welsh literature---until after his death when it was discovered that many of his manuscripts were forgeries. The account here most likely comes from his forgeries. The lake of Llion burst, flooding all lands. Dwyfan and Dwyfach escaped in a mastless ship with pairs of every sort of living creature. They landed in Prydain (Britain) and repopulated the world.</t>
  </si>
  <si>
    <t>Edward Williams, also known as Iolo Morganwg, was
considered one of the leading authorities on Welsh literature---until
after his death when it was discovered that many of his manuscripts
were forgeries. The account here most likely comes from his
forgeries.The lake of Llion burst, flooding all lands. Dwyfan and
Dwyfach escaped in a mastless ship with pairs of every sort
of living creature. They landed in Prydain (Britain) and
repopulated the world.</t>
  </si>
  <si>
    <t>The lake of Llion burst, flooding all lands. Dwyfan and Dwyfach escaped in a mastless ship with pairs of every sort of living creature. They landed in Prydain (Britain) and repopulated the world.</t>
  </si>
  <si>
    <t>The lake of Llion burst, flooding all lands. Dwyfan and
Dwyfach escaped in a mastless ship with pairs of every sort
of living creature. They landed in Prydain (Britain) and
repopulated the world.</t>
  </si>
  <si>
    <t>Edward Williams, also known as Iolo Morganwg, was considered one of the leading authorities on Welsh literature---until after his death when it was discovered that many of his manuscripts were forgeries. The account here most likely comes from his forgeries.</t>
  </si>
  <si>
    <t>Edward Williams, also known as Iolo Morganwg, was
considered one of the leading authorities on Welsh literature---until
after his death when it was discovered that many of his manuscripts
were forgeries.</t>
  </si>
  <si>
    <t>John Rhys, Celtic Folklore, Welsh and Manx
(Oxford: Clarendon, 1901), 2: 440.  See also Frazer, 1919, 175.</t>
  </si>
  <si>
    <t>1631826847-4836</t>
  </si>
  <si>
    <t>Several other Welsh tales tell of inundations of towns and coastal regions. The tradition of Cantre 'r Gwaelod may be inspired by submerged natural features whose blocklike appearance suggests artificial buildings. 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</si>
  <si>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Several other Welsh tales tell of inundations of towns
and coastal regions. The tradition of Cantre 'r Gwaelod may be
inspired by submerged natural features whose blocklike appearance
suggests artificial buildings.An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</si>
  <si>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</si>
  <si>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</si>
  <si>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Several other Welsh tales tell of inundations of towns and coastal regions. The tradition of Cantre 'r Gwaelod may be inspired by submerged natural features whose blocklike appearance suggests artificial buildings.</t>
  </si>
  <si>
    <t>Several other Welsh tales tell of inundations of towns
and coastal regions. The tradition of Cantre 'r Gwaelod may be
inspired by submerged natural features whose blocklike appearance
suggests artificial buildings.</t>
  </si>
  <si>
    <t>T. Gwynn Jones, Welsh Folklore and Folk-Custom
(1930, reprint: Cambridge: D.S. Brewer, 1979), 97; Rachel Bromwich,
"Cantre'r Gwaelod and Ker-Is," in The Early Cultures of North-West
Europe, eds. Sir Cyril Fox and Bruce Dickins (Cambridge University
Press, 1950), 215-241.</t>
  </si>
  <si>
    <t>1631826847-4839</t>
  </si>
  <si>
    <t>The lake of Brecknock-Mere was once a city which, by the judgment of Heaven for the sins of its inhabitants, sank into the earth, and the water rose up in its place.</t>
  </si>
  <si>
    <t>The lake of Brecknock-Mere was once a city which, by the judgment
of Heaven for the sins of its inhabitants, sank into the earth, and
the water rose up in its place.</t>
  </si>
  <si>
    <t>Daniel Defoe, A Tour through England and Wales
  (London: Dent and Sons, 1928), 2: 53 [mostly quoted].</t>
  </si>
  <si>
    <t>1631826847-4841</t>
  </si>
  <si>
    <t>Many years ago, Helig ab Glannach ruled over a fertile tract of land called Tyno Helig, or Helig's Hollow. Helig had a daughter, Gwendud, who was exceedingly beautiful but full of cruelty and deceit. Gwendud was wooed by Tathal, the son of one of the barons of Snowdon. She was fond of him but would not wed him because he had no golden collar, a sign of rank. After long failing to win Gwendud's hand fairly, Tathal determined to obtain a golden collar by foul means. He learned of a young chieftain, recently ransomed from being a prisoner of war, who had won a golden collar in wars against the Picts. Tathal offered him his services as a guide. Conducting him through Perfeddwlad, he treacherously stabbed him and took his collar, covering the murder with the story that they had been set upon by robbers, headed by an outlaw noble, whom he had slain in fair fight. Gwendud now agreed to wed Tathal, and Helig made a great feast for the families of the couple. A harper who had been summoned to entertain at the revel had the gift of second sight. He asked a cupbearer to notify him if he saw anything unusual in the cellar when he went to draw the mead. It was not long before the cupbearer came running to the harper saying that water was flowing into the cellar, with fishes swimming in it. The harper recognized this as a sign of the coming vengeance, and he and the servant fled for their lives. They were hardly out of the banquet hall when they heard the roar of a great flood behind them, followed by shrieks of terror. They ran as hard as they could, barely ahead of the pursuing waves, until they reached Rhiwgyfylchi and safety. When the sun rose in the morning, they saw an expanse of water where Tyno Helig once was. Some say the ruins of Helig's palace can be seen in the depths when the water is calm.</t>
  </si>
  <si>
    <t>Many years ago, Helig ab Glannach ruled over a fertile tract of land
called Tyno Helig, or Helig's Hollow. Helig had a daughter, Gwendud, who
was exceedingly beautiful but full of cruelty and deceit. Gwendud was
wooed by Tathal, the son of one of the barons of Snowdon. She was fond of
him but would not wed him because he had no golden collar, a sign of
rank.After long failing to win Gwendud's hand fairly, Tathal determined to
obtain a golden collar by foul means. He learned of a young chieftain,
recently ransomed from being a prisoner of war, who had won a golden
collar in wars against the Picts. Tathal offered him his services as a
guide. Conducting him through Perfeddwlad, he treacherously stabbed him
and took his collar, covering the murder with the story that they had been
set upon by robbers, headed by an outlaw noble, whom he had slain in fair
fight. Gwendud now agreed to wed Tathal, and Helig made a great feast for
the families of the couple.A harper who had been summoned to entertain at the revel had the gift of
second sight. He asked a cupbearer to notify him if he saw anything
unusual in the cellar when he went to draw the mead. It was not long
before the cupbearer came running to the harper saying that water was
flowing into the cellar, with fishes swimming in it.The harper recognized this as a sign of the coming vengeance, and he and
the servant fled for their lives. They were hardly out of the banquet
hall when they heard the roar of a great flood behind them, followed by
shrieks of terror. They ran as hard as they could, barely ahead of the
pursuing waves, until they reached Rhiwgyfylchi and safety. When the sun
rose in the morning, they saw an expanse of water where Tyno Helig once
was. Some say the ruins of Helig's palace can be seen in the depths when
the water is calm.</t>
  </si>
  <si>
    <t>Thomas W. Jenkyn, The Welsh Fairy Book (New
York: F. A. Stokes, 1908), 101.</t>
  </si>
  <si>
    <t>1631826849-4850</t>
  </si>
  <si>
    <t>Sami (Lapp)</t>
  </si>
  <si>
    <t>https://www.curioustaxonomy.net/home/FloodMyths/01Euro/sami.html</t>
  </si>
  <si>
    <t>Jubruel wandered to and fro over the earth, so that the lakes and rivers overflowed, covering the whole land. Only a boy and girl, siblings, survived; God had carried them under his arms to a high mountain called "basse varre," the holy mountain. When the danger had passed, God let them go their way. They separated in search of other survivors. After three years, they met, recognized each other, and parted again. Three years later, they again met, recognized each other, and parted. When they met a third time after another three years, they did not recognize one another. They consorted, and present humanity is descended from them.</t>
  </si>
  <si>
    <t>Jubruel wandered to and fro over the earth, so that the lakes and
rivers overflowed, covering the whole land. Only a boy and girl,
siblings, survived; God had carried them under his arms to a high mountain
called "basse varre," the holy mountain. When the danger had passed, God
let them go their way. They separated in search of other survivors.
After three years, they met, recognized each other, and parted again.
Three years later, they again met, recognized each other, and parted.
When they met a third time after another three years, they did not
recognize one another. They consorted, and present humanity is descended
from them.</t>
  </si>
  <si>
    <t>Nelson, 1931, pp. 180-181.</t>
  </si>
  <si>
    <t>1631826851-4853</t>
  </si>
  <si>
    <t>Norse</t>
  </si>
  <si>
    <t>https://www.curioustaxonomy.net/home/FloodMyths/01Euro/norse.html</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</si>
  <si>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 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</si>
  <si>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</si>
  <si>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</si>
  <si>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</si>
  <si>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</si>
  <si>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t>
  </si>
  <si>
    <t>Snorri Sturluson, The Prose Edda, trans. Jean
I. Young (Berkeley: University of California Press, 1954),
32-37.</t>
  </si>
  <si>
    <t>FMregion</t>
  </si>
  <si>
    <t>FMcountry</t>
  </si>
  <si>
    <t>Country Code</t>
  </si>
  <si>
    <t>Continent</t>
  </si>
  <si>
    <t>Source</t>
  </si>
  <si>
    <t>Unknown</t>
  </si>
  <si>
    <t>Guatemala</t>
  </si>
  <si>
    <t>16.7531534,-91.3261083</t>
  </si>
  <si>
    <t>Google Maps</t>
  </si>
  <si>
    <t>Mexico</t>
  </si>
  <si>
    <t>18.6969063,-101.0094579</t>
  </si>
  <si>
    <t>Oxaca</t>
  </si>
  <si>
    <t>16.4510215,-97.8425833</t>
  </si>
  <si>
    <t>Veracruz</t>
  </si>
  <si>
    <t>19.790347,-98.3890287</t>
  </si>
  <si>
    <t>Canada</t>
  </si>
  <si>
    <t>69.5635848,-139.1918569</t>
  </si>
  <si>
    <t>53.690212,91.3710001</t>
  </si>
  <si>
    <t>53.5214479,103.2909899</t>
  </si>
  <si>
    <t>Northern China</t>
  </si>
  <si>
    <t>China</t>
  </si>
  <si>
    <t>38.4807383,97.7052648</t>
  </si>
  <si>
    <t>-18.1726094,89.7583951</t>
  </si>
  <si>
    <t>-24.1446267,111.936031</t>
  </si>
  <si>
    <t>Indonesia</t>
  </si>
  <si>
    <t>-1.676843,121.4932573</t>
  </si>
  <si>
    <t>Kenya and Tanzania</t>
  </si>
  <si>
    <t>57.2334676,90.5437461</t>
  </si>
  <si>
    <t>RU</t>
  </si>
  <si>
    <t>EU</t>
  </si>
  <si>
    <t>RO</t>
  </si>
  <si>
    <t>45.5888104,16.0412525</t>
  </si>
  <si>
    <t>United Kingdom</t>
  </si>
  <si>
    <t>55.002352,-1.7268828</t>
  </si>
  <si>
    <t>IE</t>
  </si>
  <si>
    <t>53.299224,-12.7031516</t>
  </si>
  <si>
    <t>AM</t>
  </si>
  <si>
    <t>AS</t>
  </si>
  <si>
    <t>39.9838623,40.5501139</t>
  </si>
  <si>
    <t>Argentina and Chile</t>
  </si>
  <si>
    <t>Isla Grande de Tierra del Fuego</t>
  </si>
  <si>
    <t>-53.7645753,-74.2285668</t>
  </si>
  <si>
    <t>Patagonia</t>
  </si>
  <si>
    <t>-45.6920765,-78.2363331</t>
  </si>
  <si>
    <t>Argentina</t>
  </si>
  <si>
    <t>-38.1459636,-65.9165181</t>
  </si>
  <si>
    <t>Chile</t>
  </si>
  <si>
    <t>-38.8308157,-71.1715218</t>
  </si>
  <si>
    <t>4.3370161,88.9125733</t>
  </si>
  <si>
    <t>Bolivia</t>
  </si>
  <si>
    <t>-21.6637296,-63.850447</t>
  </si>
  <si>
    <t>-22.5187987,-63.790575</t>
  </si>
  <si>
    <t>-24.0967947,-61.4760567</t>
  </si>
  <si>
    <t>Brazil</t>
  </si>
  <si>
    <t>-28.0605259,-57.3298884</t>
  </si>
  <si>
    <t>Paraguay</t>
  </si>
  <si>
    <t>-23.3703595,-62.944166</t>
  </si>
  <si>
    <t>-22.732746,-47.5675154</t>
  </si>
  <si>
    <t>Mato Grosso</t>
  </si>
  <si>
    <t>-12.6574809,-60.4266995</t>
  </si>
  <si>
    <t>-10.6520347,-50.8101494</t>
  </si>
  <si>
    <t>-13.7025895,-69.6892262</t>
  </si>
  <si>
    <t>-14.3325751,-58.8744106</t>
  </si>
  <si>
    <t>-2.462608,-54.7312462</t>
  </si>
  <si>
    <t>-9.0656386,-67.2531829</t>
  </si>
  <si>
    <t>-6.8001789,-68.373487</t>
  </si>
  <si>
    <t>-9.5364578,-72.4193936</t>
  </si>
  <si>
    <t>Peru</t>
  </si>
  <si>
    <t>-4.2912848,-76.0867913</t>
  </si>
  <si>
    <t>-0.639139,-68.4234499</t>
  </si>
  <si>
    <t>Colombia</t>
  </si>
  <si>
    <t>0.9734193,-71.763929</t>
  </si>
  <si>
    <t>1.981956,-66.1492043</t>
  </si>
  <si>
    <t>Brazil and Venezuela</t>
  </si>
  <si>
    <t>1.8441615,-64.1047671</t>
  </si>
  <si>
    <t>4.135846,-73.6237917</t>
  </si>
  <si>
    <t>-13.3918195,-71.9136847</t>
  </si>
  <si>
    <t>-13.2516666,-71.9940328</t>
  </si>
  <si>
    <t>-9.1305345,-84.0649192</t>
  </si>
  <si>
    <t>-9.416308,-78.8134365</t>
  </si>
  <si>
    <t>Ecuador</t>
  </si>
  <si>
    <t>-2.8922687,-79.0243996</t>
  </si>
  <si>
    <t>-12.1379348,-76.2395383</t>
  </si>
  <si>
    <t>-2.5243354,-79.3308892</t>
  </si>
  <si>
    <t>-6.3910993,-78.3274351</t>
  </si>
  <si>
    <t>Pastaza</t>
  </si>
  <si>
    <t>-1.8067807,-78.0022037</t>
  </si>
  <si>
    <t>Napo</t>
  </si>
  <si>
    <t>-0.6069707,-78.2893631</t>
  </si>
  <si>
    <t>Secoya</t>
  </si>
  <si>
    <t>-0.9973366,-76.1645475</t>
  </si>
  <si>
    <t>Cauca</t>
  </si>
  <si>
    <t>2.1444516,-77.9570637</t>
  </si>
  <si>
    <t>Suriname</t>
  </si>
  <si>
    <t>3.9748623,-58.9420097</t>
  </si>
  <si>
    <t>Guyana</t>
  </si>
  <si>
    <t>6.2647208,-63.3429431</t>
  </si>
  <si>
    <t>Venezuela</t>
  </si>
  <si>
    <t>6.3538558,-62.5094866</t>
  </si>
  <si>
    <t>El Salvador</t>
  </si>
  <si>
    <t>14.1057472,-84.7058943</t>
  </si>
  <si>
    <t>6.1714726,-68.2949279</t>
  </si>
  <si>
    <t>6.8290083,-72.5475343</t>
  </si>
  <si>
    <t>5.4554555,-67.2583562</t>
  </si>
  <si>
    <t>Roraima (Brazil), Guyana, and Venezuela</t>
  </si>
  <si>
    <t>La Guajira</t>
  </si>
  <si>
    <t>11.4257974,-73.5103044</t>
  </si>
  <si>
    <t>10.8173897,-73.5860087</t>
  </si>
  <si>
    <t>Lesser Antilles</t>
  </si>
  <si>
    <t>Carribbean</t>
  </si>
  <si>
    <t>14.3696795,-69.2601295</t>
  </si>
  <si>
    <t>Greater Antilles</t>
  </si>
  <si>
    <t>20.3706885,-79.6565945</t>
  </si>
  <si>
    <t>PA</t>
  </si>
  <si>
    <t>NA</t>
  </si>
  <si>
    <t>9.0579936,-78.8827622</t>
  </si>
  <si>
    <t>Nicaragua</t>
  </si>
  <si>
    <t>12.8593513,-87.2621957</t>
  </si>
  <si>
    <t>15.5947115,-90.6747903</t>
  </si>
  <si>
    <t>15.4273078,-91.432998</t>
  </si>
  <si>
    <t>19.5690872,-91.369315</t>
  </si>
  <si>
    <t>17.0197034,-91.599842</t>
  </si>
  <si>
    <t>Chiapas</t>
  </si>
  <si>
    <t>16.2557438,-93.3760324</t>
  </si>
  <si>
    <t>19.075908,-98.3470757</t>
  </si>
  <si>
    <t>18.8783852,-140.9536652</t>
  </si>
  <si>
    <t>16.9360628,-96.7104451</t>
  </si>
  <si>
    <t>17.0812951,-96.7707511</t>
  </si>
  <si>
    <t>Guerrero</t>
  </si>
  <si>
    <t>17.5987367,-101.2171535</t>
  </si>
  <si>
    <t>19.4167798,-98.4471131</t>
  </si>
  <si>
    <t>23.2936101,-111.6474888</t>
  </si>
  <si>
    <t>Mexico City</t>
  </si>
  <si>
    <t>19.39068,-99.283699</t>
  </si>
  <si>
    <t>Tula</t>
  </si>
  <si>
    <t>19.9999994,-99.4087548</t>
  </si>
  <si>
    <t>Michocan</t>
  </si>
  <si>
    <t>19.151331,-103.0219102</t>
  </si>
  <si>
    <t>Jalisco</t>
  </si>
  <si>
    <t>20.8234467,-105.8472198</t>
  </si>
  <si>
    <t>27.5066796,-106.3009335</t>
  </si>
  <si>
    <t>United States</t>
  </si>
  <si>
    <t>37.6,-95.665</t>
  </si>
  <si>
    <t>20.297699,-103.2014658</t>
  </si>
  <si>
    <t>Chihuahua</t>
  </si>
  <si>
    <t>28.6708592,-106.2047037</t>
  </si>
  <si>
    <t>Sonora</t>
  </si>
  <si>
    <t>31.8058442,-114.8959365</t>
  </si>
  <si>
    <t>Arizona</t>
  </si>
  <si>
    <t>34.1479995,-114.1731391</t>
  </si>
  <si>
    <t>34.6455884,-109.6833082</t>
  </si>
  <si>
    <t>New Mexico</t>
  </si>
  <si>
    <t>34.1458585,-108.2696825</t>
  </si>
  <si>
    <t>Arizona, New Mexico, Colorado, and Utah</t>
  </si>
  <si>
    <t>Utah and Colorado</t>
  </si>
  <si>
    <t>California and Nevada</t>
  </si>
  <si>
    <t>39.0927182,-120.185053</t>
  </si>
  <si>
    <t>37.1842987,-123.7977241</t>
  </si>
  <si>
    <t>Georgia, North and South Carolina, Virginia and West Virginia, Kentucky, and Tennessee</t>
  </si>
  <si>
    <t>modern-day Alabama, Florida, Mississippi and Louisiana</t>
  </si>
  <si>
    <t>Louisiana</t>
  </si>
  <si>
    <t>30.9179605,-93.6446591</t>
  </si>
  <si>
    <t>Mississippi</t>
  </si>
  <si>
    <t>32.5511699,-92.1201505</t>
  </si>
  <si>
    <t>East Texas, Louisiana, and portions of southern Arkansas and Oklahoma</t>
  </si>
  <si>
    <t>Kansas</t>
  </si>
  <si>
    <t>38.4773791,-100.5634392</t>
  </si>
  <si>
    <t>Nebraska</t>
  </si>
  <si>
    <t>41.4790229,-101.9240778</t>
  </si>
  <si>
    <t>Oklahoma</t>
  </si>
  <si>
    <t>35.2883286,-100.9601077</t>
  </si>
  <si>
    <t>Colorado and Wyoming</t>
  </si>
  <si>
    <t>South Dakota</t>
  </si>
  <si>
    <t>44.1907503,-102.4901664</t>
  </si>
  <si>
    <t>North Dakota</t>
  </si>
  <si>
    <t>47.4459413,-102.5450533</t>
  </si>
  <si>
    <t>Montana</t>
  </si>
  <si>
    <t>45.9769183,-108.75493</t>
  </si>
  <si>
    <t>Wyoming</t>
  </si>
  <si>
    <t>42.9784198,-109.7976475</t>
  </si>
  <si>
    <t>46.5918423,-114.5323927</t>
  </si>
  <si>
    <t>Alberta</t>
  </si>
  <si>
    <t>54.1654637,-123.9557453</t>
  </si>
  <si>
    <t>Oregon</t>
  </si>
  <si>
    <t>44.1234987,-122.8264082</t>
  </si>
  <si>
    <t>Washington</t>
  </si>
  <si>
    <t>47.2511072,-123.1250777</t>
  </si>
  <si>
    <t>southeastern British Columbia, northern Idaho, and western Montana</t>
  </si>
  <si>
    <t>British Columbia</t>
  </si>
  <si>
    <t>53.7778924,-135.512153</t>
  </si>
  <si>
    <t>Alaska</t>
  </si>
  <si>
    <t>60.1299597,-176.4636381</t>
  </si>
  <si>
    <t>Delaware</t>
  </si>
  <si>
    <t>39.143909,-75.9470961</t>
  </si>
  <si>
    <t>Ontario</t>
  </si>
  <si>
    <t>45.249814,-76.0804392</t>
  </si>
  <si>
    <t>Wisconsin</t>
  </si>
  <si>
    <t>44.8788142,-91.812448</t>
  </si>
  <si>
    <t>Ontario and Manitoba</t>
  </si>
  <si>
    <t>Quebec</t>
  </si>
  <si>
    <t>53.4604126,-77.3997677</t>
  </si>
  <si>
    <t>Manitoba, Saskatchewan, Alberta and the Northwest Territories</t>
  </si>
  <si>
    <t>Northwest Territories</t>
  </si>
  <si>
    <t>68.886682,-136.7810572</t>
  </si>
  <si>
    <t>Alaska and British Columbia</t>
  </si>
  <si>
    <t>55.4496961,-131.0910337</t>
  </si>
  <si>
    <t>Greenland</t>
  </si>
  <si>
    <t>67.8648123,-73.8112838</t>
  </si>
  <si>
    <t>Northern Canada</t>
  </si>
  <si>
    <t>Nunavut</t>
  </si>
  <si>
    <t>63.8597587,-123.5438439</t>
  </si>
  <si>
    <t>Inuvialuit Lands</t>
  </si>
  <si>
    <t>67.7243529,-155.9408933</t>
  </si>
  <si>
    <t>66.028601,-171.5610477</t>
  </si>
  <si>
    <t>New Zealand</t>
  </si>
  <si>
    <t>-39.3843112,157.3152602</t>
  </si>
  <si>
    <t>French Polynesia</t>
  </si>
  <si>
    <t>-17.3362434,-153.6268139</t>
  </si>
  <si>
    <t>Cook Islands</t>
  </si>
  <si>
    <t>-21.9250441,-157.953015</t>
  </si>
  <si>
    <t>-10.033333,-161.0920881</t>
  </si>
  <si>
    <t>WS</t>
  </si>
  <si>
    <t>OC</t>
  </si>
  <si>
    <t>-13.7511901,-172.6634204</t>
  </si>
  <si>
    <t>Tuvalu</t>
  </si>
  <si>
    <t>-6.290503,176.3089787</t>
  </si>
  <si>
    <t>20.4456056,-159.7492615</t>
  </si>
  <si>
    <t>FJ</t>
  </si>
  <si>
    <t>-16.5059987,174.9647184</t>
  </si>
  <si>
    <t>New Caledonia</t>
  </si>
  <si>
    <t>-20.930845,167.1414904</t>
  </si>
  <si>
    <t>VU</t>
  </si>
  <si>
    <t>-16.6222763,163.7834051</t>
  </si>
  <si>
    <t>Caroline Islands</t>
  </si>
  <si>
    <t>Federated States of Micronesia</t>
  </si>
  <si>
    <t>7.9999998,146.9912452</t>
  </si>
  <si>
    <t>Palau</t>
  </si>
  <si>
    <t>5.4348887,130.7995749</t>
  </si>
  <si>
    <t>-5.5077389,136.4055766</t>
  </si>
  <si>
    <t>-41.4456925,143.917674</t>
  </si>
  <si>
    <t>-25.0271809,115.1834587</t>
  </si>
  <si>
    <t>-36.5489008,143.2257026</t>
  </si>
  <si>
    <t>-35.0914793,150.5581913</t>
  </si>
  <si>
    <t>-23.0638549,130.288807</t>
  </si>
  <si>
    <t>-33.9069278,135.7403527</t>
  </si>
  <si>
    <t>New South Wales</t>
  </si>
  <si>
    <t>-32.7508768,145.5597256</t>
  </si>
  <si>
    <t>Queensland</t>
  </si>
  <si>
    <t>-18.9389069,136.7414462</t>
  </si>
  <si>
    <t>South Australia</t>
  </si>
  <si>
    <t>-31.9502577,130.5092498</t>
  </si>
  <si>
    <t>Northern Territory</t>
  </si>
  <si>
    <t>-18.2682564,124.4656913</t>
  </si>
  <si>
    <t>Philippines</t>
  </si>
  <si>
    <t>11.5563641,113.5784486</t>
  </si>
  <si>
    <t>9.9785034,114.718855</t>
  </si>
  <si>
    <t>10.0188481,121.8507335</t>
  </si>
  <si>
    <t>Luzon</t>
  </si>
  <si>
    <t>15.5806265,119.7296528</t>
  </si>
  <si>
    <t>Kiangan</t>
  </si>
  <si>
    <t>16.770123,121.0242829</t>
  </si>
  <si>
    <t>Ifuago</t>
  </si>
  <si>
    <t>16.8370951,120.95083</t>
  </si>
  <si>
    <t>-2.275712,99.4412625</t>
  </si>
  <si>
    <t>Rote Island</t>
  </si>
  <si>
    <t>-10.6869226,122.8350933</t>
  </si>
  <si>
    <t>Flores and Timor Islands</t>
  </si>
  <si>
    <t>South Sulawesi</t>
  </si>
  <si>
    <t>-4.8234022,117.1947154</t>
  </si>
  <si>
    <t>West Kalimantan</t>
  </si>
  <si>
    <t>-0.478455,108.8668853</t>
  </si>
  <si>
    <t>Malaysia</t>
  </si>
  <si>
    <t>4.1279227,105.1196922</t>
  </si>
  <si>
    <t>Enggano Island</t>
  </si>
  <si>
    <t>-5.3978399,102.1674949</t>
  </si>
  <si>
    <t>North Sumatra</t>
  </si>
  <si>
    <t>1.8298878,96.4970212</t>
  </si>
  <si>
    <t>Nias Island</t>
  </si>
  <si>
    <t>1.0422564,96.9426295</t>
  </si>
  <si>
    <t>5.3953109,101.4394574</t>
  </si>
  <si>
    <t>Andaman and Nicobar Islands</t>
  </si>
  <si>
    <t>India</t>
  </si>
  <si>
    <t>10.2078096,91.0057883</t>
  </si>
  <si>
    <t>Taiwan</t>
  </si>
  <si>
    <t>23.4696865,117.8401591</t>
  </si>
  <si>
    <t>Thailand</t>
  </si>
  <si>
    <t>12.8832082,92.468686</t>
  </si>
  <si>
    <t>Myanmar</t>
  </si>
  <si>
    <t>18.7807274,87.6366496</t>
  </si>
  <si>
    <t>35.780287,104.1374349</t>
  </si>
  <si>
    <t>Guangxi</t>
  </si>
  <si>
    <t>23.6258617,106.0118563</t>
  </si>
  <si>
    <t>15.6074144,96.8714293</t>
  </si>
  <si>
    <t>Laos</t>
  </si>
  <si>
    <t>18.157016,99.3625309</t>
  </si>
  <si>
    <t>VN</t>
  </si>
  <si>
    <t>Kayin State</t>
  </si>
  <si>
    <t>17.3533278,95.4110327</t>
  </si>
  <si>
    <t>Jinghong</t>
  </si>
  <si>
    <t>22.0212411,100.411951</t>
  </si>
  <si>
    <t>Liangshan Yi Autonomous Prefecture</t>
  </si>
  <si>
    <t>27.859643,102.1151634</t>
  </si>
  <si>
    <t>Arunachal Pradesh</t>
  </si>
  <si>
    <t>27.9985675,92.234897</t>
  </si>
  <si>
    <t>Kachin State</t>
  </si>
  <si>
    <t>26.0721027,95.0502108</t>
  </si>
  <si>
    <t>Guizhou, Yunnan, Sichuan, Hubei, Hunan, Guangxi, Guangdong and Hainan</t>
  </si>
  <si>
    <t>Yellow River Basin</t>
  </si>
  <si>
    <t>36.2872145,113.5161863</t>
  </si>
  <si>
    <t>Odisha</t>
  </si>
  <si>
    <t>20.8753691,85.8054938</t>
  </si>
  <si>
    <t>40.1831929,44.4979226</t>
  </si>
  <si>
    <t>Jharkhand, Odisha and West Bengal</t>
  </si>
  <si>
    <t>Assam, Tripura, Bihar, Chhattisgarh, Odisha and West Bengal</t>
  </si>
  <si>
    <t>16.709867,44.2464864</t>
  </si>
  <si>
    <t>23.1666661,92.8245785</t>
  </si>
  <si>
    <t>Bangladesh</t>
  </si>
  <si>
    <t>23.4424609,85.8595965</t>
  </si>
  <si>
    <t>Sikkim, western Bhutan, and parts of Nepal and West Bengal</t>
  </si>
  <si>
    <t>31.5281943,79.7453607</t>
  </si>
  <si>
    <t>10.7747573,76.0439602</t>
  </si>
  <si>
    <t>Tajikistan</t>
  </si>
  <si>
    <t>39.4859583,67.4947642</t>
  </si>
  <si>
    <t>West India</t>
  </si>
  <si>
    <t>Kashmir Valley</t>
  </si>
  <si>
    <t>34.1666659,74.7412452</t>
  </si>
  <si>
    <t>20.0124653,64.4497779</t>
  </si>
  <si>
    <t>Kamchatka Peninsula</t>
  </si>
  <si>
    <t>56.1327323,159.4965063</t>
  </si>
  <si>
    <t>MN</t>
  </si>
  <si>
    <t>46.5128246,94.8583807</t>
  </si>
  <si>
    <t>Tuva</t>
  </si>
  <si>
    <t>51.6515555,89.5495591</t>
  </si>
  <si>
    <t>45.6626546,103</t>
  </si>
  <si>
    <t>Yenisei River Basin</t>
  </si>
  <si>
    <t>59.4466604,71.8247876</t>
  </si>
  <si>
    <t>Khanty-Mansi Autonomous Okrug</t>
  </si>
  <si>
    <t>61.8587846,63.6528924</t>
  </si>
  <si>
    <t>Madagascar</t>
  </si>
  <si>
    <t>5.4839206,27.3584894</t>
  </si>
  <si>
    <t>Nigeria</t>
  </si>
  <si>
    <t>10.5618397,11.7808397</t>
  </si>
  <si>
    <t>East Africa</t>
  </si>
  <si>
    <t>-3.4407421,3.1713276</t>
  </si>
  <si>
    <t>Kenya</t>
  </si>
  <si>
    <t>0.1540843,33.4098242</t>
  </si>
  <si>
    <t>Democratic Republic of the Congo</t>
  </si>
  <si>
    <t>-3.9834864,12.6817432</t>
  </si>
  <si>
    <t>Tanzania</t>
  </si>
  <si>
    <t>-6.3533555,30.4915838</t>
  </si>
  <si>
    <t>the extreme south of Nigeria and extending eastward into the southwest region of Cameroon</t>
  </si>
  <si>
    <t>Nigeria, Benin, and Togo that constitute Yorubaland</t>
  </si>
  <si>
    <t>southern Mali, eastern Guinea and northern Ivory Coast</t>
  </si>
  <si>
    <t>Bamingui-Bangoran</t>
  </si>
  <si>
    <t>Central African Republic</t>
  </si>
  <si>
    <t>8.3943809,19.5064712</t>
  </si>
  <si>
    <t>EG</t>
  </si>
  <si>
    <t>AF</t>
  </si>
  <si>
    <t>Egypy</t>
  </si>
  <si>
    <t>26.834955,26.3823725</t>
  </si>
  <si>
    <t>Persia</t>
  </si>
  <si>
    <t>Iran</t>
  </si>
  <si>
    <t>31.9739984,44.6734643</t>
  </si>
  <si>
    <t>northern Iraq, northeast Syria, and southeast Turkey, with fringe areas of northwest Iran</t>
  </si>
  <si>
    <t>Iraq</t>
  </si>
  <si>
    <t>33.1401697,39.2218797</t>
  </si>
  <si>
    <t>TR</t>
  </si>
  <si>
    <t>39.0014688,30.6873075</t>
  </si>
  <si>
    <t>GR</t>
  </si>
  <si>
    <t>38.0602929,19.9910954</t>
  </si>
  <si>
    <t>Italy</t>
  </si>
  <si>
    <t>41.909986,12.3959139</t>
  </si>
  <si>
    <t>46.4084872,23.2732561</t>
  </si>
  <si>
    <t>Germany</t>
  </si>
  <si>
    <t>51.0899194,5.968259</t>
  </si>
  <si>
    <t>LT</t>
  </si>
  <si>
    <t>55.1529811,21.6409994</t>
  </si>
  <si>
    <t>Britain and Ireland</t>
  </si>
  <si>
    <t>52.4000298,-5.2809272</t>
  </si>
  <si>
    <t>Norway, Sweden, Finland and the Kola Peninsula within the Murmansk Oblast of Russia</t>
  </si>
  <si>
    <t>Scandinavia</t>
  </si>
  <si>
    <t>61.736267,0.0852818</t>
  </si>
  <si>
    <t>City</t>
  </si>
  <si>
    <t>Data Source: https://www.geodatasource.com/breakdown</t>
  </si>
  <si>
    <t>Burundi</t>
  </si>
  <si>
    <t>Central Africa</t>
  </si>
  <si>
    <t>Chad</t>
  </si>
  <si>
    <t>Republic of the Congo</t>
  </si>
  <si>
    <t>Rwanda</t>
  </si>
  <si>
    <t>Djibouti</t>
  </si>
  <si>
    <t>Eastern Africa</t>
  </si>
  <si>
    <t>Eritrea</t>
  </si>
  <si>
    <t>Ethiopia</t>
  </si>
  <si>
    <t>Somalia</t>
  </si>
  <si>
    <t>South Sudan</t>
  </si>
  <si>
    <t>United Republic of Tanzania</t>
  </si>
  <si>
    <t>Uganda</t>
  </si>
  <si>
    <t>Comoros</t>
  </si>
  <si>
    <t>Indian Ocean</t>
  </si>
  <si>
    <t>Mayotte</t>
  </si>
  <si>
    <t>Mauritius</t>
  </si>
  <si>
    <t>Reunion</t>
  </si>
  <si>
    <t>Seychelles</t>
  </si>
  <si>
    <t>Algeria</t>
  </si>
  <si>
    <t>Northern Africa</t>
  </si>
  <si>
    <t>Libya</t>
  </si>
  <si>
    <t>Morocco</t>
  </si>
  <si>
    <t>Sudan</t>
  </si>
  <si>
    <t>Tunisia</t>
  </si>
  <si>
    <t>Western Sahara</t>
  </si>
  <si>
    <t>Angola</t>
  </si>
  <si>
    <t>Southern Africa</t>
  </si>
  <si>
    <t>Botswana</t>
  </si>
  <si>
    <t>Lesotho</t>
  </si>
  <si>
    <t>Malawi</t>
  </si>
  <si>
    <t>Mozambique</t>
  </si>
  <si>
    <t>South Africa</t>
  </si>
  <si>
    <t>Namibia</t>
  </si>
  <si>
    <t>Swaziland</t>
  </si>
  <si>
    <t>Zambia</t>
  </si>
  <si>
    <t>Zimbabwe</t>
  </si>
  <si>
    <t>Benin</t>
  </si>
  <si>
    <t>Western Africa</t>
  </si>
  <si>
    <t>Cameroon</t>
  </si>
  <si>
    <t>Cape Verde</t>
  </si>
  <si>
    <t>Equatorial Guinea</t>
  </si>
  <si>
    <t>The Gambia</t>
  </si>
  <si>
    <t>Gabon</t>
  </si>
  <si>
    <t>Ghana</t>
  </si>
  <si>
    <t>Guinea</t>
  </si>
  <si>
    <t>Cote d'Ivoire</t>
  </si>
  <si>
    <t>Liberia</t>
  </si>
  <si>
    <t>Mali</t>
  </si>
  <si>
    <t>Mauritania</t>
  </si>
  <si>
    <t>Niger</t>
  </si>
  <si>
    <t>Guinea-Bissau</t>
  </si>
  <si>
    <t>Senegal</t>
  </si>
  <si>
    <t>Sierra Leone</t>
  </si>
  <si>
    <t>Togo</t>
  </si>
  <si>
    <t>Sao Tome and Principe</t>
  </si>
  <si>
    <t>Burkina Faso</t>
  </si>
  <si>
    <t>Belize</t>
  </si>
  <si>
    <t>Americas</t>
  </si>
  <si>
    <t>Central America</t>
  </si>
  <si>
    <t>Costa Rica</t>
  </si>
  <si>
    <t>Honduras</t>
  </si>
  <si>
    <t>North America</t>
  </si>
  <si>
    <t>Saint Pierre and Miquelon</t>
  </si>
  <si>
    <t>South America</t>
  </si>
  <si>
    <t>French Guiana</t>
  </si>
  <si>
    <t>Falkland Islands</t>
  </si>
  <si>
    <t>Uruguay</t>
  </si>
  <si>
    <t>Aruba</t>
  </si>
  <si>
    <t>West Indies</t>
  </si>
  <si>
    <t>Antigua and Barbuda</t>
  </si>
  <si>
    <t>Anguilla</t>
  </si>
  <si>
    <t>Barbados</t>
  </si>
  <si>
    <t>Bermuda</t>
  </si>
  <si>
    <t>The Bahamas</t>
  </si>
  <si>
    <t>Cayman Islands</t>
  </si>
  <si>
    <t>Cuba</t>
  </si>
  <si>
    <t>Dominica</t>
  </si>
  <si>
    <t>Dominican Republic</t>
  </si>
  <si>
    <t>Grenada</t>
  </si>
  <si>
    <t>Guadeloupe</t>
  </si>
  <si>
    <t>Haiti</t>
  </si>
  <si>
    <t>Jamaica</t>
  </si>
  <si>
    <t>Martinique</t>
  </si>
  <si>
    <t>Montserrat</t>
  </si>
  <si>
    <t>Saint Martin</t>
  </si>
  <si>
    <t>Saint Kitts and Nevis</t>
  </si>
  <si>
    <t>Saint Lucia</t>
  </si>
  <si>
    <t>Trinidad and Tobago</t>
  </si>
  <si>
    <t>Turks and Caicos Islands</t>
  </si>
  <si>
    <t>Saint Vincent and the Grenadines</t>
  </si>
  <si>
    <t>British Virgin Islands</t>
  </si>
  <si>
    <t>Saint Helena</t>
  </si>
  <si>
    <t>Antartica</t>
  </si>
  <si>
    <t>Atlantic Ocean</t>
  </si>
  <si>
    <t>South Georgia and the Islands</t>
  </si>
  <si>
    <t>Kyrgyzstan</t>
  </si>
  <si>
    <t>Asia</t>
  </si>
  <si>
    <t>Kazakhstan</t>
  </si>
  <si>
    <t>Turkmenistan</t>
  </si>
  <si>
    <t>Uzbekistan</t>
  </si>
  <si>
    <t>Hong Kong</t>
  </si>
  <si>
    <t>Japan</t>
  </si>
  <si>
    <t>North Korea</t>
  </si>
  <si>
    <t>South Korea</t>
  </si>
  <si>
    <t>Macau</t>
  </si>
  <si>
    <t>Afghanistan</t>
  </si>
  <si>
    <t>South Asia</t>
  </si>
  <si>
    <t>Bhutan</t>
  </si>
  <si>
    <t>Sri Lanka</t>
  </si>
  <si>
    <t>British Indian Ocean Territory</t>
  </si>
  <si>
    <t>Maldives</t>
  </si>
  <si>
    <t>Nepal</t>
  </si>
  <si>
    <t>Pakistan</t>
  </si>
  <si>
    <t>South East Asia</t>
  </si>
  <si>
    <t>Brunei</t>
  </si>
  <si>
    <t>Cambodia</t>
  </si>
  <si>
    <t>Cocos</t>
  </si>
  <si>
    <t>Christmas Island</t>
  </si>
  <si>
    <t>Singapore</t>
  </si>
  <si>
    <t>East Timor</t>
  </si>
  <si>
    <t>United Arab Emirates</t>
  </si>
  <si>
    <t>South West Asia</t>
  </si>
  <si>
    <t>Azerbaijan</t>
  </si>
  <si>
    <t>Bahrain</t>
  </si>
  <si>
    <t>Cyprus</t>
  </si>
  <si>
    <t>Georgia</t>
  </si>
  <si>
    <t>Israel</t>
  </si>
  <si>
    <t>Jordan</t>
  </si>
  <si>
    <t>Kuwait</t>
  </si>
  <si>
    <t>Lebanon</t>
  </si>
  <si>
    <t>Oman</t>
  </si>
  <si>
    <t>Qatar</t>
  </si>
  <si>
    <t>Saudi Arabia</t>
  </si>
  <si>
    <t>Syrian Arab Republic</t>
  </si>
  <si>
    <t>Yemen</t>
  </si>
  <si>
    <t>Austria</t>
  </si>
  <si>
    <t>Central Europe</t>
  </si>
  <si>
    <t>Czech Republic</t>
  </si>
  <si>
    <t>Hungary</t>
  </si>
  <si>
    <t>Slovakia</t>
  </si>
  <si>
    <t>Liechtenstein</t>
  </si>
  <si>
    <t>Switzerland</t>
  </si>
  <si>
    <t>Belarus</t>
  </si>
  <si>
    <t>Eastern Europe</t>
  </si>
  <si>
    <t>Estonia</t>
  </si>
  <si>
    <t>Latvia</t>
  </si>
  <si>
    <t>Republic of Moldova</t>
  </si>
  <si>
    <t>Poland</t>
  </si>
  <si>
    <t>Ukraine</t>
  </si>
  <si>
    <t>Åland Islands</t>
  </si>
  <si>
    <t>Northern Europe</t>
  </si>
  <si>
    <t>Denmark</t>
  </si>
  <si>
    <t>Finland</t>
  </si>
  <si>
    <t>Faroe Islands</t>
  </si>
  <si>
    <t>Iceland</t>
  </si>
  <si>
    <t>Svalbard</t>
  </si>
  <si>
    <t>Norway</t>
  </si>
  <si>
    <t>Sweden</t>
  </si>
  <si>
    <t>Albania</t>
  </si>
  <si>
    <t>South East Europe</t>
  </si>
  <si>
    <t>Bosnia and Herzegovina</t>
  </si>
  <si>
    <t>Bulgaria</t>
  </si>
  <si>
    <t>Croatia</t>
  </si>
  <si>
    <t>Kosovo</t>
  </si>
  <si>
    <t>Montenegro</t>
  </si>
  <si>
    <t>The Former Yugoslav Republic of Macedonia</t>
  </si>
  <si>
    <t>Serbia</t>
  </si>
  <si>
    <t>Slovenia</t>
  </si>
  <si>
    <t>Andorra</t>
  </si>
  <si>
    <t>South West Europe</t>
  </si>
  <si>
    <t>Gibraltar</t>
  </si>
  <si>
    <t>Portugal</t>
  </si>
  <si>
    <t>Spain</t>
  </si>
  <si>
    <t>Southern Europe</t>
  </si>
  <si>
    <t>Malta</t>
  </si>
  <si>
    <t>San Marino</t>
  </si>
  <si>
    <t>Belgium</t>
  </si>
  <si>
    <t>Western Europe</t>
  </si>
  <si>
    <t>France</t>
  </si>
  <si>
    <t>Isle of Man</t>
  </si>
  <si>
    <t>Jersey</t>
  </si>
  <si>
    <t>Luxembourg</t>
  </si>
  <si>
    <t>Monaco</t>
  </si>
  <si>
    <t>Netherlands</t>
  </si>
  <si>
    <t>Oceania</t>
  </si>
  <si>
    <t>Solomon Islands</t>
  </si>
  <si>
    <t>Kiribati</t>
  </si>
  <si>
    <t>Niue</t>
  </si>
  <si>
    <t>Norfolk Island</t>
  </si>
  <si>
    <t>Nauru</t>
  </si>
  <si>
    <t>Pitcairn Islands</t>
  </si>
  <si>
    <t>Papua New Guinea</t>
  </si>
  <si>
    <t>Marshall Islands</t>
  </si>
  <si>
    <t>Tokelau</t>
  </si>
  <si>
    <t>Tonga</t>
  </si>
  <si>
    <t>Wallis and Futuna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</si>
</sst>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Alignment="1">
      <alignment horizontal="left"/>
    </xf>
    <xf numFmtId="0" fontId="0" fillId="0" borderId="0" xfId="0" quotePrefix="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8"/>
  <sheetViews>
    <sheetView topLeftCell="M1" workbookViewId="0">
      <pane ySplit="1" topLeftCell="A2" activePane="bottomLeft" state="frozen"/>
      <selection pane="bottomLeft" activeCell="N12" sqref="N12"/>
    </sheetView>
  </sheetViews>
  <sheetFormatPr defaultRowHeight="14.45"/>
  <cols>
    <col min="1" max="1" width="16.28515625" customWidth="1"/>
    <col min="2" max="2" width="9.140625" customWidth="1"/>
    <col min="3" max="3" width="26.85546875" bestFit="1" customWidth="1"/>
    <col min="4" max="4" width="9.140625" customWidth="1"/>
    <col min="5" max="5" width="39" bestFit="1" customWidth="1"/>
    <col min="6" max="6" width="9.140625" customWidth="1"/>
    <col min="7" max="7" width="36.5703125" customWidth="1"/>
    <col min="8" max="8" width="54.5703125" customWidth="1"/>
    <col min="9" max="9" width="36.5703125" customWidth="1"/>
    <col min="10" max="10" width="54.5703125" customWidth="1"/>
    <col min="11" max="11" width="36.5703125" customWidth="1"/>
    <col min="12" max="12" width="54.5703125" customWidth="1"/>
    <col min="13" max="18" width="25.7109375" customWidth="1"/>
    <col min="19" max="19" width="9.5703125" bestFit="1" customWidth="1"/>
  </cols>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19</v>
      </c>
      <c r="B2" t="s">
        <v>20</v>
      </c>
      <c r="C2" t="s">
        <v>21</v>
      </c>
      <c r="D2" t="s">
        <v>22</v>
      </c>
      <c r="E2" t="s">
        <v>23</v>
      </c>
      <c r="F2" t="s">
        <v>24</v>
      </c>
      <c r="G2" t="s">
        <v>25</v>
      </c>
      <c r="H2" t="s">
        <v>26</v>
      </c>
      <c r="I2" t="s">
        <v>25</v>
      </c>
      <c r="J2" t="s">
        <v>26</v>
      </c>
      <c r="K2" t="s">
        <v>25</v>
      </c>
      <c r="L2" t="s">
        <v>26</v>
      </c>
      <c r="M2" t="s">
        <v>27</v>
      </c>
      <c r="N2" t="str">
        <f>VLOOKUP(E2, Locations!B:I, 8, FALSE)</f>
        <v>16.7531534,-91.3261083</v>
      </c>
      <c r="O2" t="str">
        <f>VLOOKUP(E2, Locations!B:I, 4, FALSE)</f>
        <v>Americas</v>
      </c>
      <c r="P2" t="str">
        <f>VLOOKUP(E2, Locations!B:I, 5, FALSE)</f>
        <v>Central America</v>
      </c>
      <c r="Q2">
        <f>VLOOKUP(E2, Locations!B:I, 6, FALSE)</f>
        <v>0</v>
      </c>
      <c r="R2" t="str">
        <f>VLOOKUP(E2, Locations!B:I, 7, FALSE)</f>
        <v>Guatemala</v>
      </c>
      <c r="S2" s="1">
        <v>44455</v>
      </c>
    </row>
    <row r="3" spans="1:19">
      <c r="A3" t="s">
        <v>28</v>
      </c>
      <c r="B3" t="s">
        <v>20</v>
      </c>
      <c r="C3" t="s">
        <v>21</v>
      </c>
      <c r="D3" t="s">
        <v>22</v>
      </c>
      <c r="E3" t="s">
        <v>29</v>
      </c>
      <c r="F3" t="s">
        <v>30</v>
      </c>
      <c r="G3" t="s">
        <v>31</v>
      </c>
      <c r="H3" t="s">
        <v>32</v>
      </c>
      <c r="I3" t="s">
        <v>31</v>
      </c>
      <c r="J3" t="s">
        <v>32</v>
      </c>
      <c r="K3" t="s">
        <v>31</v>
      </c>
      <c r="L3" t="s">
        <v>32</v>
      </c>
      <c r="M3" t="s">
        <v>33</v>
      </c>
      <c r="N3" t="str">
        <f>VLOOKUP(E3, Locations!B:I, 8, FALSE)</f>
        <v>18.6969063,-101.0094579</v>
      </c>
      <c r="O3" t="str">
        <f>VLOOKUP(E3, Locations!B:I, 4, FALSE)</f>
        <v>Americas</v>
      </c>
      <c r="P3" t="str">
        <f>VLOOKUP(E3, Locations!B:I, 5, FALSE)</f>
        <v>Central America</v>
      </c>
      <c r="Q3">
        <f>VLOOKUP(E3, Locations!B:I, 6, FALSE)</f>
        <v>0</v>
      </c>
      <c r="R3" t="str">
        <f>VLOOKUP(E3, Locations!B:I, 7, FALSE)</f>
        <v>Mexico</v>
      </c>
      <c r="S3" s="1">
        <v>44455</v>
      </c>
    </row>
    <row r="4" spans="1:19">
      <c r="A4" t="s">
        <v>34</v>
      </c>
      <c r="B4" t="s">
        <v>20</v>
      </c>
      <c r="C4" t="s">
        <v>21</v>
      </c>
      <c r="D4" t="s">
        <v>22</v>
      </c>
      <c r="E4" t="s">
        <v>35</v>
      </c>
      <c r="F4" t="s">
        <v>36</v>
      </c>
      <c r="G4" t="s">
        <v>37</v>
      </c>
      <c r="H4" t="s">
        <v>38</v>
      </c>
      <c r="I4" t="s">
        <v>37</v>
      </c>
      <c r="J4" t="s">
        <v>38</v>
      </c>
      <c r="K4" t="s">
        <v>37</v>
      </c>
      <c r="L4" t="s">
        <v>38</v>
      </c>
      <c r="M4" t="s">
        <v>39</v>
      </c>
      <c r="N4" t="str">
        <f>VLOOKUP(E4, Locations!B:I, 8, FALSE)</f>
        <v>16.4510215,-97.8425833</v>
      </c>
      <c r="O4" t="str">
        <f>VLOOKUP(E4, Locations!B:I, 4, FALSE)</f>
        <v>Americas</v>
      </c>
      <c r="P4" t="str">
        <f>VLOOKUP(E4, Locations!B:I, 5, FALSE)</f>
        <v>Central America</v>
      </c>
      <c r="Q4" t="str">
        <f>VLOOKUP(E4, Locations!B:I, 6, FALSE)</f>
        <v>Oxaca</v>
      </c>
      <c r="R4" t="str">
        <f>VLOOKUP(E4, Locations!B:I, 7, FALSE)</f>
        <v>Mexico</v>
      </c>
      <c r="S4" s="1">
        <v>44455</v>
      </c>
    </row>
    <row r="5" spans="1:19">
      <c r="A5" t="s">
        <v>40</v>
      </c>
      <c r="B5" t="s">
        <v>20</v>
      </c>
      <c r="C5" t="s">
        <v>21</v>
      </c>
      <c r="D5" t="s">
        <v>22</v>
      </c>
      <c r="E5" t="s">
        <v>35</v>
      </c>
      <c r="F5" t="s">
        <v>36</v>
      </c>
      <c r="G5" t="s">
        <v>41</v>
      </c>
      <c r="H5" t="s">
        <v>42</v>
      </c>
      <c r="I5" t="s">
        <v>41</v>
      </c>
      <c r="J5" t="s">
        <v>42</v>
      </c>
      <c r="K5" t="s">
        <v>41</v>
      </c>
      <c r="L5" t="s">
        <v>42</v>
      </c>
      <c r="M5" t="s">
        <v>39</v>
      </c>
      <c r="N5" t="str">
        <f>VLOOKUP(E5, Locations!B:I, 8, FALSE)</f>
        <v>16.4510215,-97.8425833</v>
      </c>
      <c r="O5" t="str">
        <f>VLOOKUP(E5, Locations!B:I, 4, FALSE)</f>
        <v>Americas</v>
      </c>
      <c r="P5" t="str">
        <f>VLOOKUP(E5, Locations!B:I, 5, FALSE)</f>
        <v>Central America</v>
      </c>
      <c r="Q5" t="str">
        <f>VLOOKUP(E5, Locations!B:I, 6, FALSE)</f>
        <v>Oxaca</v>
      </c>
      <c r="R5" t="str">
        <f>VLOOKUP(E5, Locations!B:I, 7, FALSE)</f>
        <v>Mexico</v>
      </c>
      <c r="S5" s="1">
        <v>44455</v>
      </c>
    </row>
    <row r="6" spans="1:19">
      <c r="A6" t="s">
        <v>43</v>
      </c>
      <c r="B6" t="s">
        <v>20</v>
      </c>
      <c r="C6" t="s">
        <v>21</v>
      </c>
      <c r="D6" t="s">
        <v>22</v>
      </c>
      <c r="E6" t="s">
        <v>44</v>
      </c>
      <c r="F6" t="s">
        <v>45</v>
      </c>
      <c r="G6" t="s">
        <v>46</v>
      </c>
      <c r="H6" t="s">
        <v>47</v>
      </c>
      <c r="I6" t="s">
        <v>48</v>
      </c>
      <c r="J6" t="s">
        <v>49</v>
      </c>
      <c r="K6" t="s">
        <v>50</v>
      </c>
      <c r="L6" t="s">
        <v>51</v>
      </c>
      <c r="M6" t="s">
        <v>52</v>
      </c>
      <c r="N6" t="str">
        <f>VLOOKUP(E6, Locations!B:I, 8, FALSE)</f>
        <v>19.790347,-98.3890287</v>
      </c>
      <c r="O6" t="str">
        <f>VLOOKUP(E6, Locations!B:I, 4, FALSE)</f>
        <v>Americas</v>
      </c>
      <c r="P6" t="str">
        <f>VLOOKUP(E6, Locations!B:I, 5, FALSE)</f>
        <v>Central America</v>
      </c>
      <c r="Q6" t="str">
        <f>VLOOKUP(E6, Locations!B:I, 6, FALSE)</f>
        <v>Veracruz</v>
      </c>
      <c r="R6" t="str">
        <f>VLOOKUP(E6, Locations!B:I, 7, FALSE)</f>
        <v>Mexico</v>
      </c>
      <c r="S6" s="1">
        <v>44455</v>
      </c>
    </row>
    <row r="7" spans="1:19">
      <c r="A7" t="s">
        <v>53</v>
      </c>
      <c r="B7" t="s">
        <v>20</v>
      </c>
      <c r="C7" t="s">
        <v>21</v>
      </c>
      <c r="D7" t="s">
        <v>22</v>
      </c>
      <c r="E7" t="s">
        <v>54</v>
      </c>
      <c r="F7" t="s">
        <v>55</v>
      </c>
      <c r="G7" t="s">
        <v>56</v>
      </c>
      <c r="H7" t="s">
        <v>57</v>
      </c>
      <c r="I7" t="s">
        <v>56</v>
      </c>
      <c r="J7" t="s">
        <v>57</v>
      </c>
      <c r="K7" t="s">
        <v>56</v>
      </c>
      <c r="L7" t="s">
        <v>57</v>
      </c>
      <c r="M7" t="s">
        <v>39</v>
      </c>
      <c r="N7" t="str">
        <f>VLOOKUP(E7, Locations!B:I, 8, FALSE)</f>
        <v>18.6969063,-101.0094579</v>
      </c>
      <c r="O7" t="str">
        <f>VLOOKUP(E7, Locations!B:I, 4, FALSE)</f>
        <v>Americas</v>
      </c>
      <c r="P7" t="str">
        <f>VLOOKUP(E7, Locations!B:I, 5, FALSE)</f>
        <v>Central America</v>
      </c>
      <c r="Q7" t="str">
        <f>VLOOKUP(E7, Locations!B:I, 6, FALSE)</f>
        <v>Michoacan</v>
      </c>
      <c r="R7" t="str">
        <f>VLOOKUP(E7, Locations!B:I, 7, FALSE)</f>
        <v>Mexico</v>
      </c>
      <c r="S7" s="1">
        <v>44455</v>
      </c>
    </row>
    <row r="8" spans="1:19">
      <c r="A8" t="s">
        <v>58</v>
      </c>
      <c r="B8" t="s">
        <v>20</v>
      </c>
      <c r="C8" t="s">
        <v>21</v>
      </c>
      <c r="D8" t="s">
        <v>22</v>
      </c>
      <c r="E8" t="s">
        <v>59</v>
      </c>
      <c r="F8" t="s">
        <v>60</v>
      </c>
      <c r="G8" t="s">
        <v>61</v>
      </c>
      <c r="H8" t="s">
        <v>62</v>
      </c>
      <c r="I8" t="s">
        <v>61</v>
      </c>
      <c r="J8" t="s">
        <v>62</v>
      </c>
      <c r="K8" t="s">
        <v>61</v>
      </c>
      <c r="L8" t="s">
        <v>62</v>
      </c>
      <c r="M8" t="s">
        <v>63</v>
      </c>
      <c r="N8" t="str">
        <f>VLOOKUP(E8, Locations!B:I, 8, FALSE)</f>
        <v>69.5635848,-139.1918569</v>
      </c>
      <c r="O8" t="str">
        <f>VLOOKUP(E8, Locations!B:I, 4, FALSE)</f>
        <v>Americas</v>
      </c>
      <c r="P8" t="str">
        <f>VLOOKUP(E8, Locations!B:I, 5, FALSE)</f>
        <v>North America</v>
      </c>
      <c r="Q8">
        <f>VLOOKUP(E8, Locations!B:I, 6, FALSE)</f>
        <v>0</v>
      </c>
      <c r="R8" t="str">
        <f>VLOOKUP(E8, Locations!B:I, 7, FALSE)</f>
        <v>Canada</v>
      </c>
      <c r="S8" s="1">
        <v>44455</v>
      </c>
    </row>
    <row r="9" spans="1:19">
      <c r="A9" t="s">
        <v>64</v>
      </c>
      <c r="B9" t="s">
        <v>20</v>
      </c>
      <c r="C9" t="s">
        <v>21</v>
      </c>
      <c r="D9" t="s">
        <v>22</v>
      </c>
      <c r="E9" t="s">
        <v>65</v>
      </c>
      <c r="F9" t="s">
        <v>66</v>
      </c>
      <c r="G9" t="s">
        <v>67</v>
      </c>
      <c r="H9" t="s">
        <v>68</v>
      </c>
      <c r="I9" t="s">
        <v>67</v>
      </c>
      <c r="J9" t="s">
        <v>68</v>
      </c>
      <c r="K9" t="s">
        <v>67</v>
      </c>
      <c r="L9" t="s">
        <v>68</v>
      </c>
      <c r="M9" t="s">
        <v>69</v>
      </c>
      <c r="N9" t="str">
        <f>VLOOKUP(E9, Locations!B:I, 8, FALSE)</f>
        <v>53.690212,91.3710001</v>
      </c>
      <c r="O9" t="str">
        <f>VLOOKUP(E9, Locations!B:I, 4, FALSE)</f>
        <v>Asia</v>
      </c>
      <c r="P9" t="str">
        <f>VLOOKUP(E9, Locations!B:I, 5, FALSE)</f>
        <v>Northern Asia</v>
      </c>
      <c r="Q9">
        <f>VLOOKUP(E9, Locations!B:I, 6, FALSE)</f>
        <v>0</v>
      </c>
      <c r="R9" t="str">
        <f>VLOOKUP(E9, Locations!B:I, 7, FALSE)</f>
        <v>Russia</v>
      </c>
      <c r="S9" s="1">
        <v>44455</v>
      </c>
    </row>
    <row r="10" spans="1:19">
      <c r="A10" t="s">
        <v>70</v>
      </c>
      <c r="B10" t="s">
        <v>20</v>
      </c>
      <c r="C10" t="s">
        <v>21</v>
      </c>
      <c r="D10" t="s">
        <v>22</v>
      </c>
      <c r="E10" t="s">
        <v>65</v>
      </c>
      <c r="F10" t="s">
        <v>66</v>
      </c>
      <c r="G10" t="s">
        <v>71</v>
      </c>
      <c r="H10" t="s">
        <v>72</v>
      </c>
      <c r="I10" t="s">
        <v>71</v>
      </c>
      <c r="J10" t="s">
        <v>72</v>
      </c>
      <c r="K10" t="s">
        <v>71</v>
      </c>
      <c r="L10" t="s">
        <v>72</v>
      </c>
      <c r="M10" t="s">
        <v>73</v>
      </c>
      <c r="N10" t="str">
        <f>VLOOKUP(E10, Locations!B:I, 8, FALSE)</f>
        <v>53.690212,91.3710001</v>
      </c>
      <c r="O10" t="str">
        <f>VLOOKUP(E10, Locations!B:I, 4, FALSE)</f>
        <v>Asia</v>
      </c>
      <c r="P10" t="str">
        <f>VLOOKUP(E10, Locations!B:I, 5, FALSE)</f>
        <v>Northern Asia</v>
      </c>
      <c r="Q10">
        <f>VLOOKUP(E10, Locations!B:I, 6, FALSE)</f>
        <v>0</v>
      </c>
      <c r="R10" t="str">
        <f>VLOOKUP(E10, Locations!B:I, 7, FALSE)</f>
        <v>Russia</v>
      </c>
      <c r="S10" s="1">
        <v>44455</v>
      </c>
    </row>
    <row r="11" spans="1:19">
      <c r="A11" t="s">
        <v>74</v>
      </c>
      <c r="B11" t="s">
        <v>20</v>
      </c>
      <c r="C11" t="s">
        <v>21</v>
      </c>
      <c r="D11" t="s">
        <v>22</v>
      </c>
      <c r="E11" t="s">
        <v>75</v>
      </c>
      <c r="F11" t="s">
        <v>76</v>
      </c>
      <c r="G11" t="s">
        <v>77</v>
      </c>
      <c r="H11" t="s">
        <v>78</v>
      </c>
      <c r="I11" t="s">
        <v>77</v>
      </c>
      <c r="J11" t="s">
        <v>78</v>
      </c>
      <c r="K11" t="s">
        <v>77</v>
      </c>
      <c r="L11" t="s">
        <v>78</v>
      </c>
      <c r="M11" t="s">
        <v>79</v>
      </c>
      <c r="N11" t="str">
        <f>VLOOKUP(E11, Locations!B:I, 8, FALSE)</f>
        <v>53.5214479,103.2909899</v>
      </c>
      <c r="O11" t="str">
        <f>VLOOKUP(E11, Locations!B:I, 4, FALSE)</f>
        <v>Asia</v>
      </c>
      <c r="P11" t="str">
        <f>VLOOKUP(E11, Locations!B:I, 5, FALSE)</f>
        <v>Northern Asia</v>
      </c>
      <c r="Q11">
        <f>VLOOKUP(E11, Locations!B:I, 6, FALSE)</f>
        <v>0</v>
      </c>
      <c r="R11" t="str">
        <f>VLOOKUP(E11, Locations!B:I, 7, FALSE)</f>
        <v>Russia</v>
      </c>
      <c r="S11" s="1">
        <v>44455</v>
      </c>
    </row>
    <row r="12" spans="1:19">
      <c r="A12" t="s">
        <v>80</v>
      </c>
      <c r="B12" t="s">
        <v>20</v>
      </c>
      <c r="C12" t="s">
        <v>21</v>
      </c>
      <c r="D12" t="s">
        <v>22</v>
      </c>
      <c r="E12" t="s">
        <v>81</v>
      </c>
      <c r="F12" t="s">
        <v>82</v>
      </c>
      <c r="G12" t="s">
        <v>83</v>
      </c>
      <c r="H12" t="s">
        <v>84</v>
      </c>
      <c r="I12" t="s">
        <v>83</v>
      </c>
      <c r="J12" t="s">
        <v>84</v>
      </c>
      <c r="K12" t="s">
        <v>83</v>
      </c>
      <c r="L12" t="s">
        <v>84</v>
      </c>
      <c r="M12" t="s">
        <v>85</v>
      </c>
      <c r="N12" t="str">
        <f>VLOOKUP(E12, Locations!B:I, 8, FALSE)</f>
        <v>38.4807383,97.7052648</v>
      </c>
      <c r="O12" t="str">
        <f>VLOOKUP(E12, Locations!B:I, 4, FALSE)</f>
        <v>Asia</v>
      </c>
      <c r="P12" t="str">
        <f>VLOOKUP(E12, Locations!B:I, 5, FALSE)</f>
        <v>East Asia</v>
      </c>
      <c r="Q12" t="str">
        <f>VLOOKUP(E12, Locations!B:I, 6, FALSE)</f>
        <v>Northern China</v>
      </c>
      <c r="R12" t="str">
        <f>VLOOKUP(E12, Locations!B:I, 7, FALSE)</f>
        <v>China</v>
      </c>
      <c r="S12" s="1">
        <v>44455</v>
      </c>
    </row>
    <row r="13" spans="1:19">
      <c r="A13" t="s">
        <v>86</v>
      </c>
      <c r="B13" t="s">
        <v>20</v>
      </c>
      <c r="C13" t="s">
        <v>21</v>
      </c>
      <c r="D13" t="s">
        <v>22</v>
      </c>
      <c r="E13" t="s">
        <v>87</v>
      </c>
      <c r="F13" t="s">
        <v>88</v>
      </c>
      <c r="G13" t="s">
        <v>89</v>
      </c>
      <c r="H13" t="s">
        <v>90</v>
      </c>
      <c r="I13" t="s">
        <v>89</v>
      </c>
      <c r="J13" t="s">
        <v>90</v>
      </c>
      <c r="K13" t="s">
        <v>89</v>
      </c>
      <c r="L13" t="s">
        <v>90</v>
      </c>
      <c r="M13" t="s">
        <v>91</v>
      </c>
      <c r="N13" t="str">
        <f>VLOOKUP(E13, Locations!B:I, 8, FALSE)</f>
        <v>-18.1726094,89.7583951</v>
      </c>
      <c r="O13" t="str">
        <f>VLOOKUP(E13, Locations!B:I, 4, FALSE)</f>
        <v>Oceania</v>
      </c>
      <c r="P13" t="str">
        <f>VLOOKUP(E13, Locations!B:I, 5, FALSE)</f>
        <v>Pacific</v>
      </c>
      <c r="Q13">
        <f>VLOOKUP(E13, Locations!B:I, 6, FALSE)</f>
        <v>0</v>
      </c>
      <c r="R13" t="str">
        <f>VLOOKUP(E13, Locations!B:I, 7, FALSE)</f>
        <v>Australia</v>
      </c>
      <c r="S13" s="1">
        <v>44455</v>
      </c>
    </row>
    <row r="14" spans="1:19">
      <c r="A14" t="s">
        <v>92</v>
      </c>
      <c r="B14" t="s">
        <v>20</v>
      </c>
      <c r="C14" t="s">
        <v>21</v>
      </c>
      <c r="D14" t="s">
        <v>22</v>
      </c>
      <c r="E14" t="s">
        <v>93</v>
      </c>
      <c r="F14" t="s">
        <v>94</v>
      </c>
      <c r="G14" t="s">
        <v>95</v>
      </c>
      <c r="H14" t="s">
        <v>96</v>
      </c>
      <c r="I14" t="s">
        <v>95</v>
      </c>
      <c r="J14" t="s">
        <v>96</v>
      </c>
      <c r="K14" t="s">
        <v>95</v>
      </c>
      <c r="L14" t="s">
        <v>96</v>
      </c>
      <c r="M14" t="s">
        <v>97</v>
      </c>
      <c r="N14" t="str">
        <f>VLOOKUP(E14, Locations!B:I, 8, FALSE)</f>
        <v>-24.1446267,111.936031</v>
      </c>
      <c r="O14" t="str">
        <f>VLOOKUP(E14, Locations!B:I, 4, FALSE)</f>
        <v>Oceania</v>
      </c>
      <c r="P14" t="str">
        <f>VLOOKUP(E14, Locations!B:I, 5, FALSE)</f>
        <v>Pacific</v>
      </c>
      <c r="Q14">
        <f>VLOOKUP(E14, Locations!B:I, 6, FALSE)</f>
        <v>0</v>
      </c>
      <c r="R14" t="str">
        <f>VLOOKUP(E14, Locations!B:I, 7, FALSE)</f>
        <v>Australia</v>
      </c>
      <c r="S14" s="1">
        <v>44455</v>
      </c>
    </row>
    <row r="15" spans="1:19">
      <c r="A15" t="s">
        <v>98</v>
      </c>
      <c r="B15" t="s">
        <v>20</v>
      </c>
      <c r="C15" t="s">
        <v>21</v>
      </c>
      <c r="D15" t="s">
        <v>22</v>
      </c>
      <c r="E15" t="s">
        <v>99</v>
      </c>
      <c r="F15" t="s">
        <v>100</v>
      </c>
      <c r="G15" t="s">
        <v>101</v>
      </c>
      <c r="H15" t="s">
        <v>102</v>
      </c>
      <c r="I15" t="s">
        <v>103</v>
      </c>
      <c r="J15" t="s">
        <v>104</v>
      </c>
      <c r="K15" t="s">
        <v>105</v>
      </c>
      <c r="L15" t="s">
        <v>106</v>
      </c>
      <c r="M15" t="s">
        <v>107</v>
      </c>
      <c r="N15" t="str">
        <f>VLOOKUP(E15, Locations!B:I, 8, FALSE)</f>
        <v>-1.676843,121.4932573</v>
      </c>
      <c r="O15" t="str">
        <f>VLOOKUP(E15, Locations!B:I, 4, FALSE)</f>
        <v>Asia</v>
      </c>
      <c r="P15" t="str">
        <f>VLOOKUP(E15, Locations!B:I, 5, FALSE)</f>
        <v>South East Asia</v>
      </c>
      <c r="Q15">
        <f>VLOOKUP(E15, Locations!B:I, 6, FALSE)</f>
        <v>0</v>
      </c>
      <c r="R15" t="str">
        <f>VLOOKUP(E15, Locations!B:I, 7, FALSE)</f>
        <v>Indonesia</v>
      </c>
      <c r="S15" s="1">
        <v>44455</v>
      </c>
    </row>
    <row r="16" spans="1:19">
      <c r="A16" t="s">
        <v>108</v>
      </c>
      <c r="B16" t="s">
        <v>20</v>
      </c>
      <c r="C16" t="s">
        <v>21</v>
      </c>
      <c r="D16" t="s">
        <v>22</v>
      </c>
      <c r="E16" t="s">
        <v>109</v>
      </c>
      <c r="F16" t="s">
        <v>110</v>
      </c>
      <c r="G16" t="s">
        <v>111</v>
      </c>
      <c r="H16" t="s">
        <v>112</v>
      </c>
      <c r="I16" t="s">
        <v>111</v>
      </c>
      <c r="J16" t="s">
        <v>112</v>
      </c>
      <c r="K16" t="s">
        <v>111</v>
      </c>
      <c r="L16" t="s">
        <v>112</v>
      </c>
      <c r="M16" t="s">
        <v>113</v>
      </c>
      <c r="N16">
        <f>VLOOKUP(E16, Locations!B:I, 8, FALSE)</f>
        <v>0</v>
      </c>
      <c r="O16" t="e">
        <f>VLOOKUP(E16, Locations!B:I, 4, FALSE)</f>
        <v>#N/A</v>
      </c>
      <c r="P16" t="e">
        <f>VLOOKUP(E16, Locations!B:I, 5, FALSE)</f>
        <v>#N/A</v>
      </c>
      <c r="Q16">
        <f>VLOOKUP(E16, Locations!B:I, 6, FALSE)</f>
        <v>0</v>
      </c>
      <c r="R16" t="str">
        <f>VLOOKUP(E16, Locations!B:I, 7, FALSE)</f>
        <v>Kenya and Tanzania</v>
      </c>
      <c r="S16" s="1">
        <v>44455</v>
      </c>
    </row>
    <row r="17" spans="1:19">
      <c r="A17" t="s">
        <v>114</v>
      </c>
      <c r="B17" t="s">
        <v>20</v>
      </c>
      <c r="C17" t="s">
        <v>21</v>
      </c>
      <c r="D17" t="s">
        <v>22</v>
      </c>
      <c r="E17" t="s">
        <v>115</v>
      </c>
      <c r="F17" t="s">
        <v>116</v>
      </c>
      <c r="G17" t="s">
        <v>117</v>
      </c>
      <c r="H17" t="s">
        <v>118</v>
      </c>
      <c r="I17" t="s">
        <v>119</v>
      </c>
      <c r="J17" t="s">
        <v>120</v>
      </c>
      <c r="K17" t="s">
        <v>121</v>
      </c>
      <c r="L17" t="s">
        <v>122</v>
      </c>
      <c r="M17" t="s">
        <v>123</v>
      </c>
      <c r="N17" t="str">
        <f>VLOOKUP(E17, Locations!B:I, 8, FALSE)</f>
        <v>57.2334676,90.5437461</v>
      </c>
      <c r="O17" t="str">
        <f>VLOOKUP(E17, Locations!B:I, 4, FALSE)</f>
        <v>Asia</v>
      </c>
      <c r="P17" t="str">
        <f>VLOOKUP(E17, Locations!B:I, 5, FALSE)</f>
        <v>Northern Asia</v>
      </c>
      <c r="Q17">
        <f>VLOOKUP(E17, Locations!B:I, 6, FALSE)</f>
        <v>0</v>
      </c>
      <c r="R17" t="str">
        <f>VLOOKUP(E17, Locations!B:I, 7, FALSE)</f>
        <v>Russia</v>
      </c>
      <c r="S17" s="1">
        <v>44455</v>
      </c>
    </row>
    <row r="18" spans="1:19">
      <c r="A18" t="s">
        <v>124</v>
      </c>
      <c r="B18" t="s">
        <v>20</v>
      </c>
      <c r="C18" t="s">
        <v>21</v>
      </c>
      <c r="D18" t="s">
        <v>22</v>
      </c>
      <c r="E18" t="s">
        <v>125</v>
      </c>
      <c r="F18" t="s">
        <v>126</v>
      </c>
      <c r="G18" t="s">
        <v>127</v>
      </c>
      <c r="H18" t="s">
        <v>128</v>
      </c>
      <c r="I18" t="s">
        <v>127</v>
      </c>
      <c r="J18" t="s">
        <v>128</v>
      </c>
      <c r="K18" t="s">
        <v>127</v>
      </c>
      <c r="L18" t="s">
        <v>128</v>
      </c>
      <c r="M18" t="s">
        <v>129</v>
      </c>
      <c r="N18" t="str">
        <f>VLOOKUP(E18, Locations!B:I, 8, FALSE)</f>
        <v>57.2334676,90.5437461</v>
      </c>
      <c r="O18" t="str">
        <f>VLOOKUP(E18, Locations!B:I, 4, FALSE)</f>
        <v>Asia</v>
      </c>
      <c r="P18" t="str">
        <f>VLOOKUP(E18, Locations!B:I, 5, FALSE)</f>
        <v>Northern Asia</v>
      </c>
      <c r="Q18">
        <f>VLOOKUP(E18, Locations!B:I, 6, FALSE)</f>
        <v>0</v>
      </c>
      <c r="R18" t="str">
        <f>VLOOKUP(E18, Locations!B:I, 7, FALSE)</f>
        <v>Russia</v>
      </c>
      <c r="S18" s="1">
        <v>44455</v>
      </c>
    </row>
    <row r="19" spans="1:19">
      <c r="A19" t="s">
        <v>130</v>
      </c>
      <c r="B19" t="s">
        <v>20</v>
      </c>
      <c r="C19" t="s">
        <v>21</v>
      </c>
      <c r="D19" t="s">
        <v>22</v>
      </c>
      <c r="E19" t="s">
        <v>131</v>
      </c>
      <c r="F19" t="s">
        <v>132</v>
      </c>
      <c r="G19" t="s">
        <v>133</v>
      </c>
      <c r="H19" t="s">
        <v>134</v>
      </c>
      <c r="I19" t="s">
        <v>135</v>
      </c>
      <c r="J19" t="s">
        <v>136</v>
      </c>
      <c r="K19" t="s">
        <v>137</v>
      </c>
      <c r="L19" t="s">
        <v>138</v>
      </c>
      <c r="M19" t="s">
        <v>139</v>
      </c>
      <c r="N19" t="str">
        <f>VLOOKUP(E19, Locations!B:I, 8, FALSE)</f>
        <v>45.5888104,16.0412525</v>
      </c>
      <c r="O19" t="str">
        <f>VLOOKUP(E19, Locations!B:I, 4, FALSE)</f>
        <v>Europe</v>
      </c>
      <c r="P19" t="str">
        <f>VLOOKUP(E19, Locations!B:I, 5, FALSE)</f>
        <v>South East Europe</v>
      </c>
      <c r="Q19">
        <f>VLOOKUP(E19, Locations!B:I, 6, FALSE)</f>
        <v>0</v>
      </c>
      <c r="R19" t="str">
        <f>VLOOKUP(E19, Locations!B:I, 7, FALSE)</f>
        <v>Romania</v>
      </c>
      <c r="S19" s="1">
        <v>44455</v>
      </c>
    </row>
    <row r="20" spans="1:19">
      <c r="A20" t="s">
        <v>140</v>
      </c>
      <c r="B20" t="s">
        <v>20</v>
      </c>
      <c r="C20" t="s">
        <v>21</v>
      </c>
      <c r="D20" t="s">
        <v>22</v>
      </c>
      <c r="E20" t="s">
        <v>141</v>
      </c>
      <c r="F20" t="s">
        <v>142</v>
      </c>
      <c r="G20" t="s">
        <v>143</v>
      </c>
      <c r="H20" t="s">
        <v>144</v>
      </c>
      <c r="I20" t="s">
        <v>145</v>
      </c>
      <c r="J20" t="s">
        <v>146</v>
      </c>
      <c r="K20" t="s">
        <v>147</v>
      </c>
      <c r="L20" t="s">
        <v>148</v>
      </c>
      <c r="M20" t="s">
        <v>149</v>
      </c>
      <c r="N20" t="str">
        <f>VLOOKUP(E20, Locations!B:I, 8, FALSE)</f>
        <v>55.002352,-1.7268828</v>
      </c>
      <c r="O20" t="str">
        <f>VLOOKUP(E20, Locations!B:I, 4, FALSE)</f>
        <v>Europe</v>
      </c>
      <c r="P20" t="str">
        <f>VLOOKUP(E20, Locations!B:I, 5, FALSE)</f>
        <v>South East Europe</v>
      </c>
      <c r="Q20">
        <f>VLOOKUP(E20, Locations!B:I, 6, FALSE)</f>
        <v>0</v>
      </c>
      <c r="R20" t="str">
        <f>VLOOKUP(E20, Locations!B:I, 7, FALSE)</f>
        <v>United Kingdom</v>
      </c>
      <c r="S20" s="1">
        <v>44455</v>
      </c>
    </row>
    <row r="21" spans="1:19">
      <c r="A21" t="s">
        <v>150</v>
      </c>
      <c r="B21" t="s">
        <v>20</v>
      </c>
      <c r="C21" t="s">
        <v>21</v>
      </c>
      <c r="D21" t="s">
        <v>22</v>
      </c>
      <c r="E21" t="s">
        <v>151</v>
      </c>
      <c r="F21" t="s">
        <v>152</v>
      </c>
      <c r="G21" t="s">
        <v>153</v>
      </c>
      <c r="H21" t="s">
        <v>154</v>
      </c>
      <c r="I21" t="s">
        <v>155</v>
      </c>
      <c r="J21" t="s">
        <v>156</v>
      </c>
      <c r="K21" t="s">
        <v>157</v>
      </c>
      <c r="L21" t="s">
        <v>158</v>
      </c>
      <c r="M21" t="s">
        <v>159</v>
      </c>
      <c r="N21" t="str">
        <f>VLOOKUP(E21, Locations!B:I, 8, FALSE)</f>
        <v>53.299224,-12.7031516</v>
      </c>
      <c r="O21" t="str">
        <f>VLOOKUP(E21, Locations!B:I, 4, FALSE)</f>
        <v>Europe</v>
      </c>
      <c r="P21" t="str">
        <f>VLOOKUP(E21, Locations!B:I, 5, FALSE)</f>
        <v>Western Europe</v>
      </c>
      <c r="Q21">
        <f>VLOOKUP(E21, Locations!B:I, 6, FALSE)</f>
        <v>0</v>
      </c>
      <c r="R21" t="str">
        <f>VLOOKUP(E21, Locations!B:I, 7, FALSE)</f>
        <v>Ireland</v>
      </c>
      <c r="S21" s="1">
        <v>44455</v>
      </c>
    </row>
    <row r="22" spans="1:19">
      <c r="A22" t="s">
        <v>160</v>
      </c>
      <c r="B22" t="s">
        <v>20</v>
      </c>
      <c r="C22" t="s">
        <v>21</v>
      </c>
      <c r="D22" t="s">
        <v>22</v>
      </c>
      <c r="E22" t="s">
        <v>161</v>
      </c>
      <c r="F22" t="s">
        <v>162</v>
      </c>
      <c r="G22" t="s">
        <v>163</v>
      </c>
      <c r="H22" t="s">
        <v>164</v>
      </c>
      <c r="I22" t="s">
        <v>163</v>
      </c>
      <c r="J22" t="s">
        <v>164</v>
      </c>
      <c r="K22" t="s">
        <v>163</v>
      </c>
      <c r="L22" t="s">
        <v>164</v>
      </c>
      <c r="M22" t="s">
        <v>165</v>
      </c>
      <c r="N22">
        <f>VLOOKUP(E22, Locations!B:I, 8, FALSE)</f>
        <v>0</v>
      </c>
      <c r="O22" t="str">
        <f>VLOOKUP(E22, Locations!B:I, 4, FALSE)</f>
        <v>Europe</v>
      </c>
      <c r="P22" t="str">
        <f>VLOOKUP(E22, Locations!B:I, 5, FALSE)</f>
        <v>Western Europe</v>
      </c>
      <c r="Q22">
        <f>VLOOKUP(E22, Locations!B:I, 6, FALSE)</f>
        <v>0</v>
      </c>
      <c r="R22" t="str">
        <f>VLOOKUP(E22, Locations!B:I, 7, FALSE)</f>
        <v>Middle East</v>
      </c>
      <c r="S22" s="1">
        <v>44455</v>
      </c>
    </row>
    <row r="23" spans="1:19">
      <c r="A23" t="s">
        <v>166</v>
      </c>
      <c r="B23" t="s">
        <v>20</v>
      </c>
      <c r="C23" t="s">
        <v>21</v>
      </c>
      <c r="D23" t="s">
        <v>22</v>
      </c>
      <c r="E23" t="s">
        <v>161</v>
      </c>
      <c r="F23" t="s">
        <v>162</v>
      </c>
      <c r="G23" t="s">
        <v>167</v>
      </c>
      <c r="H23" t="s">
        <v>168</v>
      </c>
      <c r="I23" t="s">
        <v>167</v>
      </c>
      <c r="J23" t="s">
        <v>168</v>
      </c>
      <c r="K23" t="s">
        <v>167</v>
      </c>
      <c r="L23" t="s">
        <v>168</v>
      </c>
      <c r="M23" t="s">
        <v>169</v>
      </c>
      <c r="N23">
        <f>VLOOKUP(E23, Locations!B:I, 8, FALSE)</f>
        <v>0</v>
      </c>
      <c r="O23" t="str">
        <f>VLOOKUP(E23, Locations!B:I, 4, FALSE)</f>
        <v>Europe</v>
      </c>
      <c r="P23" t="str">
        <f>VLOOKUP(E23, Locations!B:I, 5, FALSE)</f>
        <v>Western Europe</v>
      </c>
      <c r="Q23">
        <f>VLOOKUP(E23, Locations!B:I, 6, FALSE)</f>
        <v>0</v>
      </c>
      <c r="R23" t="str">
        <f>VLOOKUP(E23, Locations!B:I, 7, FALSE)</f>
        <v>Middle East</v>
      </c>
      <c r="S23" s="1">
        <v>44455</v>
      </c>
    </row>
    <row r="24" spans="1:19">
      <c r="A24" t="s">
        <v>170</v>
      </c>
      <c r="B24" t="s">
        <v>20</v>
      </c>
      <c r="C24" t="s">
        <v>21</v>
      </c>
      <c r="D24" t="s">
        <v>22</v>
      </c>
      <c r="E24" t="s">
        <v>171</v>
      </c>
      <c r="F24" t="s">
        <v>172</v>
      </c>
      <c r="G24" t="s">
        <v>173</v>
      </c>
      <c r="H24" t="s">
        <v>174</v>
      </c>
      <c r="I24" t="s">
        <v>175</v>
      </c>
      <c r="J24" t="s">
        <v>176</v>
      </c>
      <c r="K24" t="s">
        <v>177</v>
      </c>
      <c r="L24" t="s">
        <v>178</v>
      </c>
      <c r="M24" t="s">
        <v>179</v>
      </c>
      <c r="N24">
        <f>VLOOKUP(E24, Locations!B:I, 8, FALSE)</f>
        <v>0</v>
      </c>
      <c r="O24" t="e">
        <f>VLOOKUP(E24, Locations!B:I, 4, FALSE)</f>
        <v>#N/A</v>
      </c>
      <c r="P24" t="e">
        <f>VLOOKUP(E24, Locations!B:I, 5, FALSE)</f>
        <v>#N/A</v>
      </c>
      <c r="Q24">
        <f>VLOOKUP(E24, Locations!B:I, 6, FALSE)</f>
        <v>0</v>
      </c>
      <c r="R24" t="str">
        <f>VLOOKUP(E24, Locations!B:I, 7, FALSE)</f>
        <v>Middle East</v>
      </c>
      <c r="S24" s="1">
        <v>44455</v>
      </c>
    </row>
    <row r="25" spans="1:19">
      <c r="A25" t="s">
        <v>180</v>
      </c>
      <c r="B25" t="s">
        <v>20</v>
      </c>
      <c r="C25" t="s">
        <v>21</v>
      </c>
      <c r="D25" t="s">
        <v>22</v>
      </c>
      <c r="E25" t="s">
        <v>171</v>
      </c>
      <c r="F25" t="s">
        <v>172</v>
      </c>
      <c r="G25" t="s">
        <v>181</v>
      </c>
      <c r="H25" t="s">
        <v>182</v>
      </c>
      <c r="I25" t="s">
        <v>183</v>
      </c>
      <c r="J25" t="s">
        <v>184</v>
      </c>
      <c r="K25" t="s">
        <v>185</v>
      </c>
      <c r="L25" t="s">
        <v>186</v>
      </c>
      <c r="M25" t="s">
        <v>187</v>
      </c>
      <c r="N25">
        <f>VLOOKUP(E25, Locations!B:I, 8, FALSE)</f>
        <v>0</v>
      </c>
      <c r="O25" t="e">
        <f>VLOOKUP(E25, Locations!B:I, 4, FALSE)</f>
        <v>#N/A</v>
      </c>
      <c r="P25" t="e">
        <f>VLOOKUP(E25, Locations!B:I, 5, FALSE)</f>
        <v>#N/A</v>
      </c>
      <c r="Q25">
        <f>VLOOKUP(E25, Locations!B:I, 6, FALSE)</f>
        <v>0</v>
      </c>
      <c r="R25" t="str">
        <f>VLOOKUP(E25, Locations!B:I, 7, FALSE)</f>
        <v>Middle East</v>
      </c>
      <c r="S25" s="1">
        <v>44455</v>
      </c>
    </row>
    <row r="26" spans="1:19">
      <c r="A26" t="s">
        <v>188</v>
      </c>
      <c r="B26" t="s">
        <v>20</v>
      </c>
      <c r="C26" t="s">
        <v>21</v>
      </c>
      <c r="D26" t="s">
        <v>22</v>
      </c>
      <c r="E26" t="s">
        <v>189</v>
      </c>
      <c r="F26" t="s">
        <v>190</v>
      </c>
      <c r="G26" t="s">
        <v>191</v>
      </c>
      <c r="H26" t="s">
        <v>192</v>
      </c>
      <c r="I26" t="s">
        <v>191</v>
      </c>
      <c r="J26" t="s">
        <v>192</v>
      </c>
      <c r="K26" t="s">
        <v>191</v>
      </c>
      <c r="L26" t="s">
        <v>192</v>
      </c>
      <c r="M26" t="s">
        <v>193</v>
      </c>
      <c r="N26" t="str">
        <f>VLOOKUP(E26, Locations!B:I, 8, FALSE)</f>
        <v>39.9838623,40.5501139</v>
      </c>
      <c r="O26" t="str">
        <f>VLOOKUP(E26, Locations!B:I, 4, FALSE)</f>
        <v>Asia</v>
      </c>
      <c r="P26" t="str">
        <f>VLOOKUP(E26, Locations!B:I, 5, FALSE)</f>
        <v>South West Asia</v>
      </c>
      <c r="Q26">
        <f>VLOOKUP(E26, Locations!B:I, 6, FALSE)</f>
        <v>0</v>
      </c>
      <c r="R26" t="str">
        <f>VLOOKUP(E26, Locations!B:I, 7, FALSE)</f>
        <v>Armenia</v>
      </c>
      <c r="S26" s="1">
        <v>44455</v>
      </c>
    </row>
    <row r="27" spans="1:19">
      <c r="A27" t="s">
        <v>194</v>
      </c>
      <c r="B27" t="s">
        <v>20</v>
      </c>
      <c r="C27" t="s">
        <v>195</v>
      </c>
      <c r="D27" t="s">
        <v>196</v>
      </c>
      <c r="E27" t="s">
        <v>197</v>
      </c>
      <c r="F27" t="s">
        <v>198</v>
      </c>
      <c r="G27" t="s">
        <v>199</v>
      </c>
      <c r="H27" t="s">
        <v>200</v>
      </c>
      <c r="I27" t="s">
        <v>199</v>
      </c>
      <c r="J27" t="s">
        <v>200</v>
      </c>
      <c r="K27" t="s">
        <v>199</v>
      </c>
      <c r="L27" t="s">
        <v>200</v>
      </c>
      <c r="M27" t="s">
        <v>201</v>
      </c>
      <c r="N27">
        <f>VLOOKUP(E27, Locations!B:I, 8, FALSE)</f>
        <v>0</v>
      </c>
      <c r="O27" t="e">
        <f>VLOOKUP(E27, Locations!B:I, 4, FALSE)</f>
        <v>#N/A</v>
      </c>
      <c r="P27" t="e">
        <f>VLOOKUP(E27, Locations!B:I, 5, FALSE)</f>
        <v>#N/A</v>
      </c>
      <c r="Q27">
        <f>VLOOKUP(E27, Locations!B:I, 6, FALSE)</f>
        <v>0</v>
      </c>
      <c r="R27" t="str">
        <f>VLOOKUP(E27, Locations!B:I, 7, FALSE)</f>
        <v>Argentina and Chile</v>
      </c>
      <c r="S27" s="1">
        <v>44455</v>
      </c>
    </row>
    <row r="28" spans="1:19">
      <c r="A28" t="s">
        <v>202</v>
      </c>
      <c r="B28" t="s">
        <v>20</v>
      </c>
      <c r="C28" t="s">
        <v>195</v>
      </c>
      <c r="D28" t="s">
        <v>196</v>
      </c>
      <c r="E28" t="s">
        <v>197</v>
      </c>
      <c r="F28" t="s">
        <v>198</v>
      </c>
      <c r="G28" t="s">
        <v>203</v>
      </c>
      <c r="H28" t="s">
        <v>204</v>
      </c>
      <c r="I28" t="s">
        <v>203</v>
      </c>
      <c r="J28" t="s">
        <v>204</v>
      </c>
      <c r="K28" t="s">
        <v>203</v>
      </c>
      <c r="L28" t="s">
        <v>204</v>
      </c>
      <c r="M28" t="s">
        <v>205</v>
      </c>
      <c r="N28">
        <f>VLOOKUP(E28, Locations!B:I, 8, FALSE)</f>
        <v>0</v>
      </c>
      <c r="O28" t="e">
        <f>VLOOKUP(E28, Locations!B:I, 4, FALSE)</f>
        <v>#N/A</v>
      </c>
      <c r="P28" t="e">
        <f>VLOOKUP(E28, Locations!B:I, 5, FALSE)</f>
        <v>#N/A</v>
      </c>
      <c r="Q28">
        <f>VLOOKUP(E28, Locations!B:I, 6, FALSE)</f>
        <v>0</v>
      </c>
      <c r="R28" t="str">
        <f>VLOOKUP(E28, Locations!B:I, 7, FALSE)</f>
        <v>Argentina and Chile</v>
      </c>
      <c r="S28" s="1">
        <v>44455</v>
      </c>
    </row>
    <row r="29" spans="1:19">
      <c r="A29" t="s">
        <v>206</v>
      </c>
      <c r="B29" t="s">
        <v>20</v>
      </c>
      <c r="C29" t="s">
        <v>195</v>
      </c>
      <c r="D29" t="s">
        <v>196</v>
      </c>
      <c r="E29" t="s">
        <v>197</v>
      </c>
      <c r="F29" t="s">
        <v>198</v>
      </c>
      <c r="G29" t="s">
        <v>207</v>
      </c>
      <c r="H29" t="s">
        <v>208</v>
      </c>
      <c r="I29" t="s">
        <v>209</v>
      </c>
      <c r="J29" t="s">
        <v>210</v>
      </c>
      <c r="K29" t="s">
        <v>211</v>
      </c>
      <c r="L29" t="s">
        <v>212</v>
      </c>
      <c r="M29" t="s">
        <v>213</v>
      </c>
      <c r="N29">
        <f>VLOOKUP(E29, Locations!B:I, 8, FALSE)</f>
        <v>0</v>
      </c>
      <c r="O29" t="e">
        <f>VLOOKUP(E29, Locations!B:I, 4, FALSE)</f>
        <v>#N/A</v>
      </c>
      <c r="P29" t="e">
        <f>VLOOKUP(E29, Locations!B:I, 5, FALSE)</f>
        <v>#N/A</v>
      </c>
      <c r="Q29">
        <f>VLOOKUP(E29, Locations!B:I, 6, FALSE)</f>
        <v>0</v>
      </c>
      <c r="R29" t="str">
        <f>VLOOKUP(E29, Locations!B:I, 7, FALSE)</f>
        <v>Argentina and Chile</v>
      </c>
      <c r="S29" s="1">
        <v>44455</v>
      </c>
    </row>
    <row r="30" spans="1:19">
      <c r="A30" t="s">
        <v>214</v>
      </c>
      <c r="B30" t="s">
        <v>20</v>
      </c>
      <c r="C30" t="s">
        <v>195</v>
      </c>
      <c r="D30" t="s">
        <v>196</v>
      </c>
      <c r="E30" t="s">
        <v>215</v>
      </c>
      <c r="F30" t="s">
        <v>216</v>
      </c>
      <c r="G30" t="s">
        <v>217</v>
      </c>
      <c r="H30" t="s">
        <v>218</v>
      </c>
      <c r="I30" t="s">
        <v>219</v>
      </c>
      <c r="J30" t="s">
        <v>220</v>
      </c>
      <c r="K30" t="s">
        <v>221</v>
      </c>
      <c r="L30" t="s">
        <v>222</v>
      </c>
      <c r="M30" t="s">
        <v>223</v>
      </c>
      <c r="N30" t="str">
        <f>VLOOKUP(E30, Locations!B:I, 8, FALSE)</f>
        <v>-53.7645753,-74.2285668</v>
      </c>
      <c r="O30" t="e">
        <f>VLOOKUP(E30, Locations!B:I, 4, FALSE)</f>
        <v>#N/A</v>
      </c>
      <c r="P30" t="e">
        <f>VLOOKUP(E30, Locations!B:I, 5, FALSE)</f>
        <v>#N/A</v>
      </c>
      <c r="Q30" t="str">
        <f>VLOOKUP(E30, Locations!B:I, 6, FALSE)</f>
        <v>Isla Grande de Tierra del Fuego</v>
      </c>
      <c r="R30" t="str">
        <f>VLOOKUP(E30, Locations!B:I, 7, FALSE)</f>
        <v>Argentina and Chile</v>
      </c>
      <c r="S30" s="1">
        <v>44455</v>
      </c>
    </row>
    <row r="31" spans="1:19">
      <c r="A31" t="s">
        <v>224</v>
      </c>
      <c r="B31" t="s">
        <v>20</v>
      </c>
      <c r="C31" t="s">
        <v>195</v>
      </c>
      <c r="D31" t="s">
        <v>196</v>
      </c>
      <c r="E31" t="s">
        <v>225</v>
      </c>
      <c r="F31" t="s">
        <v>226</v>
      </c>
      <c r="G31" t="s">
        <v>227</v>
      </c>
      <c r="H31" t="s">
        <v>228</v>
      </c>
      <c r="I31" t="s">
        <v>229</v>
      </c>
      <c r="J31" t="s">
        <v>230</v>
      </c>
      <c r="K31" t="s">
        <v>231</v>
      </c>
      <c r="L31" t="s">
        <v>232</v>
      </c>
      <c r="M31" t="s">
        <v>233</v>
      </c>
      <c r="N31" t="str">
        <f>VLOOKUP(E31, Locations!B:I, 8, FALSE)</f>
        <v>-45.6920765,-78.2363331</v>
      </c>
      <c r="O31" t="e">
        <f>VLOOKUP(E31, Locations!B:I, 4, FALSE)</f>
        <v>#N/A</v>
      </c>
      <c r="P31" t="e">
        <f>VLOOKUP(E31, Locations!B:I, 5, FALSE)</f>
        <v>#N/A</v>
      </c>
      <c r="Q31" t="str">
        <f>VLOOKUP(E31, Locations!B:I, 6, FALSE)</f>
        <v>Patagonia</v>
      </c>
      <c r="R31" t="str">
        <f>VLOOKUP(E31, Locations!B:I, 7, FALSE)</f>
        <v>Argentina and Chile</v>
      </c>
      <c r="S31" s="1">
        <v>44455</v>
      </c>
    </row>
    <row r="32" spans="1:19">
      <c r="A32" t="s">
        <v>234</v>
      </c>
      <c r="B32" t="s">
        <v>20</v>
      </c>
      <c r="C32" t="s">
        <v>195</v>
      </c>
      <c r="D32" t="s">
        <v>196</v>
      </c>
      <c r="E32" t="s">
        <v>235</v>
      </c>
      <c r="F32" t="s">
        <v>236</v>
      </c>
      <c r="G32" t="s">
        <v>237</v>
      </c>
      <c r="H32" t="s">
        <v>238</v>
      </c>
      <c r="I32" t="s">
        <v>237</v>
      </c>
      <c r="J32" t="s">
        <v>238</v>
      </c>
      <c r="K32" t="s">
        <v>237</v>
      </c>
      <c r="L32" t="s">
        <v>238</v>
      </c>
      <c r="M32" t="s">
        <v>239</v>
      </c>
      <c r="N32">
        <f>VLOOKUP(E32, Locations!B:I, 8, FALSE)</f>
        <v>0</v>
      </c>
      <c r="O32" t="e">
        <f>VLOOKUP(E32, Locations!B:I, 4, FALSE)</f>
        <v>#N/A</v>
      </c>
      <c r="P32" t="e">
        <f>VLOOKUP(E32, Locations!B:I, 5, FALSE)</f>
        <v>#N/A</v>
      </c>
      <c r="Q32">
        <f>VLOOKUP(E32, Locations!B:I, 6, FALSE)</f>
        <v>0</v>
      </c>
      <c r="R32" t="str">
        <f>VLOOKUP(E32, Locations!B:I, 7, FALSE)</f>
        <v>Argentina and Chile</v>
      </c>
      <c r="S32" s="1">
        <v>44455</v>
      </c>
    </row>
    <row r="33" spans="1:19">
      <c r="A33" t="s">
        <v>240</v>
      </c>
      <c r="B33" t="s">
        <v>20</v>
      </c>
      <c r="C33" t="s">
        <v>195</v>
      </c>
      <c r="D33" t="s">
        <v>196</v>
      </c>
      <c r="E33" t="s">
        <v>235</v>
      </c>
      <c r="F33" t="s">
        <v>236</v>
      </c>
      <c r="G33" t="s">
        <v>241</v>
      </c>
      <c r="H33" t="s">
        <v>242</v>
      </c>
      <c r="I33" t="s">
        <v>241</v>
      </c>
      <c r="J33" t="s">
        <v>242</v>
      </c>
      <c r="K33" t="s">
        <v>241</v>
      </c>
      <c r="L33" t="s">
        <v>242</v>
      </c>
      <c r="M33" t="s">
        <v>243</v>
      </c>
      <c r="N33">
        <f>VLOOKUP(E33, Locations!B:I, 8, FALSE)</f>
        <v>0</v>
      </c>
      <c r="O33" t="e">
        <f>VLOOKUP(E33, Locations!B:I, 4, FALSE)</f>
        <v>#N/A</v>
      </c>
      <c r="P33" t="e">
        <f>VLOOKUP(E33, Locations!B:I, 5, FALSE)</f>
        <v>#N/A</v>
      </c>
      <c r="Q33">
        <f>VLOOKUP(E33, Locations!B:I, 6, FALSE)</f>
        <v>0</v>
      </c>
      <c r="R33" t="str">
        <f>VLOOKUP(E33, Locations!B:I, 7, FALSE)</f>
        <v>Argentina and Chile</v>
      </c>
      <c r="S33" s="1">
        <v>44455</v>
      </c>
    </row>
    <row r="34" spans="1:19">
      <c r="A34" t="s">
        <v>244</v>
      </c>
      <c r="B34" t="s">
        <v>20</v>
      </c>
      <c r="C34" t="s">
        <v>195</v>
      </c>
      <c r="D34" t="s">
        <v>196</v>
      </c>
      <c r="E34" t="s">
        <v>245</v>
      </c>
      <c r="F34" t="s">
        <v>246</v>
      </c>
      <c r="G34" t="s">
        <v>247</v>
      </c>
      <c r="H34" t="s">
        <v>248</v>
      </c>
      <c r="I34" t="s">
        <v>249</v>
      </c>
      <c r="J34" t="s">
        <v>250</v>
      </c>
      <c r="K34" t="s">
        <v>251</v>
      </c>
      <c r="L34" t="s">
        <v>252</v>
      </c>
      <c r="M34" t="s">
        <v>253</v>
      </c>
      <c r="N34" t="str">
        <f>VLOOKUP(E34, Locations!B:I, 8, FALSE)</f>
        <v>-38.1459636,-65.9165181</v>
      </c>
      <c r="O34" t="str">
        <f>VLOOKUP(E34, Locations!B:I, 4, FALSE)</f>
        <v>Americas</v>
      </c>
      <c r="P34" t="str">
        <f>VLOOKUP(E34, Locations!B:I, 5, FALSE)</f>
        <v>South America</v>
      </c>
      <c r="Q34">
        <f>VLOOKUP(E34, Locations!B:I, 6, FALSE)</f>
        <v>0</v>
      </c>
      <c r="R34" t="str">
        <f>VLOOKUP(E34, Locations!B:I, 7, FALSE)</f>
        <v>Argentina</v>
      </c>
      <c r="S34" s="1">
        <v>44455</v>
      </c>
    </row>
    <row r="35" spans="1:19">
      <c r="A35" t="s">
        <v>254</v>
      </c>
      <c r="B35" t="s">
        <v>20</v>
      </c>
      <c r="C35" t="s">
        <v>255</v>
      </c>
      <c r="D35" t="s">
        <v>256</v>
      </c>
      <c r="E35" t="s">
        <v>257</v>
      </c>
      <c r="F35" t="s">
        <v>258</v>
      </c>
      <c r="G35" t="s">
        <v>259</v>
      </c>
      <c r="H35" t="s">
        <v>260</v>
      </c>
      <c r="I35" t="s">
        <v>259</v>
      </c>
      <c r="J35" t="s">
        <v>260</v>
      </c>
      <c r="K35" t="s">
        <v>259</v>
      </c>
      <c r="L35" t="s">
        <v>260</v>
      </c>
      <c r="M35" t="s">
        <v>261</v>
      </c>
      <c r="N35" t="str">
        <f>VLOOKUP(E35, Locations!B:I, 8, FALSE)</f>
        <v>-38.8308157,-71.1715218</v>
      </c>
      <c r="O35" t="str">
        <f>VLOOKUP(E35, Locations!B:I, 4, FALSE)</f>
        <v>Americas</v>
      </c>
      <c r="P35" t="str">
        <f>VLOOKUP(E35, Locations!B:I, 5, FALSE)</f>
        <v>South America</v>
      </c>
      <c r="Q35">
        <f>VLOOKUP(E35, Locations!B:I, 6, FALSE)</f>
        <v>0</v>
      </c>
      <c r="R35" t="str">
        <f>VLOOKUP(E35, Locations!B:I, 7, FALSE)</f>
        <v>Chile</v>
      </c>
      <c r="S35" s="1">
        <v>44455</v>
      </c>
    </row>
    <row r="36" spans="1:19">
      <c r="A36" t="s">
        <v>262</v>
      </c>
      <c r="B36" t="s">
        <v>20</v>
      </c>
      <c r="C36" t="s">
        <v>255</v>
      </c>
      <c r="D36" t="s">
        <v>256</v>
      </c>
      <c r="E36" t="s">
        <v>257</v>
      </c>
      <c r="F36" t="s">
        <v>258</v>
      </c>
      <c r="G36" t="s">
        <v>263</v>
      </c>
      <c r="H36" t="s">
        <v>264</v>
      </c>
      <c r="I36" t="s">
        <v>263</v>
      </c>
      <c r="J36" t="s">
        <v>264</v>
      </c>
      <c r="K36" t="s">
        <v>263</v>
      </c>
      <c r="L36" t="s">
        <v>264</v>
      </c>
      <c r="M36" t="s">
        <v>265</v>
      </c>
      <c r="N36" t="str">
        <f>VLOOKUP(E36, Locations!B:I, 8, FALSE)</f>
        <v>-38.8308157,-71.1715218</v>
      </c>
      <c r="O36" t="str">
        <f>VLOOKUP(E36, Locations!B:I, 4, FALSE)</f>
        <v>Americas</v>
      </c>
      <c r="P36" t="str">
        <f>VLOOKUP(E36, Locations!B:I, 5, FALSE)</f>
        <v>South America</v>
      </c>
      <c r="Q36">
        <f>VLOOKUP(E36, Locations!B:I, 6, FALSE)</f>
        <v>0</v>
      </c>
      <c r="R36" t="str">
        <f>VLOOKUP(E36, Locations!B:I, 7, FALSE)</f>
        <v>Chile</v>
      </c>
      <c r="S36" s="1">
        <v>44455</v>
      </c>
    </row>
    <row r="37" spans="1:19">
      <c r="A37" t="s">
        <v>266</v>
      </c>
      <c r="B37" t="s">
        <v>20</v>
      </c>
      <c r="C37" t="s">
        <v>255</v>
      </c>
      <c r="D37" t="s">
        <v>256</v>
      </c>
      <c r="E37" t="s">
        <v>257</v>
      </c>
      <c r="F37" t="s">
        <v>258</v>
      </c>
      <c r="G37" t="s">
        <v>267</v>
      </c>
      <c r="H37" t="s">
        <v>268</v>
      </c>
      <c r="I37" t="s">
        <v>267</v>
      </c>
      <c r="J37" t="s">
        <v>268</v>
      </c>
      <c r="K37" t="s">
        <v>267</v>
      </c>
      <c r="L37" t="s">
        <v>268</v>
      </c>
      <c r="M37" t="s">
        <v>269</v>
      </c>
      <c r="N37" t="str">
        <f>VLOOKUP(E37, Locations!B:I, 8, FALSE)</f>
        <v>-38.8308157,-71.1715218</v>
      </c>
      <c r="O37" t="str">
        <f>VLOOKUP(E37, Locations!B:I, 4, FALSE)</f>
        <v>Americas</v>
      </c>
      <c r="P37" t="str">
        <f>VLOOKUP(E37, Locations!B:I, 5, FALSE)</f>
        <v>South America</v>
      </c>
      <c r="Q37">
        <f>VLOOKUP(E37, Locations!B:I, 6, FALSE)</f>
        <v>0</v>
      </c>
      <c r="R37" t="str">
        <f>VLOOKUP(E37, Locations!B:I, 7, FALSE)</f>
        <v>Chile</v>
      </c>
      <c r="S37" s="1">
        <v>44455</v>
      </c>
    </row>
    <row r="38" spans="1:19">
      <c r="A38" t="s">
        <v>270</v>
      </c>
      <c r="B38" t="s">
        <v>20</v>
      </c>
      <c r="C38" t="s">
        <v>255</v>
      </c>
      <c r="D38" t="s">
        <v>256</v>
      </c>
      <c r="E38" t="s">
        <v>257</v>
      </c>
      <c r="F38" t="s">
        <v>258</v>
      </c>
      <c r="G38" t="s">
        <v>271</v>
      </c>
      <c r="H38" t="s">
        <v>272</v>
      </c>
      <c r="I38" t="s">
        <v>271</v>
      </c>
      <c r="J38" t="s">
        <v>272</v>
      </c>
      <c r="K38" t="s">
        <v>271</v>
      </c>
      <c r="L38" t="s">
        <v>272</v>
      </c>
      <c r="M38" t="s">
        <v>273</v>
      </c>
      <c r="N38" t="str">
        <f>VLOOKUP(E38, Locations!B:I, 8, FALSE)</f>
        <v>-38.8308157,-71.1715218</v>
      </c>
      <c r="O38" t="str">
        <f>VLOOKUP(E38, Locations!B:I, 4, FALSE)</f>
        <v>Americas</v>
      </c>
      <c r="P38" t="str">
        <f>VLOOKUP(E38, Locations!B:I, 5, FALSE)</f>
        <v>South America</v>
      </c>
      <c r="Q38">
        <f>VLOOKUP(E38, Locations!B:I, 6, FALSE)</f>
        <v>0</v>
      </c>
      <c r="R38" t="str">
        <f>VLOOKUP(E38, Locations!B:I, 7, FALSE)</f>
        <v>Chile</v>
      </c>
      <c r="S38" s="1">
        <v>44455</v>
      </c>
    </row>
    <row r="39" spans="1:19">
      <c r="A39" t="s">
        <v>274</v>
      </c>
      <c r="B39" t="s">
        <v>20</v>
      </c>
      <c r="C39" t="s">
        <v>255</v>
      </c>
      <c r="D39" t="s">
        <v>256</v>
      </c>
      <c r="E39" t="s">
        <v>275</v>
      </c>
      <c r="F39" t="s">
        <v>276</v>
      </c>
      <c r="G39" t="s">
        <v>277</v>
      </c>
      <c r="H39" t="s">
        <v>278</v>
      </c>
      <c r="I39" t="s">
        <v>277</v>
      </c>
      <c r="J39" t="s">
        <v>278</v>
      </c>
      <c r="K39" t="s">
        <v>277</v>
      </c>
      <c r="L39" t="s">
        <v>278</v>
      </c>
      <c r="M39" t="s">
        <v>279</v>
      </c>
      <c r="N39" t="str">
        <f>VLOOKUP(E39, Locations!B:I, 8, FALSE)</f>
        <v>4.3370161,88.9125733</v>
      </c>
      <c r="O39" t="str">
        <f>VLOOKUP(E39, Locations!B:I, 4, FALSE)</f>
        <v>Asia</v>
      </c>
      <c r="P39" t="str">
        <f>VLOOKUP(E39, Locations!B:I, 5, FALSE)</f>
        <v>South East Asia</v>
      </c>
      <c r="Q39">
        <f>VLOOKUP(E39, Locations!B:I, 6, FALSE)</f>
        <v>0</v>
      </c>
      <c r="R39" t="str">
        <f>VLOOKUP(E39, Locations!B:I, 7, FALSE)</f>
        <v>Indonesia</v>
      </c>
      <c r="S39" s="1">
        <v>44455</v>
      </c>
    </row>
    <row r="40" spans="1:19">
      <c r="A40" t="s">
        <v>280</v>
      </c>
      <c r="B40" t="s">
        <v>20</v>
      </c>
      <c r="C40" t="s">
        <v>255</v>
      </c>
      <c r="D40" t="s">
        <v>256</v>
      </c>
      <c r="E40" t="s">
        <v>281</v>
      </c>
      <c r="F40" t="s">
        <v>282</v>
      </c>
      <c r="G40" t="s">
        <v>283</v>
      </c>
      <c r="H40" t="s">
        <v>284</v>
      </c>
      <c r="I40" t="s">
        <v>283</v>
      </c>
      <c r="J40" t="s">
        <v>284</v>
      </c>
      <c r="K40" t="s">
        <v>283</v>
      </c>
      <c r="L40" t="s">
        <v>284</v>
      </c>
      <c r="M40" t="s">
        <v>285</v>
      </c>
      <c r="N40" t="str">
        <f>VLOOKUP(E40, Locations!B:I, 8, FALSE)</f>
        <v>-21.6637296,-63.850447</v>
      </c>
      <c r="O40" t="str">
        <f>VLOOKUP(E40, Locations!B:I, 4, FALSE)</f>
        <v>Americas</v>
      </c>
      <c r="P40" t="str">
        <f>VLOOKUP(E40, Locations!B:I, 5, FALSE)</f>
        <v>South America</v>
      </c>
      <c r="Q40">
        <f>VLOOKUP(E40, Locations!B:I, 6, FALSE)</f>
        <v>0</v>
      </c>
      <c r="R40" t="str">
        <f>VLOOKUP(E40, Locations!B:I, 7, FALSE)</f>
        <v>Bolivia</v>
      </c>
      <c r="S40" s="1">
        <v>44455</v>
      </c>
    </row>
    <row r="41" spans="1:19">
      <c r="A41" t="s">
        <v>286</v>
      </c>
      <c r="B41" t="s">
        <v>20</v>
      </c>
      <c r="C41" t="s">
        <v>255</v>
      </c>
      <c r="D41" t="s">
        <v>256</v>
      </c>
      <c r="E41" t="s">
        <v>281</v>
      </c>
      <c r="F41" t="s">
        <v>282</v>
      </c>
      <c r="G41" t="s">
        <v>287</v>
      </c>
      <c r="H41" t="s">
        <v>288</v>
      </c>
      <c r="I41" t="s">
        <v>287</v>
      </c>
      <c r="J41" t="s">
        <v>288</v>
      </c>
      <c r="K41" t="s">
        <v>287</v>
      </c>
      <c r="L41" t="s">
        <v>288</v>
      </c>
      <c r="M41" t="s">
        <v>289</v>
      </c>
      <c r="N41" t="str">
        <f>VLOOKUP(E41, Locations!B:I, 8, FALSE)</f>
        <v>-21.6637296,-63.850447</v>
      </c>
      <c r="O41" t="str">
        <f>VLOOKUP(E41, Locations!B:I, 4, FALSE)</f>
        <v>Americas</v>
      </c>
      <c r="P41" t="str">
        <f>VLOOKUP(E41, Locations!B:I, 5, FALSE)</f>
        <v>South America</v>
      </c>
      <c r="Q41">
        <f>VLOOKUP(E41, Locations!B:I, 6, FALSE)</f>
        <v>0</v>
      </c>
      <c r="R41" t="str">
        <f>VLOOKUP(E41, Locations!B:I, 7, FALSE)</f>
        <v>Bolivia</v>
      </c>
      <c r="S41" s="1">
        <v>44455</v>
      </c>
    </row>
    <row r="42" spans="1:19">
      <c r="A42" t="s">
        <v>290</v>
      </c>
      <c r="B42" t="s">
        <v>20</v>
      </c>
      <c r="C42" t="s">
        <v>255</v>
      </c>
      <c r="D42" t="s">
        <v>256</v>
      </c>
      <c r="E42" t="s">
        <v>291</v>
      </c>
      <c r="F42" t="s">
        <v>292</v>
      </c>
      <c r="G42" t="s">
        <v>293</v>
      </c>
      <c r="H42" t="s">
        <v>294</v>
      </c>
      <c r="I42" t="s">
        <v>293</v>
      </c>
      <c r="J42" t="s">
        <v>294</v>
      </c>
      <c r="K42" t="s">
        <v>293</v>
      </c>
      <c r="L42" t="s">
        <v>294</v>
      </c>
      <c r="M42" t="s">
        <v>295</v>
      </c>
      <c r="N42" t="str">
        <f>VLOOKUP(E42, Locations!B:I, 8, FALSE)</f>
        <v>-22.5187987,-63.790575</v>
      </c>
      <c r="O42" t="str">
        <f>VLOOKUP(E42, Locations!B:I, 4, FALSE)</f>
        <v>Americas</v>
      </c>
      <c r="P42" t="str">
        <f>VLOOKUP(E42, Locations!B:I, 5, FALSE)</f>
        <v>South America</v>
      </c>
      <c r="Q42">
        <f>VLOOKUP(E42, Locations!B:I, 6, FALSE)</f>
        <v>0</v>
      </c>
      <c r="R42" t="str">
        <f>VLOOKUP(E42, Locations!B:I, 7, FALSE)</f>
        <v>Argentina</v>
      </c>
      <c r="S42" s="1">
        <v>44455</v>
      </c>
    </row>
    <row r="43" spans="1:19">
      <c r="A43" t="s">
        <v>296</v>
      </c>
      <c r="B43" t="s">
        <v>20</v>
      </c>
      <c r="C43" t="s">
        <v>297</v>
      </c>
      <c r="D43" t="s">
        <v>298</v>
      </c>
      <c r="E43" t="s">
        <v>299</v>
      </c>
      <c r="F43" t="s">
        <v>300</v>
      </c>
      <c r="G43" t="s">
        <v>301</v>
      </c>
      <c r="H43" t="s">
        <v>302</v>
      </c>
      <c r="I43" t="s">
        <v>301</v>
      </c>
      <c r="J43" t="s">
        <v>302</v>
      </c>
      <c r="K43" t="s">
        <v>301</v>
      </c>
      <c r="L43" t="s">
        <v>302</v>
      </c>
      <c r="M43" t="s">
        <v>303</v>
      </c>
      <c r="N43" t="str">
        <f>VLOOKUP(E43, Locations!B:I, 8, FALSE)</f>
        <v>-24.0967947,-61.4760567</v>
      </c>
      <c r="O43" t="str">
        <f>VLOOKUP(E43, Locations!B:I, 4, FALSE)</f>
        <v>Americas</v>
      </c>
      <c r="P43" t="str">
        <f>VLOOKUP(E43, Locations!B:I, 5, FALSE)</f>
        <v>South America</v>
      </c>
      <c r="Q43">
        <f>VLOOKUP(E43, Locations!B:I, 6, FALSE)</f>
        <v>0</v>
      </c>
      <c r="R43" t="str">
        <f>VLOOKUP(E43, Locations!B:I, 7, FALSE)</f>
        <v>Argentina</v>
      </c>
      <c r="S43" s="1">
        <v>44455</v>
      </c>
    </row>
    <row r="44" spans="1:19">
      <c r="A44" t="s">
        <v>304</v>
      </c>
      <c r="B44" t="s">
        <v>20</v>
      </c>
      <c r="C44" t="s">
        <v>297</v>
      </c>
      <c r="D44" t="s">
        <v>298</v>
      </c>
      <c r="E44" t="s">
        <v>305</v>
      </c>
      <c r="F44" t="s">
        <v>306</v>
      </c>
      <c r="G44" t="s">
        <v>307</v>
      </c>
      <c r="H44" t="s">
        <v>308</v>
      </c>
      <c r="I44" t="s">
        <v>307</v>
      </c>
      <c r="J44" t="s">
        <v>308</v>
      </c>
      <c r="K44" t="s">
        <v>307</v>
      </c>
      <c r="L44" t="s">
        <v>308</v>
      </c>
      <c r="M44" t="s">
        <v>309</v>
      </c>
      <c r="N44" t="str">
        <f>VLOOKUP(E44, Locations!B:I, 8, FALSE)</f>
        <v>-28.0605259,-57.3298884</v>
      </c>
      <c r="O44" t="str">
        <f>VLOOKUP(E44, Locations!B:I, 4, FALSE)</f>
        <v>Americas</v>
      </c>
      <c r="P44" t="str">
        <f>VLOOKUP(E44, Locations!B:I, 5, FALSE)</f>
        <v>South America</v>
      </c>
      <c r="Q44">
        <f>VLOOKUP(E44, Locations!B:I, 6, FALSE)</f>
        <v>0</v>
      </c>
      <c r="R44" t="str">
        <f>VLOOKUP(E44, Locations!B:I, 7, FALSE)</f>
        <v>Brazil</v>
      </c>
      <c r="S44" s="1">
        <v>44455</v>
      </c>
    </row>
    <row r="45" spans="1:19">
      <c r="A45" t="s">
        <v>310</v>
      </c>
      <c r="B45" t="s">
        <v>20</v>
      </c>
      <c r="C45" t="s">
        <v>297</v>
      </c>
      <c r="D45" t="s">
        <v>298</v>
      </c>
      <c r="E45" t="s">
        <v>311</v>
      </c>
      <c r="F45" t="s">
        <v>312</v>
      </c>
      <c r="G45" t="s">
        <v>313</v>
      </c>
      <c r="H45" t="s">
        <v>314</v>
      </c>
      <c r="I45" t="s">
        <v>313</v>
      </c>
      <c r="J45" t="s">
        <v>314</v>
      </c>
      <c r="K45" t="s">
        <v>313</v>
      </c>
      <c r="L45" t="s">
        <v>314</v>
      </c>
      <c r="M45" t="s">
        <v>315</v>
      </c>
      <c r="N45" t="str">
        <f>VLOOKUP(E45, Locations!B:I, 8, FALSE)</f>
        <v>-23.3703595,-62.944166</v>
      </c>
      <c r="O45" t="str">
        <f>VLOOKUP(E45, Locations!B:I, 4, FALSE)</f>
        <v>Americas</v>
      </c>
      <c r="P45" t="str">
        <f>VLOOKUP(E45, Locations!B:I, 5, FALSE)</f>
        <v>South America</v>
      </c>
      <c r="Q45">
        <f>VLOOKUP(E45, Locations!B:I, 6, FALSE)</f>
        <v>0</v>
      </c>
      <c r="R45" t="str">
        <f>VLOOKUP(E45, Locations!B:I, 7, FALSE)</f>
        <v>Paraguay</v>
      </c>
      <c r="S45" s="1">
        <v>44455</v>
      </c>
    </row>
    <row r="46" spans="1:19">
      <c r="A46" t="s">
        <v>316</v>
      </c>
      <c r="B46" t="s">
        <v>20</v>
      </c>
      <c r="C46" t="s">
        <v>297</v>
      </c>
      <c r="D46" t="s">
        <v>298</v>
      </c>
      <c r="E46" t="s">
        <v>311</v>
      </c>
      <c r="F46" t="s">
        <v>312</v>
      </c>
      <c r="G46" t="s">
        <v>317</v>
      </c>
      <c r="H46" t="s">
        <v>318</v>
      </c>
      <c r="I46" t="s">
        <v>319</v>
      </c>
      <c r="J46" t="s">
        <v>320</v>
      </c>
      <c r="K46" t="s">
        <v>321</v>
      </c>
      <c r="L46" t="s">
        <v>322</v>
      </c>
      <c r="M46" t="s">
        <v>323</v>
      </c>
      <c r="N46" t="str">
        <f>VLOOKUP(E46, Locations!B:I, 8, FALSE)</f>
        <v>-23.3703595,-62.944166</v>
      </c>
      <c r="O46" t="str">
        <f>VLOOKUP(E46, Locations!B:I, 4, FALSE)</f>
        <v>Americas</v>
      </c>
      <c r="P46" t="str">
        <f>VLOOKUP(E46, Locations!B:I, 5, FALSE)</f>
        <v>South America</v>
      </c>
      <c r="Q46">
        <f>VLOOKUP(E46, Locations!B:I, 6, FALSE)</f>
        <v>0</v>
      </c>
      <c r="R46" t="str">
        <f>VLOOKUP(E46, Locations!B:I, 7, FALSE)</f>
        <v>Paraguay</v>
      </c>
      <c r="S46" s="1">
        <v>44455</v>
      </c>
    </row>
    <row r="47" spans="1:19">
      <c r="A47" t="s">
        <v>324</v>
      </c>
      <c r="B47" t="s">
        <v>20</v>
      </c>
      <c r="C47" t="s">
        <v>297</v>
      </c>
      <c r="D47" t="s">
        <v>298</v>
      </c>
      <c r="E47" t="s">
        <v>311</v>
      </c>
      <c r="F47" t="s">
        <v>312</v>
      </c>
      <c r="G47" t="s">
        <v>325</v>
      </c>
      <c r="H47" t="s">
        <v>326</v>
      </c>
      <c r="I47" t="s">
        <v>325</v>
      </c>
      <c r="J47" t="s">
        <v>326</v>
      </c>
      <c r="K47" t="s">
        <v>325</v>
      </c>
      <c r="L47" t="s">
        <v>326</v>
      </c>
      <c r="M47" t="s">
        <v>327</v>
      </c>
      <c r="N47" t="str">
        <f>VLOOKUP(E47, Locations!B:I, 8, FALSE)</f>
        <v>-23.3703595,-62.944166</v>
      </c>
      <c r="O47" t="str">
        <f>VLOOKUP(E47, Locations!B:I, 4, FALSE)</f>
        <v>Americas</v>
      </c>
      <c r="P47" t="str">
        <f>VLOOKUP(E47, Locations!B:I, 5, FALSE)</f>
        <v>South America</v>
      </c>
      <c r="Q47">
        <f>VLOOKUP(E47, Locations!B:I, 6, FALSE)</f>
        <v>0</v>
      </c>
      <c r="R47" t="str">
        <f>VLOOKUP(E47, Locations!B:I, 7, FALSE)</f>
        <v>Paraguay</v>
      </c>
      <c r="S47" s="1">
        <v>44455</v>
      </c>
    </row>
    <row r="48" spans="1:19">
      <c r="A48" t="s">
        <v>328</v>
      </c>
      <c r="B48" t="s">
        <v>20</v>
      </c>
      <c r="C48" t="s">
        <v>297</v>
      </c>
      <c r="D48" t="s">
        <v>298</v>
      </c>
      <c r="E48" t="s">
        <v>311</v>
      </c>
      <c r="F48" t="s">
        <v>312</v>
      </c>
      <c r="G48" t="s">
        <v>329</v>
      </c>
      <c r="H48" t="s">
        <v>330</v>
      </c>
      <c r="I48" t="s">
        <v>329</v>
      </c>
      <c r="J48" t="s">
        <v>330</v>
      </c>
      <c r="K48" t="s">
        <v>329</v>
      </c>
      <c r="L48" t="s">
        <v>330</v>
      </c>
      <c r="M48" t="s">
        <v>331</v>
      </c>
      <c r="N48" t="str">
        <f>VLOOKUP(E48, Locations!B:I, 8, FALSE)</f>
        <v>-23.3703595,-62.944166</v>
      </c>
      <c r="O48" t="str">
        <f>VLOOKUP(E48, Locations!B:I, 4, FALSE)</f>
        <v>Americas</v>
      </c>
      <c r="P48" t="str">
        <f>VLOOKUP(E48, Locations!B:I, 5, FALSE)</f>
        <v>South America</v>
      </c>
      <c r="Q48">
        <f>VLOOKUP(E48, Locations!B:I, 6, FALSE)</f>
        <v>0</v>
      </c>
      <c r="R48" t="str">
        <f>VLOOKUP(E48, Locations!B:I, 7, FALSE)</f>
        <v>Paraguay</v>
      </c>
      <c r="S48" s="1">
        <v>44455</v>
      </c>
    </row>
    <row r="49" spans="1:19">
      <c r="A49" t="s">
        <v>332</v>
      </c>
      <c r="B49" t="s">
        <v>20</v>
      </c>
      <c r="C49" t="s">
        <v>297</v>
      </c>
      <c r="D49" t="s">
        <v>298</v>
      </c>
      <c r="E49" t="s">
        <v>333</v>
      </c>
      <c r="F49" t="s">
        <v>334</v>
      </c>
      <c r="G49" t="s">
        <v>335</v>
      </c>
      <c r="H49" t="s">
        <v>336</v>
      </c>
      <c r="I49" t="s">
        <v>335</v>
      </c>
      <c r="J49" t="s">
        <v>336</v>
      </c>
      <c r="K49" t="s">
        <v>335</v>
      </c>
      <c r="L49" t="s">
        <v>336</v>
      </c>
      <c r="M49" t="s">
        <v>337</v>
      </c>
      <c r="N49" t="str">
        <f>VLOOKUP(E49, Locations!B:I, 8, FALSE)</f>
        <v>-22.732746,-47.5675154</v>
      </c>
      <c r="O49" t="str">
        <f>VLOOKUP(E49, Locations!B:I, 4, FALSE)</f>
        <v>Americas</v>
      </c>
      <c r="P49" t="str">
        <f>VLOOKUP(E49, Locations!B:I, 5, FALSE)</f>
        <v>South America</v>
      </c>
      <c r="Q49">
        <f>VLOOKUP(E49, Locations!B:I, 6, FALSE)</f>
        <v>0</v>
      </c>
      <c r="R49" t="str">
        <f>VLOOKUP(E49, Locations!B:I, 7, FALSE)</f>
        <v>Brazil</v>
      </c>
      <c r="S49" s="1">
        <v>44455</v>
      </c>
    </row>
    <row r="50" spans="1:19">
      <c r="A50" t="s">
        <v>338</v>
      </c>
      <c r="B50" t="s">
        <v>20</v>
      </c>
      <c r="C50" t="s">
        <v>297</v>
      </c>
      <c r="D50" t="s">
        <v>298</v>
      </c>
      <c r="E50" t="s">
        <v>339</v>
      </c>
      <c r="F50" t="s">
        <v>340</v>
      </c>
      <c r="G50" t="s">
        <v>341</v>
      </c>
      <c r="H50" t="s">
        <v>342</v>
      </c>
      <c r="I50" t="s">
        <v>341</v>
      </c>
      <c r="J50" t="s">
        <v>342</v>
      </c>
      <c r="K50" t="s">
        <v>341</v>
      </c>
      <c r="L50" t="s">
        <v>342</v>
      </c>
      <c r="M50" t="s">
        <v>343</v>
      </c>
      <c r="N50" t="str">
        <f>VLOOKUP(E50, Locations!B:I, 8, FALSE)</f>
        <v>-12.6574809,-60.4266995</v>
      </c>
      <c r="O50" t="str">
        <f>VLOOKUP(E50, Locations!B:I, 4, FALSE)</f>
        <v>Americas</v>
      </c>
      <c r="P50" t="str">
        <f>VLOOKUP(E50, Locations!B:I, 5, FALSE)</f>
        <v>South America</v>
      </c>
      <c r="Q50" t="str">
        <f>VLOOKUP(E50, Locations!B:I, 6, FALSE)</f>
        <v>Mato Grosso</v>
      </c>
      <c r="R50" t="str">
        <f>VLOOKUP(E50, Locations!B:I, 7, FALSE)</f>
        <v>Brazil</v>
      </c>
      <c r="S50" s="1">
        <v>44455</v>
      </c>
    </row>
    <row r="51" spans="1:19">
      <c r="A51" t="s">
        <v>344</v>
      </c>
      <c r="B51" t="s">
        <v>20</v>
      </c>
      <c r="C51" t="s">
        <v>297</v>
      </c>
      <c r="D51" t="s">
        <v>298</v>
      </c>
      <c r="E51" t="s">
        <v>345</v>
      </c>
      <c r="F51" t="s">
        <v>346</v>
      </c>
      <c r="G51" t="s">
        <v>347</v>
      </c>
      <c r="H51" t="s">
        <v>348</v>
      </c>
      <c r="I51" t="s">
        <v>347</v>
      </c>
      <c r="J51" t="s">
        <v>348</v>
      </c>
      <c r="K51" t="s">
        <v>347</v>
      </c>
      <c r="L51" t="s">
        <v>348</v>
      </c>
      <c r="M51" t="s">
        <v>349</v>
      </c>
      <c r="N51" t="str">
        <f>VLOOKUP(E51, Locations!B:I, 8, FALSE)</f>
        <v>-10.6520347,-50.8101494</v>
      </c>
      <c r="O51" t="str">
        <f>VLOOKUP(E51, Locations!B:I, 4, FALSE)</f>
        <v>Americas</v>
      </c>
      <c r="P51" t="str">
        <f>VLOOKUP(E51, Locations!B:I, 5, FALSE)</f>
        <v>South America</v>
      </c>
      <c r="Q51">
        <f>VLOOKUP(E51, Locations!B:I, 6, FALSE)</f>
        <v>0</v>
      </c>
      <c r="R51" t="str">
        <f>VLOOKUP(E51, Locations!B:I, 7, FALSE)</f>
        <v>Brazil</v>
      </c>
      <c r="S51" s="1">
        <v>44455</v>
      </c>
    </row>
    <row r="52" spans="1:19">
      <c r="A52" t="s">
        <v>350</v>
      </c>
      <c r="B52" t="s">
        <v>20</v>
      </c>
      <c r="C52" t="s">
        <v>297</v>
      </c>
      <c r="D52" t="s">
        <v>298</v>
      </c>
      <c r="E52" t="s">
        <v>351</v>
      </c>
      <c r="F52" t="s">
        <v>352</v>
      </c>
      <c r="G52" t="s">
        <v>353</v>
      </c>
      <c r="H52" t="s">
        <v>354</v>
      </c>
      <c r="I52" t="s">
        <v>353</v>
      </c>
      <c r="J52" t="s">
        <v>354</v>
      </c>
      <c r="K52" t="s">
        <v>353</v>
      </c>
      <c r="L52" t="s">
        <v>354</v>
      </c>
      <c r="M52" t="s">
        <v>355</v>
      </c>
      <c r="N52" t="str">
        <f>VLOOKUP(E52, Locations!B:I, 8, FALSE)</f>
        <v>-12.6574809,-60.4266995</v>
      </c>
      <c r="O52" t="str">
        <f>VLOOKUP(E52, Locations!B:I, 4, FALSE)</f>
        <v>Americas</v>
      </c>
      <c r="P52" t="str">
        <f>VLOOKUP(E52, Locations!B:I, 5, FALSE)</f>
        <v>South America</v>
      </c>
      <c r="Q52" t="str">
        <f>VLOOKUP(E52, Locations!B:I, 6, FALSE)</f>
        <v>Mato Grosso</v>
      </c>
      <c r="R52" t="str">
        <f>VLOOKUP(E52, Locations!B:I, 7, FALSE)</f>
        <v>Brazil</v>
      </c>
      <c r="S52" s="1">
        <v>44455</v>
      </c>
    </row>
    <row r="53" spans="1:19">
      <c r="A53" t="s">
        <v>356</v>
      </c>
      <c r="B53" t="s">
        <v>20</v>
      </c>
      <c r="C53" t="s">
        <v>297</v>
      </c>
      <c r="D53" t="s">
        <v>298</v>
      </c>
      <c r="E53" t="s">
        <v>357</v>
      </c>
      <c r="F53" t="s">
        <v>358</v>
      </c>
      <c r="G53" t="s">
        <v>359</v>
      </c>
      <c r="H53" t="s">
        <v>360</v>
      </c>
      <c r="I53" t="s">
        <v>359</v>
      </c>
      <c r="J53" t="s">
        <v>360</v>
      </c>
      <c r="K53" t="s">
        <v>359</v>
      </c>
      <c r="L53" t="s">
        <v>360</v>
      </c>
      <c r="M53" t="s">
        <v>361</v>
      </c>
      <c r="N53" t="str">
        <f>VLOOKUP(E53, Locations!B:I, 8, FALSE)</f>
        <v>-13.7025895,-69.6892262</v>
      </c>
      <c r="O53" t="str">
        <f>VLOOKUP(E53, Locations!B:I, 4, FALSE)</f>
        <v>Americas</v>
      </c>
      <c r="P53" t="str">
        <f>VLOOKUP(E53, Locations!B:I, 5, FALSE)</f>
        <v>South America</v>
      </c>
      <c r="Q53">
        <f>VLOOKUP(E53, Locations!B:I, 6, FALSE)</f>
        <v>0</v>
      </c>
      <c r="R53" t="str">
        <f>VLOOKUP(E53, Locations!B:I, 7, FALSE)</f>
        <v>Brazil</v>
      </c>
      <c r="S53" s="1">
        <v>44455</v>
      </c>
    </row>
    <row r="54" spans="1:19">
      <c r="A54" t="s">
        <v>362</v>
      </c>
      <c r="B54" t="s">
        <v>20</v>
      </c>
      <c r="C54" t="s">
        <v>363</v>
      </c>
      <c r="D54" t="s">
        <v>364</v>
      </c>
      <c r="E54" t="s">
        <v>365</v>
      </c>
      <c r="F54" t="s">
        <v>366</v>
      </c>
      <c r="G54" t="s">
        <v>367</v>
      </c>
      <c r="H54" t="s">
        <v>368</v>
      </c>
      <c r="I54" t="s">
        <v>367</v>
      </c>
      <c r="J54" t="s">
        <v>368</v>
      </c>
      <c r="K54" t="s">
        <v>367</v>
      </c>
      <c r="L54" t="s">
        <v>368</v>
      </c>
      <c r="M54" t="s">
        <v>369</v>
      </c>
      <c r="N54" t="str">
        <f>VLOOKUP(E54, Locations!B:I, 8, FALSE)</f>
        <v>-14.3325751,-58.8744106</v>
      </c>
      <c r="O54" t="str">
        <f>VLOOKUP(E54, Locations!B:I, 4, FALSE)</f>
        <v>Americas</v>
      </c>
      <c r="P54" t="str">
        <f>VLOOKUP(E54, Locations!B:I, 5, FALSE)</f>
        <v>South America</v>
      </c>
      <c r="Q54">
        <f>VLOOKUP(E54, Locations!B:I, 6, FALSE)</f>
        <v>0</v>
      </c>
      <c r="R54" t="str">
        <f>VLOOKUP(E54, Locations!B:I, 7, FALSE)</f>
        <v>Brazil</v>
      </c>
      <c r="S54" s="1">
        <v>44455</v>
      </c>
    </row>
    <row r="55" spans="1:19">
      <c r="A55" t="s">
        <v>370</v>
      </c>
      <c r="B55" t="s">
        <v>20</v>
      </c>
      <c r="C55" t="s">
        <v>363</v>
      </c>
      <c r="D55" t="s">
        <v>364</v>
      </c>
      <c r="E55" t="s">
        <v>371</v>
      </c>
      <c r="F55" t="s">
        <v>372</v>
      </c>
      <c r="G55" t="s">
        <v>373</v>
      </c>
      <c r="H55" t="s">
        <v>374</v>
      </c>
      <c r="I55" t="s">
        <v>373</v>
      </c>
      <c r="J55" t="s">
        <v>374</v>
      </c>
      <c r="K55" t="s">
        <v>373</v>
      </c>
      <c r="L55" t="s">
        <v>374</v>
      </c>
      <c r="M55" t="s">
        <v>375</v>
      </c>
      <c r="N55" t="str">
        <f>VLOOKUP(E55, Locations!B:I, 8, FALSE)</f>
        <v>-2.462608,-54.7312462</v>
      </c>
      <c r="O55" t="str">
        <f>VLOOKUP(E55, Locations!B:I, 4, FALSE)</f>
        <v>Americas</v>
      </c>
      <c r="P55" t="str">
        <f>VLOOKUP(E55, Locations!B:I, 5, FALSE)</f>
        <v>South America</v>
      </c>
      <c r="Q55">
        <f>VLOOKUP(E55, Locations!B:I, 6, FALSE)</f>
        <v>0</v>
      </c>
      <c r="R55" t="str">
        <f>VLOOKUP(E55, Locations!B:I, 7, FALSE)</f>
        <v>Brazil</v>
      </c>
      <c r="S55" s="1">
        <v>44455</v>
      </c>
    </row>
    <row r="56" spans="1:19">
      <c r="A56" t="s">
        <v>376</v>
      </c>
      <c r="B56" t="s">
        <v>20</v>
      </c>
      <c r="C56" t="s">
        <v>363</v>
      </c>
      <c r="D56" t="s">
        <v>364</v>
      </c>
      <c r="E56" t="s">
        <v>23</v>
      </c>
      <c r="F56" t="s">
        <v>377</v>
      </c>
      <c r="G56" t="s">
        <v>378</v>
      </c>
      <c r="H56" t="s">
        <v>379</v>
      </c>
      <c r="I56" t="s">
        <v>378</v>
      </c>
      <c r="J56" t="s">
        <v>379</v>
      </c>
      <c r="K56" t="s">
        <v>378</v>
      </c>
      <c r="L56" t="s">
        <v>379</v>
      </c>
      <c r="M56" t="s">
        <v>380</v>
      </c>
      <c r="N56" t="str">
        <f>VLOOKUP(E56, Locations!B:I, 8, FALSE)</f>
        <v>16.7531534,-91.3261083</v>
      </c>
      <c r="O56" t="str">
        <f>VLOOKUP(E56, Locations!B:I, 4, FALSE)</f>
        <v>Americas</v>
      </c>
      <c r="P56" t="str">
        <f>VLOOKUP(E56, Locations!B:I, 5, FALSE)</f>
        <v>Central America</v>
      </c>
      <c r="Q56">
        <f>VLOOKUP(E56, Locations!B:I, 6, FALSE)</f>
        <v>0</v>
      </c>
      <c r="R56" t="str">
        <f>VLOOKUP(E56, Locations!B:I, 7, FALSE)</f>
        <v>Guatemala</v>
      </c>
      <c r="S56" s="1">
        <v>44455</v>
      </c>
    </row>
    <row r="57" spans="1:19">
      <c r="A57" t="s">
        <v>381</v>
      </c>
      <c r="B57" t="s">
        <v>20</v>
      </c>
      <c r="C57" t="s">
        <v>363</v>
      </c>
      <c r="D57" t="s">
        <v>364</v>
      </c>
      <c r="E57" t="s">
        <v>23</v>
      </c>
      <c r="F57" t="s">
        <v>377</v>
      </c>
      <c r="G57" t="s">
        <v>382</v>
      </c>
      <c r="H57" t="s">
        <v>383</v>
      </c>
      <c r="I57" t="s">
        <v>382</v>
      </c>
      <c r="J57" t="s">
        <v>383</v>
      </c>
      <c r="K57" t="s">
        <v>382</v>
      </c>
      <c r="L57" t="s">
        <v>383</v>
      </c>
      <c r="M57" t="s">
        <v>384</v>
      </c>
      <c r="N57" t="str">
        <f>VLOOKUP(E57, Locations!B:I, 8, FALSE)</f>
        <v>16.7531534,-91.3261083</v>
      </c>
      <c r="O57" t="str">
        <f>VLOOKUP(E57, Locations!B:I, 4, FALSE)</f>
        <v>Americas</v>
      </c>
      <c r="P57" t="str">
        <f>VLOOKUP(E57, Locations!B:I, 5, FALSE)</f>
        <v>Central America</v>
      </c>
      <c r="Q57">
        <f>VLOOKUP(E57, Locations!B:I, 6, FALSE)</f>
        <v>0</v>
      </c>
      <c r="R57" t="str">
        <f>VLOOKUP(E57, Locations!B:I, 7, FALSE)</f>
        <v>Guatemala</v>
      </c>
      <c r="S57" s="1">
        <v>44455</v>
      </c>
    </row>
    <row r="58" spans="1:19">
      <c r="A58" t="s">
        <v>385</v>
      </c>
      <c r="B58" t="s">
        <v>20</v>
      </c>
      <c r="C58" t="s">
        <v>363</v>
      </c>
      <c r="D58" t="s">
        <v>364</v>
      </c>
      <c r="E58" t="s">
        <v>23</v>
      </c>
      <c r="F58" t="s">
        <v>377</v>
      </c>
      <c r="G58" t="s">
        <v>386</v>
      </c>
      <c r="H58" t="s">
        <v>387</v>
      </c>
      <c r="I58" t="s">
        <v>386</v>
      </c>
      <c r="J58" t="s">
        <v>387</v>
      </c>
      <c r="K58" t="s">
        <v>386</v>
      </c>
      <c r="L58" t="s">
        <v>387</v>
      </c>
      <c r="M58" t="s">
        <v>388</v>
      </c>
      <c r="N58" t="str">
        <f>VLOOKUP(E58, Locations!B:I, 8, FALSE)</f>
        <v>16.7531534,-91.3261083</v>
      </c>
      <c r="O58" t="str">
        <f>VLOOKUP(E58, Locations!B:I, 4, FALSE)</f>
        <v>Americas</v>
      </c>
      <c r="P58" t="str">
        <f>VLOOKUP(E58, Locations!B:I, 5, FALSE)</f>
        <v>Central America</v>
      </c>
      <c r="Q58">
        <f>VLOOKUP(E58, Locations!B:I, 6, FALSE)</f>
        <v>0</v>
      </c>
      <c r="R58" t="str">
        <f>VLOOKUP(E58, Locations!B:I, 7, FALSE)</f>
        <v>Guatemala</v>
      </c>
      <c r="S58" s="1">
        <v>44455</v>
      </c>
    </row>
    <row r="59" spans="1:19">
      <c r="A59" t="s">
        <v>389</v>
      </c>
      <c r="B59" t="s">
        <v>20</v>
      </c>
      <c r="C59" t="s">
        <v>363</v>
      </c>
      <c r="D59" t="s">
        <v>364</v>
      </c>
      <c r="E59" t="s">
        <v>390</v>
      </c>
      <c r="F59" t="s">
        <v>391</v>
      </c>
      <c r="G59" t="s">
        <v>392</v>
      </c>
      <c r="H59" t="s">
        <v>393</v>
      </c>
      <c r="I59" t="s">
        <v>392</v>
      </c>
      <c r="J59" t="s">
        <v>393</v>
      </c>
      <c r="K59" t="s">
        <v>392</v>
      </c>
      <c r="L59" t="s">
        <v>393</v>
      </c>
      <c r="M59" t="s">
        <v>394</v>
      </c>
      <c r="N59" t="str">
        <f>VLOOKUP(E59, Locations!B:I, 8, FALSE)</f>
        <v>-9.0656386,-67.2531829</v>
      </c>
      <c r="O59" t="str">
        <f>VLOOKUP(E59, Locations!B:I, 4, FALSE)</f>
        <v>Americas</v>
      </c>
      <c r="P59" t="str">
        <f>VLOOKUP(E59, Locations!B:I, 5, FALSE)</f>
        <v>South America</v>
      </c>
      <c r="Q59">
        <f>VLOOKUP(E59, Locations!B:I, 6, FALSE)</f>
        <v>0</v>
      </c>
      <c r="R59" t="str">
        <f>VLOOKUP(E59, Locations!B:I, 7, FALSE)</f>
        <v>Brazil</v>
      </c>
      <c r="S59" s="1">
        <v>44455</v>
      </c>
    </row>
    <row r="60" spans="1:19">
      <c r="A60" t="s">
        <v>395</v>
      </c>
      <c r="B60" t="s">
        <v>20</v>
      </c>
      <c r="C60" t="s">
        <v>363</v>
      </c>
      <c r="D60" t="s">
        <v>364</v>
      </c>
      <c r="E60" t="s">
        <v>396</v>
      </c>
      <c r="F60" t="s">
        <v>397</v>
      </c>
      <c r="G60" t="s">
        <v>398</v>
      </c>
      <c r="H60" t="s">
        <v>399</v>
      </c>
      <c r="I60" t="s">
        <v>400</v>
      </c>
      <c r="J60" t="s">
        <v>401</v>
      </c>
      <c r="K60" t="s">
        <v>402</v>
      </c>
      <c r="L60" t="s">
        <v>403</v>
      </c>
      <c r="M60" t="s">
        <v>404</v>
      </c>
      <c r="N60" t="str">
        <f>VLOOKUP(E60, Locations!B:I, 8, FALSE)</f>
        <v>-6.8001789,-68.373487</v>
      </c>
      <c r="O60" t="str">
        <f>VLOOKUP(E60, Locations!B:I, 4, FALSE)</f>
        <v>Americas</v>
      </c>
      <c r="P60" t="str">
        <f>VLOOKUP(E60, Locations!B:I, 5, FALSE)</f>
        <v>South America</v>
      </c>
      <c r="Q60">
        <f>VLOOKUP(E60, Locations!B:I, 6, FALSE)</f>
        <v>0</v>
      </c>
      <c r="R60" t="str">
        <f>VLOOKUP(E60, Locations!B:I, 7, FALSE)</f>
        <v>Brazil</v>
      </c>
      <c r="S60" s="1">
        <v>44455</v>
      </c>
    </row>
    <row r="61" spans="1:19">
      <c r="A61" t="s">
        <v>405</v>
      </c>
      <c r="B61" t="s">
        <v>20</v>
      </c>
      <c r="C61" t="s">
        <v>363</v>
      </c>
      <c r="D61" t="s">
        <v>364</v>
      </c>
      <c r="E61" t="s">
        <v>406</v>
      </c>
      <c r="F61" t="s">
        <v>407</v>
      </c>
      <c r="G61" t="s">
        <v>408</v>
      </c>
      <c r="H61" t="s">
        <v>409</v>
      </c>
      <c r="I61" t="s">
        <v>408</v>
      </c>
      <c r="J61" t="s">
        <v>409</v>
      </c>
      <c r="K61" t="s">
        <v>408</v>
      </c>
      <c r="L61" t="s">
        <v>409</v>
      </c>
      <c r="M61" t="s">
        <v>410</v>
      </c>
      <c r="N61" t="str">
        <f>VLOOKUP(E61, Locations!B:I, 8, FALSE)</f>
        <v>-9.5364578,-72.4193936</v>
      </c>
      <c r="O61" t="str">
        <f>VLOOKUP(E61, Locations!B:I, 4, FALSE)</f>
        <v>Americas</v>
      </c>
      <c r="P61" t="str">
        <f>VLOOKUP(E61, Locations!B:I, 5, FALSE)</f>
        <v>South America</v>
      </c>
      <c r="Q61">
        <f>VLOOKUP(E61, Locations!B:I, 6, FALSE)</f>
        <v>0</v>
      </c>
      <c r="R61" t="str">
        <f>VLOOKUP(E61, Locations!B:I, 7, FALSE)</f>
        <v>Brazil</v>
      </c>
      <c r="S61" s="1">
        <v>44455</v>
      </c>
    </row>
    <row r="62" spans="1:19">
      <c r="A62" t="s">
        <v>411</v>
      </c>
      <c r="B62" t="s">
        <v>20</v>
      </c>
      <c r="C62" t="s">
        <v>363</v>
      </c>
      <c r="D62" t="s">
        <v>364</v>
      </c>
      <c r="E62" t="s">
        <v>412</v>
      </c>
      <c r="F62" t="s">
        <v>413</v>
      </c>
      <c r="G62" t="s">
        <v>414</v>
      </c>
      <c r="H62" t="s">
        <v>415</v>
      </c>
      <c r="I62" t="s">
        <v>414</v>
      </c>
      <c r="J62" t="s">
        <v>415</v>
      </c>
      <c r="K62" t="s">
        <v>414</v>
      </c>
      <c r="L62" t="s">
        <v>415</v>
      </c>
      <c r="M62" t="s">
        <v>416</v>
      </c>
      <c r="N62" t="str">
        <f>VLOOKUP(E62, Locations!B:I, 8, FALSE)</f>
        <v>-4.2912848,-76.0867913</v>
      </c>
      <c r="O62" t="str">
        <f>VLOOKUP(E62, Locations!B:I, 4, FALSE)</f>
        <v>Americas</v>
      </c>
      <c r="P62" t="str">
        <f>VLOOKUP(E62, Locations!B:I, 5, FALSE)</f>
        <v>South America</v>
      </c>
      <c r="Q62">
        <f>VLOOKUP(E62, Locations!B:I, 6, FALSE)</f>
        <v>0</v>
      </c>
      <c r="R62" t="str">
        <f>VLOOKUP(E62, Locations!B:I, 7, FALSE)</f>
        <v>Peru</v>
      </c>
      <c r="S62" s="1">
        <v>44455</v>
      </c>
    </row>
    <row r="63" spans="1:19">
      <c r="A63" t="s">
        <v>417</v>
      </c>
      <c r="B63" t="s">
        <v>20</v>
      </c>
      <c r="C63" t="s">
        <v>363</v>
      </c>
      <c r="D63" t="s">
        <v>364</v>
      </c>
      <c r="E63" t="s">
        <v>418</v>
      </c>
      <c r="F63" t="s">
        <v>419</v>
      </c>
      <c r="G63" t="s">
        <v>420</v>
      </c>
      <c r="H63" t="s">
        <v>421</v>
      </c>
      <c r="I63" t="s">
        <v>420</v>
      </c>
      <c r="J63" t="s">
        <v>421</v>
      </c>
      <c r="K63" t="s">
        <v>420</v>
      </c>
      <c r="L63" t="s">
        <v>421</v>
      </c>
      <c r="M63" t="s">
        <v>422</v>
      </c>
      <c r="N63" t="str">
        <f>VLOOKUP(E63, Locations!B:I, 8, FALSE)</f>
        <v>-0.639139,-68.4234499</v>
      </c>
      <c r="O63" t="str">
        <f>VLOOKUP(E63, Locations!B:I, 4, FALSE)</f>
        <v>Americas</v>
      </c>
      <c r="P63" t="str">
        <f>VLOOKUP(E63, Locations!B:I, 5, FALSE)</f>
        <v>South America</v>
      </c>
      <c r="Q63">
        <f>VLOOKUP(E63, Locations!B:I, 6, FALSE)</f>
        <v>0</v>
      </c>
      <c r="R63" t="str">
        <f>VLOOKUP(E63, Locations!B:I, 7, FALSE)</f>
        <v>Brazil</v>
      </c>
      <c r="S63" s="1">
        <v>44455</v>
      </c>
    </row>
    <row r="64" spans="1:19">
      <c r="A64" t="s">
        <v>423</v>
      </c>
      <c r="B64" t="s">
        <v>20</v>
      </c>
      <c r="C64" t="s">
        <v>363</v>
      </c>
      <c r="D64" t="s">
        <v>364</v>
      </c>
      <c r="E64" t="s">
        <v>424</v>
      </c>
      <c r="F64" t="s">
        <v>425</v>
      </c>
      <c r="G64" t="s">
        <v>426</v>
      </c>
      <c r="H64" t="s">
        <v>427</v>
      </c>
      <c r="I64" t="s">
        <v>426</v>
      </c>
      <c r="J64" t="s">
        <v>427</v>
      </c>
      <c r="K64" t="s">
        <v>426</v>
      </c>
      <c r="L64" t="s">
        <v>427</v>
      </c>
      <c r="M64" t="s">
        <v>428</v>
      </c>
      <c r="N64" t="str">
        <f>VLOOKUP(E64, Locations!B:I, 8, FALSE)</f>
        <v>0.9734193,-71.763929</v>
      </c>
      <c r="O64" t="str">
        <f>VLOOKUP(E64, Locations!B:I, 4, FALSE)</f>
        <v>Americas</v>
      </c>
      <c r="P64" t="str">
        <f>VLOOKUP(E64, Locations!B:I, 5, FALSE)</f>
        <v>South America</v>
      </c>
      <c r="Q64">
        <f>VLOOKUP(E64, Locations!B:I, 6, FALSE)</f>
        <v>0</v>
      </c>
      <c r="R64" t="str">
        <f>VLOOKUP(E64, Locations!B:I, 7, FALSE)</f>
        <v>Colombia</v>
      </c>
      <c r="S64" s="1">
        <v>44455</v>
      </c>
    </row>
    <row r="65" spans="1:19">
      <c r="A65" t="s">
        <v>429</v>
      </c>
      <c r="B65" t="s">
        <v>20</v>
      </c>
      <c r="C65" t="s">
        <v>363</v>
      </c>
      <c r="D65" t="s">
        <v>364</v>
      </c>
      <c r="E65" t="s">
        <v>430</v>
      </c>
      <c r="F65" t="s">
        <v>431</v>
      </c>
      <c r="G65" t="s">
        <v>432</v>
      </c>
      <c r="H65" t="s">
        <v>433</v>
      </c>
      <c r="I65" t="s">
        <v>432</v>
      </c>
      <c r="J65" t="s">
        <v>433</v>
      </c>
      <c r="K65" t="s">
        <v>432</v>
      </c>
      <c r="L65" t="s">
        <v>433</v>
      </c>
      <c r="M65" t="s">
        <v>434</v>
      </c>
      <c r="N65" t="str">
        <f>VLOOKUP(E65, Locations!B:I, 8, FALSE)</f>
        <v>1.981956,-66.1492043</v>
      </c>
      <c r="O65" t="str">
        <f>VLOOKUP(E65, Locations!B:I, 4, FALSE)</f>
        <v>Americas</v>
      </c>
      <c r="P65" t="str">
        <f>VLOOKUP(E65, Locations!B:I, 5, FALSE)</f>
        <v>South America</v>
      </c>
      <c r="Q65">
        <f>VLOOKUP(E65, Locations!B:I, 6, FALSE)</f>
        <v>0</v>
      </c>
      <c r="R65" t="str">
        <f>VLOOKUP(E65, Locations!B:I, 7, FALSE)</f>
        <v>Brazil</v>
      </c>
      <c r="S65" s="1">
        <v>44455</v>
      </c>
    </row>
    <row r="66" spans="1:19">
      <c r="A66" t="s">
        <v>435</v>
      </c>
      <c r="B66" t="s">
        <v>20</v>
      </c>
      <c r="C66" t="s">
        <v>363</v>
      </c>
      <c r="D66" t="s">
        <v>364</v>
      </c>
      <c r="E66" t="s">
        <v>430</v>
      </c>
      <c r="F66" t="s">
        <v>431</v>
      </c>
      <c r="G66" t="s">
        <v>436</v>
      </c>
      <c r="H66" t="s">
        <v>437</v>
      </c>
      <c r="I66" t="s">
        <v>436</v>
      </c>
      <c r="J66" t="s">
        <v>437</v>
      </c>
      <c r="K66" t="s">
        <v>436</v>
      </c>
      <c r="L66" t="s">
        <v>437</v>
      </c>
      <c r="M66" t="s">
        <v>438</v>
      </c>
      <c r="N66" t="str">
        <f>VLOOKUP(E66, Locations!B:I, 8, FALSE)</f>
        <v>1.981956,-66.1492043</v>
      </c>
      <c r="O66" t="str">
        <f>VLOOKUP(E66, Locations!B:I, 4, FALSE)</f>
        <v>Americas</v>
      </c>
      <c r="P66" t="str">
        <f>VLOOKUP(E66, Locations!B:I, 5, FALSE)</f>
        <v>South America</v>
      </c>
      <c r="Q66">
        <f>VLOOKUP(E66, Locations!B:I, 6, FALSE)</f>
        <v>0</v>
      </c>
      <c r="R66" t="str">
        <f>VLOOKUP(E66, Locations!B:I, 7, FALSE)</f>
        <v>Brazil</v>
      </c>
      <c r="S66" s="1">
        <v>44455</v>
      </c>
    </row>
    <row r="67" spans="1:19">
      <c r="A67" t="s">
        <v>439</v>
      </c>
      <c r="B67" t="s">
        <v>20</v>
      </c>
      <c r="C67" t="s">
        <v>363</v>
      </c>
      <c r="D67" t="s">
        <v>364</v>
      </c>
      <c r="E67" t="s">
        <v>430</v>
      </c>
      <c r="F67" t="s">
        <v>431</v>
      </c>
      <c r="G67" t="s">
        <v>440</v>
      </c>
      <c r="H67" t="s">
        <v>441</v>
      </c>
      <c r="I67" t="s">
        <v>442</v>
      </c>
      <c r="J67" t="s">
        <v>443</v>
      </c>
      <c r="K67" t="s">
        <v>444</v>
      </c>
      <c r="L67" t="s">
        <v>445</v>
      </c>
      <c r="M67" t="s">
        <v>446</v>
      </c>
      <c r="N67" t="str">
        <f>VLOOKUP(E67, Locations!B:I, 8, FALSE)</f>
        <v>1.981956,-66.1492043</v>
      </c>
      <c r="O67" t="str">
        <f>VLOOKUP(E67, Locations!B:I, 4, FALSE)</f>
        <v>Americas</v>
      </c>
      <c r="P67" t="str">
        <f>VLOOKUP(E67, Locations!B:I, 5, FALSE)</f>
        <v>South America</v>
      </c>
      <c r="Q67">
        <f>VLOOKUP(E67, Locations!B:I, 6, FALSE)</f>
        <v>0</v>
      </c>
      <c r="R67" t="str">
        <f>VLOOKUP(E67, Locations!B:I, 7, FALSE)</f>
        <v>Brazil</v>
      </c>
      <c r="S67" s="1">
        <v>44455</v>
      </c>
    </row>
    <row r="68" spans="1:19">
      <c r="A68" t="s">
        <v>447</v>
      </c>
      <c r="B68" t="s">
        <v>20</v>
      </c>
      <c r="C68" t="s">
        <v>363</v>
      </c>
      <c r="D68" t="s">
        <v>364</v>
      </c>
      <c r="E68" t="s">
        <v>448</v>
      </c>
      <c r="F68" t="s">
        <v>449</v>
      </c>
      <c r="G68" t="s">
        <v>450</v>
      </c>
      <c r="H68" t="s">
        <v>451</v>
      </c>
      <c r="I68" t="s">
        <v>450</v>
      </c>
      <c r="J68" t="s">
        <v>451</v>
      </c>
      <c r="K68" t="s">
        <v>450</v>
      </c>
      <c r="L68" t="s">
        <v>451</v>
      </c>
      <c r="M68" t="s">
        <v>452</v>
      </c>
      <c r="N68" t="str">
        <f>VLOOKUP(E68, Locations!B:I, 8, FALSE)</f>
        <v>1.8441615,-64.1047671</v>
      </c>
      <c r="O68" t="e">
        <f>VLOOKUP(E68, Locations!B:I, 4, FALSE)</f>
        <v>#N/A</v>
      </c>
      <c r="P68" t="e">
        <f>VLOOKUP(E68, Locations!B:I, 5, FALSE)</f>
        <v>#N/A</v>
      </c>
      <c r="Q68">
        <f>VLOOKUP(E68, Locations!B:I, 6, FALSE)</f>
        <v>0</v>
      </c>
      <c r="R68" t="str">
        <f>VLOOKUP(E68, Locations!B:I, 7, FALSE)</f>
        <v>Brazil and Venezuela</v>
      </c>
      <c r="S68" s="1">
        <v>44455</v>
      </c>
    </row>
    <row r="69" spans="1:19">
      <c r="A69" t="s">
        <v>453</v>
      </c>
      <c r="B69" t="s">
        <v>20</v>
      </c>
      <c r="C69" t="s">
        <v>363</v>
      </c>
      <c r="D69" t="s">
        <v>364</v>
      </c>
      <c r="E69" t="s">
        <v>454</v>
      </c>
      <c r="F69" t="s">
        <v>455</v>
      </c>
      <c r="G69" t="s">
        <v>456</v>
      </c>
      <c r="H69" t="s">
        <v>457</v>
      </c>
      <c r="I69" t="s">
        <v>456</v>
      </c>
      <c r="J69" t="s">
        <v>457</v>
      </c>
      <c r="K69" t="s">
        <v>456</v>
      </c>
      <c r="L69" t="s">
        <v>457</v>
      </c>
      <c r="M69" t="s">
        <v>458</v>
      </c>
      <c r="N69" t="str">
        <f>VLOOKUP(E69, Locations!B:I, 8, FALSE)</f>
        <v>4.135846,-73.6237917</v>
      </c>
      <c r="O69" t="str">
        <f>VLOOKUP(E69, Locations!B:I, 4, FALSE)</f>
        <v>Americas</v>
      </c>
      <c r="P69" t="str">
        <f>VLOOKUP(E69, Locations!B:I, 5, FALSE)</f>
        <v>South America</v>
      </c>
      <c r="Q69">
        <f>VLOOKUP(E69, Locations!B:I, 6, FALSE)</f>
        <v>0</v>
      </c>
      <c r="R69" t="str">
        <f>VLOOKUP(E69, Locations!B:I, 7, FALSE)</f>
        <v>Colombia</v>
      </c>
      <c r="S69" s="1">
        <v>44455</v>
      </c>
    </row>
    <row r="70" spans="1:19">
      <c r="A70" t="s">
        <v>459</v>
      </c>
      <c r="B70" t="s">
        <v>20</v>
      </c>
      <c r="C70" t="s">
        <v>460</v>
      </c>
      <c r="D70" t="s">
        <v>461</v>
      </c>
      <c r="E70" t="s">
        <v>462</v>
      </c>
      <c r="F70" t="s">
        <v>463</v>
      </c>
      <c r="G70" t="s">
        <v>464</v>
      </c>
      <c r="H70" t="s">
        <v>465</v>
      </c>
      <c r="I70" t="s">
        <v>464</v>
      </c>
      <c r="J70" t="s">
        <v>465</v>
      </c>
      <c r="K70" t="s">
        <v>464</v>
      </c>
      <c r="L70" t="s">
        <v>465</v>
      </c>
      <c r="M70" t="s">
        <v>466</v>
      </c>
      <c r="N70" t="str">
        <f>VLOOKUP(E70, Locations!B:I, 8, FALSE)</f>
        <v>-13.3918195,-71.9136847</v>
      </c>
      <c r="O70" t="str">
        <f>VLOOKUP(E70, Locations!B:I, 4, FALSE)</f>
        <v>Americas</v>
      </c>
      <c r="P70" t="str">
        <f>VLOOKUP(E70, Locations!B:I, 5, FALSE)</f>
        <v>South America</v>
      </c>
      <c r="Q70">
        <f>VLOOKUP(E70, Locations!B:I, 6, FALSE)</f>
        <v>0</v>
      </c>
      <c r="R70" t="str">
        <f>VLOOKUP(E70, Locations!B:I, 7, FALSE)</f>
        <v>Peru</v>
      </c>
      <c r="S70" s="1">
        <v>44455</v>
      </c>
    </row>
    <row r="71" spans="1:19">
      <c r="A71" t="s">
        <v>467</v>
      </c>
      <c r="B71" t="s">
        <v>20</v>
      </c>
      <c r="C71" t="s">
        <v>460</v>
      </c>
      <c r="D71" t="s">
        <v>461</v>
      </c>
      <c r="E71" t="s">
        <v>468</v>
      </c>
      <c r="F71" t="s">
        <v>469</v>
      </c>
      <c r="G71" t="s">
        <v>470</v>
      </c>
      <c r="H71" t="s">
        <v>471</v>
      </c>
      <c r="I71" t="s">
        <v>470</v>
      </c>
      <c r="J71" t="s">
        <v>471</v>
      </c>
      <c r="K71" t="s">
        <v>470</v>
      </c>
      <c r="L71" t="s">
        <v>471</v>
      </c>
      <c r="M71" t="s">
        <v>472</v>
      </c>
      <c r="N71" t="str">
        <f>VLOOKUP(E71, Locations!B:I, 8, FALSE)</f>
        <v>-13.2516666,-71.9940328</v>
      </c>
      <c r="O71" t="str">
        <f>VLOOKUP(E71, Locations!B:I, 4, FALSE)</f>
        <v>Americas</v>
      </c>
      <c r="P71" t="str">
        <f>VLOOKUP(E71, Locations!B:I, 5, FALSE)</f>
        <v>South America</v>
      </c>
      <c r="Q71">
        <f>VLOOKUP(E71, Locations!B:I, 6, FALSE)</f>
        <v>0</v>
      </c>
      <c r="R71" t="str">
        <f>VLOOKUP(E71, Locations!B:I, 7, FALSE)</f>
        <v>Peru</v>
      </c>
      <c r="S71" s="1">
        <v>44455</v>
      </c>
    </row>
    <row r="72" spans="1:19">
      <c r="A72" t="s">
        <v>473</v>
      </c>
      <c r="B72" t="s">
        <v>20</v>
      </c>
      <c r="C72" t="s">
        <v>460</v>
      </c>
      <c r="D72" t="s">
        <v>461</v>
      </c>
      <c r="E72" t="s">
        <v>474</v>
      </c>
      <c r="F72" t="s">
        <v>475</v>
      </c>
      <c r="G72" t="s">
        <v>476</v>
      </c>
      <c r="H72" t="s">
        <v>477</v>
      </c>
      <c r="I72" t="s">
        <v>476</v>
      </c>
      <c r="J72" t="s">
        <v>477</v>
      </c>
      <c r="K72" t="s">
        <v>476</v>
      </c>
      <c r="L72" t="s">
        <v>477</v>
      </c>
      <c r="M72" t="s">
        <v>478</v>
      </c>
      <c r="N72" t="str">
        <f>VLOOKUP(E72, Locations!B:I, 8, FALSE)</f>
        <v>-9.1305345,-84.0649192</v>
      </c>
      <c r="O72" t="str">
        <f>VLOOKUP(E72, Locations!B:I, 4, FALSE)</f>
        <v>Americas</v>
      </c>
      <c r="P72" t="str">
        <f>VLOOKUP(E72, Locations!B:I, 5, FALSE)</f>
        <v>South America</v>
      </c>
      <c r="Q72">
        <f>VLOOKUP(E72, Locations!B:I, 6, FALSE)</f>
        <v>0</v>
      </c>
      <c r="R72" t="str">
        <f>VLOOKUP(E72, Locations!B:I, 7, FALSE)</f>
        <v>Peru</v>
      </c>
      <c r="S72" s="1">
        <v>44455</v>
      </c>
    </row>
    <row r="73" spans="1:19">
      <c r="A73" t="s">
        <v>479</v>
      </c>
      <c r="B73" t="s">
        <v>20</v>
      </c>
      <c r="C73" t="s">
        <v>460</v>
      </c>
      <c r="D73" t="s">
        <v>461</v>
      </c>
      <c r="E73" t="s">
        <v>474</v>
      </c>
      <c r="F73" t="s">
        <v>475</v>
      </c>
      <c r="G73" t="s">
        <v>480</v>
      </c>
      <c r="H73" t="s">
        <v>481</v>
      </c>
      <c r="I73" t="s">
        <v>480</v>
      </c>
      <c r="J73" t="s">
        <v>481</v>
      </c>
      <c r="K73" t="s">
        <v>480</v>
      </c>
      <c r="L73" t="s">
        <v>481</v>
      </c>
      <c r="M73" t="s">
        <v>482</v>
      </c>
      <c r="N73" t="str">
        <f>VLOOKUP(E73, Locations!B:I, 8, FALSE)</f>
        <v>-9.1305345,-84.0649192</v>
      </c>
      <c r="O73" t="str">
        <f>VLOOKUP(E73, Locations!B:I, 4, FALSE)</f>
        <v>Americas</v>
      </c>
      <c r="P73" t="str">
        <f>VLOOKUP(E73, Locations!B:I, 5, FALSE)</f>
        <v>South America</v>
      </c>
      <c r="Q73">
        <f>VLOOKUP(E73, Locations!B:I, 6, FALSE)</f>
        <v>0</v>
      </c>
      <c r="R73" t="str">
        <f>VLOOKUP(E73, Locations!B:I, 7, FALSE)</f>
        <v>Peru</v>
      </c>
      <c r="S73" s="1">
        <v>44455</v>
      </c>
    </row>
    <row r="74" spans="1:19">
      <c r="A74" t="s">
        <v>483</v>
      </c>
      <c r="B74" t="s">
        <v>20</v>
      </c>
      <c r="C74" t="s">
        <v>460</v>
      </c>
      <c r="D74" t="s">
        <v>461</v>
      </c>
      <c r="E74" t="s">
        <v>474</v>
      </c>
      <c r="F74" t="s">
        <v>475</v>
      </c>
      <c r="G74" t="s">
        <v>484</v>
      </c>
      <c r="H74" t="s">
        <v>485</v>
      </c>
      <c r="I74" t="s">
        <v>484</v>
      </c>
      <c r="J74" t="s">
        <v>485</v>
      </c>
      <c r="K74" t="s">
        <v>484</v>
      </c>
      <c r="L74" t="s">
        <v>485</v>
      </c>
      <c r="M74" t="s">
        <v>486</v>
      </c>
      <c r="N74" t="str">
        <f>VLOOKUP(E74, Locations!B:I, 8, FALSE)</f>
        <v>-9.1305345,-84.0649192</v>
      </c>
      <c r="O74" t="str">
        <f>VLOOKUP(E74, Locations!B:I, 4, FALSE)</f>
        <v>Americas</v>
      </c>
      <c r="P74" t="str">
        <f>VLOOKUP(E74, Locations!B:I, 5, FALSE)</f>
        <v>South America</v>
      </c>
      <c r="Q74">
        <f>VLOOKUP(E74, Locations!B:I, 6, FALSE)</f>
        <v>0</v>
      </c>
      <c r="R74" t="str">
        <f>VLOOKUP(E74, Locations!B:I, 7, FALSE)</f>
        <v>Peru</v>
      </c>
      <c r="S74" s="1">
        <v>44455</v>
      </c>
    </row>
    <row r="75" spans="1:19">
      <c r="A75" t="s">
        <v>487</v>
      </c>
      <c r="B75" t="s">
        <v>20</v>
      </c>
      <c r="C75" t="s">
        <v>460</v>
      </c>
      <c r="D75" t="s">
        <v>461</v>
      </c>
      <c r="E75" t="s">
        <v>488</v>
      </c>
      <c r="F75" t="s">
        <v>489</v>
      </c>
      <c r="G75" t="s">
        <v>490</v>
      </c>
      <c r="H75" t="s">
        <v>491</v>
      </c>
      <c r="I75" t="s">
        <v>490</v>
      </c>
      <c r="J75" t="s">
        <v>491</v>
      </c>
      <c r="K75" t="s">
        <v>490</v>
      </c>
      <c r="L75" t="s">
        <v>491</v>
      </c>
      <c r="M75" t="s">
        <v>492</v>
      </c>
      <c r="N75" t="str">
        <f>VLOOKUP(E75, Locations!B:I, 8, FALSE)</f>
        <v>-9.416308,-78.8134365</v>
      </c>
      <c r="O75" t="str">
        <f>VLOOKUP(E75, Locations!B:I, 4, FALSE)</f>
        <v>Americas</v>
      </c>
      <c r="P75" t="str">
        <f>VLOOKUP(E75, Locations!B:I, 5, FALSE)</f>
        <v>South America</v>
      </c>
      <c r="Q75">
        <f>VLOOKUP(E75, Locations!B:I, 6, FALSE)</f>
        <v>0</v>
      </c>
      <c r="R75" t="str">
        <f>VLOOKUP(E75, Locations!B:I, 7, FALSE)</f>
        <v>Peru</v>
      </c>
      <c r="S75" s="1">
        <v>44455</v>
      </c>
    </row>
    <row r="76" spans="1:19">
      <c r="A76" t="s">
        <v>493</v>
      </c>
      <c r="B76" t="s">
        <v>20</v>
      </c>
      <c r="C76" t="s">
        <v>460</v>
      </c>
      <c r="D76" t="s">
        <v>461</v>
      </c>
      <c r="E76" t="s">
        <v>494</v>
      </c>
      <c r="F76" t="s">
        <v>495</v>
      </c>
      <c r="G76" t="s">
        <v>496</v>
      </c>
      <c r="H76" t="s">
        <v>497</v>
      </c>
      <c r="I76" t="s">
        <v>496</v>
      </c>
      <c r="J76" t="s">
        <v>497</v>
      </c>
      <c r="K76" t="s">
        <v>496</v>
      </c>
      <c r="L76" t="s">
        <v>497</v>
      </c>
      <c r="M76" t="s">
        <v>498</v>
      </c>
      <c r="N76" t="str">
        <f>VLOOKUP(E76, Locations!B:I, 8, FALSE)</f>
        <v>-2.8922687,-79.0243996</v>
      </c>
      <c r="O76" t="str">
        <f>VLOOKUP(E76, Locations!B:I, 4, FALSE)</f>
        <v>Americas</v>
      </c>
      <c r="P76" t="str">
        <f>VLOOKUP(E76, Locations!B:I, 5, FALSE)</f>
        <v>South America</v>
      </c>
      <c r="Q76">
        <f>VLOOKUP(E76, Locations!B:I, 6, FALSE)</f>
        <v>0</v>
      </c>
      <c r="R76" t="str">
        <f>VLOOKUP(E76, Locations!B:I, 7, FALSE)</f>
        <v>Ecuador</v>
      </c>
      <c r="S76" s="1">
        <v>44455</v>
      </c>
    </row>
    <row r="77" spans="1:19">
      <c r="A77" t="s">
        <v>499</v>
      </c>
      <c r="B77" t="s">
        <v>20</v>
      </c>
      <c r="C77" t="s">
        <v>460</v>
      </c>
      <c r="D77" t="s">
        <v>461</v>
      </c>
      <c r="E77" t="s">
        <v>500</v>
      </c>
      <c r="F77" t="s">
        <v>501</v>
      </c>
      <c r="G77" t="s">
        <v>502</v>
      </c>
      <c r="H77" t="s">
        <v>503</v>
      </c>
      <c r="I77" t="s">
        <v>502</v>
      </c>
      <c r="J77" t="s">
        <v>503</v>
      </c>
      <c r="K77" t="s">
        <v>502</v>
      </c>
      <c r="L77" t="s">
        <v>503</v>
      </c>
      <c r="M77" t="s">
        <v>504</v>
      </c>
      <c r="N77" t="str">
        <f>VLOOKUP(E77, Locations!B:I, 8, FALSE)</f>
        <v>-12.1379348,-76.2395383</v>
      </c>
      <c r="O77" t="str">
        <f>VLOOKUP(E77, Locations!B:I, 4, FALSE)</f>
        <v>Americas</v>
      </c>
      <c r="P77" t="str">
        <f>VLOOKUP(E77, Locations!B:I, 5, FALSE)</f>
        <v>South America</v>
      </c>
      <c r="Q77">
        <f>VLOOKUP(E77, Locations!B:I, 6, FALSE)</f>
        <v>0</v>
      </c>
      <c r="R77" t="str">
        <f>VLOOKUP(E77, Locations!B:I, 7, FALSE)</f>
        <v>Peru</v>
      </c>
      <c r="S77" s="1">
        <v>44455</v>
      </c>
    </row>
    <row r="78" spans="1:19">
      <c r="A78" t="s">
        <v>505</v>
      </c>
      <c r="B78" t="s">
        <v>20</v>
      </c>
      <c r="C78" t="s">
        <v>460</v>
      </c>
      <c r="D78" t="s">
        <v>461</v>
      </c>
      <c r="E78" t="s">
        <v>500</v>
      </c>
      <c r="F78" t="s">
        <v>501</v>
      </c>
      <c r="G78" t="s">
        <v>506</v>
      </c>
      <c r="H78" t="s">
        <v>507</v>
      </c>
      <c r="I78" t="s">
        <v>506</v>
      </c>
      <c r="J78" t="s">
        <v>507</v>
      </c>
      <c r="K78" t="s">
        <v>506</v>
      </c>
      <c r="L78" t="s">
        <v>507</v>
      </c>
      <c r="M78" t="s">
        <v>508</v>
      </c>
      <c r="N78" t="str">
        <f>VLOOKUP(E78, Locations!B:I, 8, FALSE)</f>
        <v>-12.1379348,-76.2395383</v>
      </c>
      <c r="O78" t="str">
        <f>VLOOKUP(E78, Locations!B:I, 4, FALSE)</f>
        <v>Americas</v>
      </c>
      <c r="P78" t="str">
        <f>VLOOKUP(E78, Locations!B:I, 5, FALSE)</f>
        <v>South America</v>
      </c>
      <c r="Q78">
        <f>VLOOKUP(E78, Locations!B:I, 6, FALSE)</f>
        <v>0</v>
      </c>
      <c r="R78" t="str">
        <f>VLOOKUP(E78, Locations!B:I, 7, FALSE)</f>
        <v>Peru</v>
      </c>
      <c r="S78" s="1">
        <v>44455</v>
      </c>
    </row>
    <row r="79" spans="1:19">
      <c r="A79" t="s">
        <v>509</v>
      </c>
      <c r="B79" t="s">
        <v>20</v>
      </c>
      <c r="C79" t="s">
        <v>460</v>
      </c>
      <c r="D79" t="s">
        <v>461</v>
      </c>
      <c r="E79" t="s">
        <v>500</v>
      </c>
      <c r="F79" t="s">
        <v>501</v>
      </c>
      <c r="G79" t="s">
        <v>510</v>
      </c>
      <c r="H79" t="s">
        <v>511</v>
      </c>
      <c r="I79" t="s">
        <v>510</v>
      </c>
      <c r="J79" t="s">
        <v>511</v>
      </c>
      <c r="K79" t="s">
        <v>510</v>
      </c>
      <c r="L79" t="s">
        <v>511</v>
      </c>
      <c r="M79" t="s">
        <v>512</v>
      </c>
      <c r="N79" t="str">
        <f>VLOOKUP(E79, Locations!B:I, 8, FALSE)</f>
        <v>-12.1379348,-76.2395383</v>
      </c>
      <c r="O79" t="str">
        <f>VLOOKUP(E79, Locations!B:I, 4, FALSE)</f>
        <v>Americas</v>
      </c>
      <c r="P79" t="str">
        <f>VLOOKUP(E79, Locations!B:I, 5, FALSE)</f>
        <v>South America</v>
      </c>
      <c r="Q79">
        <f>VLOOKUP(E79, Locations!B:I, 6, FALSE)</f>
        <v>0</v>
      </c>
      <c r="R79" t="str">
        <f>VLOOKUP(E79, Locations!B:I, 7, FALSE)</f>
        <v>Peru</v>
      </c>
      <c r="S79" s="1">
        <v>44455</v>
      </c>
    </row>
    <row r="80" spans="1:19">
      <c r="A80" t="s">
        <v>513</v>
      </c>
      <c r="B80" t="s">
        <v>20</v>
      </c>
      <c r="C80" t="s">
        <v>460</v>
      </c>
      <c r="D80" t="s">
        <v>461</v>
      </c>
      <c r="E80" t="s">
        <v>500</v>
      </c>
      <c r="F80" t="s">
        <v>501</v>
      </c>
      <c r="G80" t="s">
        <v>514</v>
      </c>
      <c r="H80" t="s">
        <v>515</v>
      </c>
      <c r="I80" t="s">
        <v>514</v>
      </c>
      <c r="J80" t="s">
        <v>515</v>
      </c>
      <c r="K80" t="s">
        <v>514</v>
      </c>
      <c r="L80" t="s">
        <v>515</v>
      </c>
      <c r="M80" t="s">
        <v>516</v>
      </c>
      <c r="N80" t="str">
        <f>VLOOKUP(E80, Locations!B:I, 8, FALSE)</f>
        <v>-12.1379348,-76.2395383</v>
      </c>
      <c r="O80" t="str">
        <f>VLOOKUP(E80, Locations!B:I, 4, FALSE)</f>
        <v>Americas</v>
      </c>
      <c r="P80" t="str">
        <f>VLOOKUP(E80, Locations!B:I, 5, FALSE)</f>
        <v>South America</v>
      </c>
      <c r="Q80">
        <f>VLOOKUP(E80, Locations!B:I, 6, FALSE)</f>
        <v>0</v>
      </c>
      <c r="R80" t="str">
        <f>VLOOKUP(E80, Locations!B:I, 7, FALSE)</f>
        <v>Peru</v>
      </c>
      <c r="S80" s="1">
        <v>44455</v>
      </c>
    </row>
    <row r="81" spans="1:19">
      <c r="A81" t="s">
        <v>517</v>
      </c>
      <c r="B81" t="s">
        <v>20</v>
      </c>
      <c r="C81" t="s">
        <v>460</v>
      </c>
      <c r="D81" t="s">
        <v>461</v>
      </c>
      <c r="E81" t="s">
        <v>500</v>
      </c>
      <c r="F81" t="s">
        <v>501</v>
      </c>
      <c r="G81" t="s">
        <v>518</v>
      </c>
      <c r="H81" t="s">
        <v>519</v>
      </c>
      <c r="I81" t="s">
        <v>518</v>
      </c>
      <c r="J81" t="s">
        <v>519</v>
      </c>
      <c r="K81" t="s">
        <v>518</v>
      </c>
      <c r="L81" t="s">
        <v>519</v>
      </c>
      <c r="M81" t="s">
        <v>520</v>
      </c>
      <c r="N81" t="str">
        <f>VLOOKUP(E81, Locations!B:I, 8, FALSE)</f>
        <v>-12.1379348,-76.2395383</v>
      </c>
      <c r="O81" t="str">
        <f>VLOOKUP(E81, Locations!B:I, 4, FALSE)</f>
        <v>Americas</v>
      </c>
      <c r="P81" t="str">
        <f>VLOOKUP(E81, Locations!B:I, 5, FALSE)</f>
        <v>South America</v>
      </c>
      <c r="Q81">
        <f>VLOOKUP(E81, Locations!B:I, 6, FALSE)</f>
        <v>0</v>
      </c>
      <c r="R81" t="str">
        <f>VLOOKUP(E81, Locations!B:I, 7, FALSE)</f>
        <v>Peru</v>
      </c>
      <c r="S81" s="1">
        <v>44455</v>
      </c>
    </row>
    <row r="82" spans="1:19">
      <c r="A82" t="s">
        <v>521</v>
      </c>
      <c r="B82" t="s">
        <v>20</v>
      </c>
      <c r="C82" t="s">
        <v>460</v>
      </c>
      <c r="D82" t="s">
        <v>461</v>
      </c>
      <c r="E82" t="s">
        <v>522</v>
      </c>
      <c r="F82" t="s">
        <v>523</v>
      </c>
      <c r="G82" t="s">
        <v>524</v>
      </c>
      <c r="H82" t="s">
        <v>525</v>
      </c>
      <c r="I82" t="s">
        <v>526</v>
      </c>
      <c r="J82" t="s">
        <v>527</v>
      </c>
      <c r="K82" t="s">
        <v>528</v>
      </c>
      <c r="L82" t="s">
        <v>529</v>
      </c>
      <c r="M82" t="s">
        <v>530</v>
      </c>
      <c r="N82" t="str">
        <f>VLOOKUP(E82, Locations!B:I, 8, FALSE)</f>
        <v>-9.1305345,-84.0649192</v>
      </c>
      <c r="O82" t="str">
        <f>VLOOKUP(E82, Locations!B:I, 4, FALSE)</f>
        <v>Americas</v>
      </c>
      <c r="P82" t="str">
        <f>VLOOKUP(E82, Locations!B:I, 5, FALSE)</f>
        <v>South America</v>
      </c>
      <c r="Q82">
        <f>VLOOKUP(E82, Locations!B:I, 6, FALSE)</f>
        <v>0</v>
      </c>
      <c r="R82" t="str">
        <f>VLOOKUP(E82, Locations!B:I, 7, FALSE)</f>
        <v>Peru</v>
      </c>
      <c r="S82" s="1">
        <v>44455</v>
      </c>
    </row>
    <row r="83" spans="1:19">
      <c r="A83" t="s">
        <v>531</v>
      </c>
      <c r="B83" t="s">
        <v>20</v>
      </c>
      <c r="C83" t="s">
        <v>460</v>
      </c>
      <c r="D83" t="s">
        <v>461</v>
      </c>
      <c r="E83" t="s">
        <v>532</v>
      </c>
      <c r="F83" t="s">
        <v>533</v>
      </c>
      <c r="G83" t="s">
        <v>534</v>
      </c>
      <c r="H83" t="s">
        <v>535</v>
      </c>
      <c r="I83" t="s">
        <v>534</v>
      </c>
      <c r="J83" t="s">
        <v>535</v>
      </c>
      <c r="K83" t="s">
        <v>534</v>
      </c>
      <c r="L83" t="s">
        <v>535</v>
      </c>
      <c r="M83" t="s">
        <v>536</v>
      </c>
      <c r="N83" t="str">
        <f>VLOOKUP(E83, Locations!B:I, 8, FALSE)</f>
        <v>-2.5243354,-79.3308892</v>
      </c>
      <c r="O83" t="str">
        <f>VLOOKUP(E83, Locations!B:I, 4, FALSE)</f>
        <v>Americas</v>
      </c>
      <c r="P83" t="str">
        <f>VLOOKUP(E83, Locations!B:I, 5, FALSE)</f>
        <v>South America</v>
      </c>
      <c r="Q83">
        <f>VLOOKUP(E83, Locations!B:I, 6, FALSE)</f>
        <v>0</v>
      </c>
      <c r="R83" t="str">
        <f>VLOOKUP(E83, Locations!B:I, 7, FALSE)</f>
        <v>Ecuador</v>
      </c>
      <c r="S83" s="1">
        <v>44455</v>
      </c>
    </row>
    <row r="84" spans="1:19">
      <c r="A84" t="s">
        <v>537</v>
      </c>
      <c r="B84" t="s">
        <v>20</v>
      </c>
      <c r="C84" t="s">
        <v>460</v>
      </c>
      <c r="D84" t="s">
        <v>461</v>
      </c>
      <c r="E84" t="s">
        <v>538</v>
      </c>
      <c r="F84" t="s">
        <v>539</v>
      </c>
      <c r="G84" t="s">
        <v>540</v>
      </c>
      <c r="H84" t="s">
        <v>541</v>
      </c>
      <c r="I84" t="s">
        <v>540</v>
      </c>
      <c r="J84" t="s">
        <v>541</v>
      </c>
      <c r="K84" t="s">
        <v>540</v>
      </c>
      <c r="L84" t="s">
        <v>541</v>
      </c>
      <c r="M84" t="s">
        <v>542</v>
      </c>
      <c r="N84" t="str">
        <f>VLOOKUP(E84, Locations!B:I, 8, FALSE)</f>
        <v>-6.3910993,-78.3274351</v>
      </c>
      <c r="O84" t="str">
        <f>VLOOKUP(E84, Locations!B:I, 4, FALSE)</f>
        <v>Americas</v>
      </c>
      <c r="P84" t="str">
        <f>VLOOKUP(E84, Locations!B:I, 5, FALSE)</f>
        <v>South America</v>
      </c>
      <c r="Q84">
        <f>VLOOKUP(E84, Locations!B:I, 6, FALSE)</f>
        <v>0</v>
      </c>
      <c r="R84" t="str">
        <f>VLOOKUP(E84, Locations!B:I, 7, FALSE)</f>
        <v>Peru</v>
      </c>
      <c r="S84" s="1">
        <v>44455</v>
      </c>
    </row>
    <row r="85" spans="1:19">
      <c r="A85" t="s">
        <v>543</v>
      </c>
      <c r="B85" t="s">
        <v>20</v>
      </c>
      <c r="C85" t="s">
        <v>460</v>
      </c>
      <c r="D85" t="s">
        <v>461</v>
      </c>
      <c r="E85" t="s">
        <v>538</v>
      </c>
      <c r="F85" t="s">
        <v>539</v>
      </c>
      <c r="G85" t="s">
        <v>544</v>
      </c>
      <c r="H85" t="s">
        <v>545</v>
      </c>
      <c r="I85" t="s">
        <v>544</v>
      </c>
      <c r="J85" t="s">
        <v>545</v>
      </c>
      <c r="K85" t="s">
        <v>544</v>
      </c>
      <c r="L85" t="s">
        <v>545</v>
      </c>
      <c r="M85" t="s">
        <v>546</v>
      </c>
      <c r="N85" t="str">
        <f>VLOOKUP(E85, Locations!B:I, 8, FALSE)</f>
        <v>-6.3910993,-78.3274351</v>
      </c>
      <c r="O85" t="str">
        <f>VLOOKUP(E85, Locations!B:I, 4, FALSE)</f>
        <v>Americas</v>
      </c>
      <c r="P85" t="str">
        <f>VLOOKUP(E85, Locations!B:I, 5, FALSE)</f>
        <v>South America</v>
      </c>
      <c r="Q85">
        <f>VLOOKUP(E85, Locations!B:I, 6, FALSE)</f>
        <v>0</v>
      </c>
      <c r="R85" t="str">
        <f>VLOOKUP(E85, Locations!B:I, 7, FALSE)</f>
        <v>Peru</v>
      </c>
      <c r="S85" s="1">
        <v>44455</v>
      </c>
    </row>
    <row r="86" spans="1:19">
      <c r="A86" t="s">
        <v>547</v>
      </c>
      <c r="B86" t="s">
        <v>20</v>
      </c>
      <c r="C86" t="s">
        <v>460</v>
      </c>
      <c r="D86" t="s">
        <v>461</v>
      </c>
      <c r="E86" t="s">
        <v>538</v>
      </c>
      <c r="F86" t="s">
        <v>539</v>
      </c>
      <c r="G86" t="s">
        <v>548</v>
      </c>
      <c r="H86" t="s">
        <v>549</v>
      </c>
      <c r="I86" t="s">
        <v>548</v>
      </c>
      <c r="J86" t="s">
        <v>549</v>
      </c>
      <c r="K86" t="s">
        <v>548</v>
      </c>
      <c r="L86" t="s">
        <v>549</v>
      </c>
      <c r="M86" t="s">
        <v>550</v>
      </c>
      <c r="N86" t="str">
        <f>VLOOKUP(E86, Locations!B:I, 8, FALSE)</f>
        <v>-6.3910993,-78.3274351</v>
      </c>
      <c r="O86" t="str">
        <f>VLOOKUP(E86, Locations!B:I, 4, FALSE)</f>
        <v>Americas</v>
      </c>
      <c r="P86" t="str">
        <f>VLOOKUP(E86, Locations!B:I, 5, FALSE)</f>
        <v>South America</v>
      </c>
      <c r="Q86">
        <f>VLOOKUP(E86, Locations!B:I, 6, FALSE)</f>
        <v>0</v>
      </c>
      <c r="R86" t="str">
        <f>VLOOKUP(E86, Locations!B:I, 7, FALSE)</f>
        <v>Peru</v>
      </c>
      <c r="S86" s="1">
        <v>44455</v>
      </c>
    </row>
    <row r="87" spans="1:19">
      <c r="A87" t="s">
        <v>551</v>
      </c>
      <c r="B87" t="s">
        <v>20</v>
      </c>
      <c r="C87" t="s">
        <v>460</v>
      </c>
      <c r="D87" t="s">
        <v>461</v>
      </c>
      <c r="E87" t="s">
        <v>552</v>
      </c>
      <c r="F87" t="s">
        <v>553</v>
      </c>
      <c r="G87" t="s">
        <v>554</v>
      </c>
      <c r="H87" t="s">
        <v>555</v>
      </c>
      <c r="I87" t="s">
        <v>556</v>
      </c>
      <c r="J87" t="s">
        <v>557</v>
      </c>
      <c r="K87" t="s">
        <v>558</v>
      </c>
      <c r="L87" t="s">
        <v>559</v>
      </c>
      <c r="M87" t="s">
        <v>560</v>
      </c>
      <c r="N87" t="str">
        <f>VLOOKUP(E87, Locations!B:I, 8, FALSE)</f>
        <v>-1.8067807,-78.0022037</v>
      </c>
      <c r="O87" t="str">
        <f>VLOOKUP(E87, Locations!B:I, 4, FALSE)</f>
        <v>Americas</v>
      </c>
      <c r="P87" t="str">
        <f>VLOOKUP(E87, Locations!B:I, 5, FALSE)</f>
        <v>South America</v>
      </c>
      <c r="Q87" t="str">
        <f>VLOOKUP(E87, Locations!B:I, 6, FALSE)</f>
        <v>Pastaza</v>
      </c>
      <c r="R87" t="str">
        <f>VLOOKUP(E87, Locations!B:I, 7, FALSE)</f>
        <v>Ecuador</v>
      </c>
      <c r="S87" s="1">
        <v>44455</v>
      </c>
    </row>
    <row r="88" spans="1:19">
      <c r="A88" t="s">
        <v>561</v>
      </c>
      <c r="B88" t="s">
        <v>20</v>
      </c>
      <c r="C88" t="s">
        <v>460</v>
      </c>
      <c r="D88" t="s">
        <v>461</v>
      </c>
      <c r="E88" t="s">
        <v>552</v>
      </c>
      <c r="F88" t="s">
        <v>553</v>
      </c>
      <c r="G88" t="s">
        <v>562</v>
      </c>
      <c r="H88" t="s">
        <v>563</v>
      </c>
      <c r="I88" t="s">
        <v>562</v>
      </c>
      <c r="J88" t="s">
        <v>563</v>
      </c>
      <c r="K88" t="s">
        <v>562</v>
      </c>
      <c r="L88" t="s">
        <v>563</v>
      </c>
      <c r="M88" t="s">
        <v>560</v>
      </c>
      <c r="N88" t="str">
        <f>VLOOKUP(E88, Locations!B:I, 8, FALSE)</f>
        <v>-1.8067807,-78.0022037</v>
      </c>
      <c r="O88" t="str">
        <f>VLOOKUP(E88, Locations!B:I, 4, FALSE)</f>
        <v>Americas</v>
      </c>
      <c r="P88" t="str">
        <f>VLOOKUP(E88, Locations!B:I, 5, FALSE)</f>
        <v>South America</v>
      </c>
      <c r="Q88" t="str">
        <f>VLOOKUP(E88, Locations!B:I, 6, FALSE)</f>
        <v>Pastaza</v>
      </c>
      <c r="R88" t="str">
        <f>VLOOKUP(E88, Locations!B:I, 7, FALSE)</f>
        <v>Ecuador</v>
      </c>
      <c r="S88" s="1">
        <v>44455</v>
      </c>
    </row>
    <row r="89" spans="1:19">
      <c r="A89" t="s">
        <v>564</v>
      </c>
      <c r="B89" t="s">
        <v>20</v>
      </c>
      <c r="C89" t="s">
        <v>460</v>
      </c>
      <c r="D89" t="s">
        <v>461</v>
      </c>
      <c r="E89" t="s">
        <v>552</v>
      </c>
      <c r="F89" t="s">
        <v>553</v>
      </c>
      <c r="G89" t="s">
        <v>565</v>
      </c>
      <c r="H89" t="s">
        <v>566</v>
      </c>
      <c r="I89" t="s">
        <v>565</v>
      </c>
      <c r="J89" t="s">
        <v>566</v>
      </c>
      <c r="K89" t="s">
        <v>565</v>
      </c>
      <c r="L89" t="s">
        <v>566</v>
      </c>
      <c r="M89" t="s">
        <v>560</v>
      </c>
      <c r="N89" t="str">
        <f>VLOOKUP(E89, Locations!B:I, 8, FALSE)</f>
        <v>-1.8067807,-78.0022037</v>
      </c>
      <c r="O89" t="str">
        <f>VLOOKUP(E89, Locations!B:I, 4, FALSE)</f>
        <v>Americas</v>
      </c>
      <c r="P89" t="str">
        <f>VLOOKUP(E89, Locations!B:I, 5, FALSE)</f>
        <v>South America</v>
      </c>
      <c r="Q89" t="str">
        <f>VLOOKUP(E89, Locations!B:I, 6, FALSE)</f>
        <v>Pastaza</v>
      </c>
      <c r="R89" t="str">
        <f>VLOOKUP(E89, Locations!B:I, 7, FALSE)</f>
        <v>Ecuador</v>
      </c>
      <c r="S89" s="1">
        <v>44455</v>
      </c>
    </row>
    <row r="90" spans="1:19">
      <c r="A90" t="s">
        <v>567</v>
      </c>
      <c r="B90" t="s">
        <v>20</v>
      </c>
      <c r="C90" t="s">
        <v>460</v>
      </c>
      <c r="D90" t="s">
        <v>461</v>
      </c>
      <c r="E90" t="s">
        <v>552</v>
      </c>
      <c r="F90" t="s">
        <v>553</v>
      </c>
      <c r="G90" t="s">
        <v>568</v>
      </c>
      <c r="H90" t="s">
        <v>569</v>
      </c>
      <c r="I90" t="s">
        <v>570</v>
      </c>
      <c r="J90" t="s">
        <v>571</v>
      </c>
      <c r="K90" t="s">
        <v>572</v>
      </c>
      <c r="L90" t="s">
        <v>573</v>
      </c>
      <c r="M90" t="s">
        <v>574</v>
      </c>
      <c r="N90" t="str">
        <f>VLOOKUP(E90, Locations!B:I, 8, FALSE)</f>
        <v>-1.8067807,-78.0022037</v>
      </c>
      <c r="O90" t="str">
        <f>VLOOKUP(E90, Locations!B:I, 4, FALSE)</f>
        <v>Americas</v>
      </c>
      <c r="P90" t="str">
        <f>VLOOKUP(E90, Locations!B:I, 5, FALSE)</f>
        <v>South America</v>
      </c>
      <c r="Q90" t="str">
        <f>VLOOKUP(E90, Locations!B:I, 6, FALSE)</f>
        <v>Pastaza</v>
      </c>
      <c r="R90" t="str">
        <f>VLOOKUP(E90, Locations!B:I, 7, FALSE)</f>
        <v>Ecuador</v>
      </c>
      <c r="S90" s="1">
        <v>44455</v>
      </c>
    </row>
    <row r="91" spans="1:19">
      <c r="A91" t="s">
        <v>575</v>
      </c>
      <c r="B91" t="s">
        <v>20</v>
      </c>
      <c r="C91" t="s">
        <v>460</v>
      </c>
      <c r="D91" t="s">
        <v>461</v>
      </c>
      <c r="E91" t="s">
        <v>576</v>
      </c>
      <c r="F91" t="s">
        <v>577</v>
      </c>
      <c r="G91" t="s">
        <v>578</v>
      </c>
      <c r="H91" t="s">
        <v>579</v>
      </c>
      <c r="I91" t="s">
        <v>578</v>
      </c>
      <c r="J91" t="s">
        <v>579</v>
      </c>
      <c r="K91" t="s">
        <v>578</v>
      </c>
      <c r="L91" t="s">
        <v>579</v>
      </c>
      <c r="M91" t="s">
        <v>580</v>
      </c>
      <c r="N91" t="str">
        <f>VLOOKUP(E91, Locations!B:I, 8, FALSE)</f>
        <v>-1.8067807,-78.0022037</v>
      </c>
      <c r="O91" t="str">
        <f>VLOOKUP(E91, Locations!B:I, 4, FALSE)</f>
        <v>Americas</v>
      </c>
      <c r="P91" t="str">
        <f>VLOOKUP(E91, Locations!B:I, 5, FALSE)</f>
        <v>South America</v>
      </c>
      <c r="Q91" t="str">
        <f>VLOOKUP(E91, Locations!B:I, 6, FALSE)</f>
        <v>Pastaza</v>
      </c>
      <c r="R91" t="str">
        <f>VLOOKUP(E91, Locations!B:I, 7, FALSE)</f>
        <v>Ecuador</v>
      </c>
      <c r="S91" s="1">
        <v>44455</v>
      </c>
    </row>
    <row r="92" spans="1:19">
      <c r="A92" t="s">
        <v>581</v>
      </c>
      <c r="B92" t="s">
        <v>20</v>
      </c>
      <c r="C92" t="s">
        <v>460</v>
      </c>
      <c r="D92" t="s">
        <v>461</v>
      </c>
      <c r="E92" t="s">
        <v>582</v>
      </c>
      <c r="F92" t="s">
        <v>583</v>
      </c>
      <c r="G92" t="s">
        <v>584</v>
      </c>
      <c r="H92" t="s">
        <v>585</v>
      </c>
      <c r="I92" t="s">
        <v>584</v>
      </c>
      <c r="J92" t="s">
        <v>585</v>
      </c>
      <c r="K92" t="s">
        <v>584</v>
      </c>
      <c r="L92" t="s">
        <v>585</v>
      </c>
      <c r="M92" t="s">
        <v>586</v>
      </c>
      <c r="N92" t="str">
        <f>VLOOKUP(E92, Locations!B:I, 8, FALSE)</f>
        <v>-1.8067807,-78.0022037</v>
      </c>
      <c r="O92" t="str">
        <f>VLOOKUP(E92, Locations!B:I, 4, FALSE)</f>
        <v>Americas</v>
      </c>
      <c r="P92" t="str">
        <f>VLOOKUP(E92, Locations!B:I, 5, FALSE)</f>
        <v>South America</v>
      </c>
      <c r="Q92" t="str">
        <f>VLOOKUP(E92, Locations!B:I, 6, FALSE)</f>
        <v>Pastaza</v>
      </c>
      <c r="R92" t="str">
        <f>VLOOKUP(E92, Locations!B:I, 7, FALSE)</f>
        <v>Ecuador</v>
      </c>
      <c r="S92" s="1">
        <v>44455</v>
      </c>
    </row>
    <row r="93" spans="1:19">
      <c r="A93" t="s">
        <v>587</v>
      </c>
      <c r="B93" t="s">
        <v>20</v>
      </c>
      <c r="C93" t="s">
        <v>460</v>
      </c>
      <c r="D93" t="s">
        <v>461</v>
      </c>
      <c r="E93" t="s">
        <v>588</v>
      </c>
      <c r="F93" t="s">
        <v>589</v>
      </c>
      <c r="G93" t="s">
        <v>590</v>
      </c>
      <c r="H93" t="s">
        <v>591</v>
      </c>
      <c r="I93" t="s">
        <v>590</v>
      </c>
      <c r="J93" t="s">
        <v>591</v>
      </c>
      <c r="K93" t="s">
        <v>590</v>
      </c>
      <c r="L93" t="s">
        <v>591</v>
      </c>
      <c r="M93" t="s">
        <v>592</v>
      </c>
      <c r="N93" t="str">
        <f>VLOOKUP(E93, Locations!B:I, 8, FALSE)</f>
        <v>-1.8067807,-78.0022037</v>
      </c>
      <c r="O93" t="str">
        <f>VLOOKUP(E93, Locations!B:I, 4, FALSE)</f>
        <v>Americas</v>
      </c>
      <c r="P93" t="str">
        <f>VLOOKUP(E93, Locations!B:I, 5, FALSE)</f>
        <v>South America</v>
      </c>
      <c r="Q93" t="str">
        <f>VLOOKUP(E93, Locations!B:I, 6, FALSE)</f>
        <v>Pastaza</v>
      </c>
      <c r="R93" t="str">
        <f>VLOOKUP(E93, Locations!B:I, 7, FALSE)</f>
        <v>Ecuador</v>
      </c>
      <c r="S93" s="1">
        <v>44455</v>
      </c>
    </row>
    <row r="94" spans="1:19">
      <c r="A94" t="s">
        <v>593</v>
      </c>
      <c r="B94" t="s">
        <v>20</v>
      </c>
      <c r="C94" t="s">
        <v>460</v>
      </c>
      <c r="D94" t="s">
        <v>461</v>
      </c>
      <c r="E94" t="s">
        <v>588</v>
      </c>
      <c r="F94" t="s">
        <v>589</v>
      </c>
      <c r="G94" t="s">
        <v>594</v>
      </c>
      <c r="H94" t="s">
        <v>595</v>
      </c>
      <c r="I94" t="s">
        <v>594</v>
      </c>
      <c r="J94" t="s">
        <v>595</v>
      </c>
      <c r="K94" t="s">
        <v>594</v>
      </c>
      <c r="L94" t="s">
        <v>595</v>
      </c>
      <c r="M94" t="s">
        <v>596</v>
      </c>
      <c r="N94" t="str">
        <f>VLOOKUP(E94, Locations!B:I, 8, FALSE)</f>
        <v>-1.8067807,-78.0022037</v>
      </c>
      <c r="O94" t="str">
        <f>VLOOKUP(E94, Locations!B:I, 4, FALSE)</f>
        <v>Americas</v>
      </c>
      <c r="P94" t="str">
        <f>VLOOKUP(E94, Locations!B:I, 5, FALSE)</f>
        <v>South America</v>
      </c>
      <c r="Q94" t="str">
        <f>VLOOKUP(E94, Locations!B:I, 6, FALSE)</f>
        <v>Pastaza</v>
      </c>
      <c r="R94" t="str">
        <f>VLOOKUP(E94, Locations!B:I, 7, FALSE)</f>
        <v>Ecuador</v>
      </c>
      <c r="S94" s="1">
        <v>44455</v>
      </c>
    </row>
    <row r="95" spans="1:19">
      <c r="A95" t="s">
        <v>597</v>
      </c>
      <c r="B95" t="s">
        <v>20</v>
      </c>
      <c r="C95" t="s">
        <v>460</v>
      </c>
      <c r="D95" t="s">
        <v>461</v>
      </c>
      <c r="E95" t="s">
        <v>598</v>
      </c>
      <c r="F95" t="s">
        <v>599</v>
      </c>
      <c r="G95" t="s">
        <v>600</v>
      </c>
      <c r="H95" t="s">
        <v>601</v>
      </c>
      <c r="I95" t="s">
        <v>600</v>
      </c>
      <c r="J95" t="s">
        <v>601</v>
      </c>
      <c r="K95" t="s">
        <v>600</v>
      </c>
      <c r="L95" t="s">
        <v>601</v>
      </c>
      <c r="M95" t="s">
        <v>602</v>
      </c>
      <c r="N95" t="str">
        <f>VLOOKUP(E95, Locations!B:I, 8, FALSE)</f>
        <v>-0.6069707,-78.2893631</v>
      </c>
      <c r="O95" t="str">
        <f>VLOOKUP(E95, Locations!B:I, 4, FALSE)</f>
        <v>Americas</v>
      </c>
      <c r="P95" t="str">
        <f>VLOOKUP(E95, Locations!B:I, 5, FALSE)</f>
        <v>South America</v>
      </c>
      <c r="Q95" t="str">
        <f>VLOOKUP(E95, Locations!B:I, 6, FALSE)</f>
        <v>Napo</v>
      </c>
      <c r="R95" t="str">
        <f>VLOOKUP(E95, Locations!B:I, 7, FALSE)</f>
        <v>Ecuador</v>
      </c>
      <c r="S95" s="1">
        <v>44455</v>
      </c>
    </row>
    <row r="96" spans="1:19">
      <c r="A96" t="s">
        <v>603</v>
      </c>
      <c r="B96" t="s">
        <v>20</v>
      </c>
      <c r="C96" t="s">
        <v>460</v>
      </c>
      <c r="D96" t="s">
        <v>461</v>
      </c>
      <c r="E96" t="s">
        <v>604</v>
      </c>
      <c r="F96" t="s">
        <v>605</v>
      </c>
      <c r="G96" t="s">
        <v>606</v>
      </c>
      <c r="H96" t="s">
        <v>607</v>
      </c>
      <c r="I96" t="s">
        <v>606</v>
      </c>
      <c r="J96" t="s">
        <v>607</v>
      </c>
      <c r="K96" t="s">
        <v>606</v>
      </c>
      <c r="L96" t="s">
        <v>607</v>
      </c>
      <c r="M96" t="s">
        <v>608</v>
      </c>
      <c r="N96" t="str">
        <f>VLOOKUP(E96, Locations!B:I, 8, FALSE)</f>
        <v>-0.9973366,-76.1645475</v>
      </c>
      <c r="O96" t="str">
        <f>VLOOKUP(E96, Locations!B:I, 4, FALSE)</f>
        <v>Americas</v>
      </c>
      <c r="P96" t="str">
        <f>VLOOKUP(E96, Locations!B:I, 5, FALSE)</f>
        <v>South America</v>
      </c>
      <c r="Q96" t="str">
        <f>VLOOKUP(E96, Locations!B:I, 6, FALSE)</f>
        <v>Secoya</v>
      </c>
      <c r="R96" t="str">
        <f>VLOOKUP(E96, Locations!B:I, 7, FALSE)</f>
        <v>Ecuador</v>
      </c>
      <c r="S96" s="1">
        <v>44455</v>
      </c>
    </row>
    <row r="97" spans="1:19">
      <c r="A97" t="s">
        <v>609</v>
      </c>
      <c r="B97" t="s">
        <v>20</v>
      </c>
      <c r="C97" t="s">
        <v>460</v>
      </c>
      <c r="D97" t="s">
        <v>461</v>
      </c>
      <c r="E97" t="s">
        <v>610</v>
      </c>
      <c r="F97" t="s">
        <v>611</v>
      </c>
      <c r="G97" t="s">
        <v>612</v>
      </c>
      <c r="H97" t="s">
        <v>613</v>
      </c>
      <c r="I97" t="s">
        <v>612</v>
      </c>
      <c r="J97" t="s">
        <v>613</v>
      </c>
      <c r="K97" t="s">
        <v>612</v>
      </c>
      <c r="L97" t="s">
        <v>613</v>
      </c>
      <c r="M97" t="s">
        <v>614</v>
      </c>
      <c r="N97" t="str">
        <f>VLOOKUP(E97, Locations!B:I, 8, FALSE)</f>
        <v>2.1444516,-77.9570637</v>
      </c>
      <c r="O97" t="str">
        <f>VLOOKUP(E97, Locations!B:I, 4, FALSE)</f>
        <v>Americas</v>
      </c>
      <c r="P97" t="str">
        <f>VLOOKUP(E97, Locations!B:I, 5, FALSE)</f>
        <v>South America</v>
      </c>
      <c r="Q97" t="str">
        <f>VLOOKUP(E97, Locations!B:I, 6, FALSE)</f>
        <v>Cauca</v>
      </c>
      <c r="R97" t="str">
        <f>VLOOKUP(E97, Locations!B:I, 7, FALSE)</f>
        <v>Colombia</v>
      </c>
      <c r="S97" s="1">
        <v>44455</v>
      </c>
    </row>
    <row r="98" spans="1:19">
      <c r="A98" t="s">
        <v>615</v>
      </c>
      <c r="B98" t="s">
        <v>20</v>
      </c>
      <c r="C98" t="s">
        <v>616</v>
      </c>
      <c r="D98" t="s">
        <v>617</v>
      </c>
      <c r="E98" t="s">
        <v>618</v>
      </c>
      <c r="F98" t="s">
        <v>619</v>
      </c>
      <c r="G98" t="s">
        <v>620</v>
      </c>
      <c r="H98" t="s">
        <v>621</v>
      </c>
      <c r="I98" t="s">
        <v>622</v>
      </c>
      <c r="J98" t="s">
        <v>623</v>
      </c>
      <c r="K98" t="s">
        <v>624</v>
      </c>
      <c r="L98" t="s">
        <v>625</v>
      </c>
      <c r="M98" t="s">
        <v>626</v>
      </c>
      <c r="N98" t="str">
        <f>VLOOKUP(E98, Locations!B:I, 8, FALSE)</f>
        <v>3.9748623,-58.9420097</v>
      </c>
      <c r="O98" t="str">
        <f>VLOOKUP(E98, Locations!B:I, 4, FALSE)</f>
        <v>Americas</v>
      </c>
      <c r="P98" t="str">
        <f>VLOOKUP(E98, Locations!B:I, 5, FALSE)</f>
        <v>South America</v>
      </c>
      <c r="Q98" t="str">
        <f>VLOOKUP(E98, Locations!B:I, 6, FALSE)</f>
        <v>Suriname</v>
      </c>
      <c r="R98" t="str">
        <f>VLOOKUP(E98, Locations!B:I, 7, FALSE)</f>
        <v>Brazil</v>
      </c>
      <c r="S98" s="1">
        <v>44455</v>
      </c>
    </row>
    <row r="99" spans="1:19">
      <c r="A99" t="s">
        <v>627</v>
      </c>
      <c r="B99" t="s">
        <v>20</v>
      </c>
      <c r="C99" t="s">
        <v>616</v>
      </c>
      <c r="D99" t="s">
        <v>617</v>
      </c>
      <c r="E99" t="s">
        <v>628</v>
      </c>
      <c r="F99" t="s">
        <v>629</v>
      </c>
      <c r="G99" t="s">
        <v>630</v>
      </c>
      <c r="H99" t="s">
        <v>631</v>
      </c>
      <c r="I99" t="s">
        <v>630</v>
      </c>
      <c r="J99" t="s">
        <v>631</v>
      </c>
      <c r="K99" t="s">
        <v>630</v>
      </c>
      <c r="L99" t="s">
        <v>631</v>
      </c>
      <c r="M99" t="s">
        <v>331</v>
      </c>
      <c r="N99" t="str">
        <f>VLOOKUP(E99, Locations!B:I, 8, FALSE)</f>
        <v>6.2647208,-63.3429431</v>
      </c>
      <c r="O99" t="str">
        <f>VLOOKUP(E99, Locations!B:I, 4, FALSE)</f>
        <v>Americas</v>
      </c>
      <c r="P99" t="str">
        <f>VLOOKUP(E99, Locations!B:I, 5, FALSE)</f>
        <v>South America</v>
      </c>
      <c r="Q99">
        <f>VLOOKUP(E99, Locations!B:I, 6, FALSE)</f>
        <v>0</v>
      </c>
      <c r="R99" t="str">
        <f>VLOOKUP(E99, Locations!B:I, 7, FALSE)</f>
        <v>Guyana</v>
      </c>
      <c r="S99" s="1">
        <v>44455</v>
      </c>
    </row>
    <row r="100" spans="1:19">
      <c r="A100" t="s">
        <v>632</v>
      </c>
      <c r="B100" t="s">
        <v>20</v>
      </c>
      <c r="C100" t="s">
        <v>616</v>
      </c>
      <c r="D100" t="s">
        <v>617</v>
      </c>
      <c r="E100" t="s">
        <v>633</v>
      </c>
      <c r="F100" t="s">
        <v>634</v>
      </c>
      <c r="G100" t="s">
        <v>635</v>
      </c>
      <c r="H100" t="s">
        <v>636</v>
      </c>
      <c r="I100" t="s">
        <v>635</v>
      </c>
      <c r="J100" t="s">
        <v>636</v>
      </c>
      <c r="K100" t="s">
        <v>635</v>
      </c>
      <c r="L100" t="s">
        <v>636</v>
      </c>
      <c r="M100" t="s">
        <v>637</v>
      </c>
      <c r="N100" t="str">
        <f>VLOOKUP(E100, Locations!B:I, 8, FALSE)</f>
        <v>6.3538558,-62.5094866</v>
      </c>
      <c r="O100" t="str">
        <f>VLOOKUP(E100, Locations!B:I, 4, FALSE)</f>
        <v>Americas</v>
      </c>
      <c r="P100" t="str">
        <f>VLOOKUP(E100, Locations!B:I, 5, FALSE)</f>
        <v>South America</v>
      </c>
      <c r="Q100">
        <f>VLOOKUP(E100, Locations!B:I, 6, FALSE)</f>
        <v>0</v>
      </c>
      <c r="R100" t="str">
        <f>VLOOKUP(E100, Locations!B:I, 7, FALSE)</f>
        <v>Venezuela</v>
      </c>
      <c r="S100" s="1">
        <v>44455</v>
      </c>
    </row>
    <row r="101" spans="1:19">
      <c r="A101" t="s">
        <v>638</v>
      </c>
      <c r="B101" t="s">
        <v>20</v>
      </c>
      <c r="C101" t="s">
        <v>616</v>
      </c>
      <c r="D101" t="s">
        <v>617</v>
      </c>
      <c r="E101" t="s">
        <v>633</v>
      </c>
      <c r="F101" t="s">
        <v>634</v>
      </c>
      <c r="G101" t="s">
        <v>639</v>
      </c>
      <c r="H101" t="s">
        <v>640</v>
      </c>
      <c r="I101" t="s">
        <v>639</v>
      </c>
      <c r="J101" t="s">
        <v>640</v>
      </c>
      <c r="K101" t="s">
        <v>639</v>
      </c>
      <c r="L101" t="s">
        <v>640</v>
      </c>
      <c r="M101" t="s">
        <v>641</v>
      </c>
      <c r="N101" t="str">
        <f>VLOOKUP(E101, Locations!B:I, 8, FALSE)</f>
        <v>6.3538558,-62.5094866</v>
      </c>
      <c r="O101" t="str">
        <f>VLOOKUP(E101, Locations!B:I, 4, FALSE)</f>
        <v>Americas</v>
      </c>
      <c r="P101" t="str">
        <f>VLOOKUP(E101, Locations!B:I, 5, FALSE)</f>
        <v>South America</v>
      </c>
      <c r="Q101">
        <f>VLOOKUP(E101, Locations!B:I, 6, FALSE)</f>
        <v>0</v>
      </c>
      <c r="R101" t="str">
        <f>VLOOKUP(E101, Locations!B:I, 7, FALSE)</f>
        <v>Venezuela</v>
      </c>
      <c r="S101" s="1">
        <v>44455</v>
      </c>
    </row>
    <row r="102" spans="1:19">
      <c r="A102" t="s">
        <v>642</v>
      </c>
      <c r="B102" t="s">
        <v>20</v>
      </c>
      <c r="C102" t="s">
        <v>616</v>
      </c>
      <c r="D102" t="s">
        <v>617</v>
      </c>
      <c r="E102" t="s">
        <v>643</v>
      </c>
      <c r="F102" t="s">
        <v>644</v>
      </c>
      <c r="G102" t="s">
        <v>645</v>
      </c>
      <c r="H102" t="s">
        <v>646</v>
      </c>
      <c r="I102" t="s">
        <v>647</v>
      </c>
      <c r="J102" t="s">
        <v>648</v>
      </c>
      <c r="K102" t="s">
        <v>649</v>
      </c>
      <c r="L102" t="s">
        <v>649</v>
      </c>
      <c r="M102" t="s">
        <v>650</v>
      </c>
      <c r="N102" t="str">
        <f>VLOOKUP(E102, Locations!B:I, 8, FALSE)</f>
        <v>14.1057472,-84.7058943</v>
      </c>
      <c r="O102" t="str">
        <f>VLOOKUP(E102, Locations!B:I, 4, FALSE)</f>
        <v>Americas</v>
      </c>
      <c r="P102" t="str">
        <f>VLOOKUP(E102, Locations!B:I, 5, FALSE)</f>
        <v>Central America</v>
      </c>
      <c r="Q102">
        <f>VLOOKUP(E102, Locations!B:I, 6, FALSE)</f>
        <v>0</v>
      </c>
      <c r="R102" t="str">
        <f>VLOOKUP(E102, Locations!B:I, 7, FALSE)</f>
        <v>El Salvador</v>
      </c>
      <c r="S102" s="1">
        <v>44455</v>
      </c>
    </row>
    <row r="103" spans="1:19">
      <c r="A103" t="s">
        <v>651</v>
      </c>
      <c r="B103" t="s">
        <v>20</v>
      </c>
      <c r="C103" t="s">
        <v>616</v>
      </c>
      <c r="D103" t="s">
        <v>617</v>
      </c>
      <c r="E103" t="s">
        <v>652</v>
      </c>
      <c r="F103" t="s">
        <v>653</v>
      </c>
      <c r="G103" t="s">
        <v>654</v>
      </c>
      <c r="H103" t="s">
        <v>655</v>
      </c>
      <c r="I103" t="s">
        <v>654</v>
      </c>
      <c r="J103" t="s">
        <v>655</v>
      </c>
      <c r="K103" t="s">
        <v>654</v>
      </c>
      <c r="L103" t="s">
        <v>655</v>
      </c>
      <c r="M103" t="s">
        <v>656</v>
      </c>
      <c r="N103" t="str">
        <f>VLOOKUP(E103, Locations!B:I, 8, FALSE)</f>
        <v>6.1714726,-68.2949279</v>
      </c>
      <c r="O103" t="str">
        <f>VLOOKUP(E103, Locations!B:I, 4, FALSE)</f>
        <v>Americas</v>
      </c>
      <c r="P103" t="str">
        <f>VLOOKUP(E103, Locations!B:I, 5, FALSE)</f>
        <v>South America</v>
      </c>
      <c r="Q103">
        <f>VLOOKUP(E103, Locations!B:I, 6, FALSE)</f>
        <v>0</v>
      </c>
      <c r="R103" t="str">
        <f>VLOOKUP(E103, Locations!B:I, 7, FALSE)</f>
        <v>Venezuela</v>
      </c>
      <c r="S103" s="1">
        <v>44455</v>
      </c>
    </row>
    <row r="104" spans="1:19">
      <c r="A104" t="s">
        <v>657</v>
      </c>
      <c r="B104" t="s">
        <v>20</v>
      </c>
      <c r="C104" t="s">
        <v>616</v>
      </c>
      <c r="D104" t="s">
        <v>617</v>
      </c>
      <c r="E104" t="s">
        <v>652</v>
      </c>
      <c r="F104" t="s">
        <v>653</v>
      </c>
      <c r="G104" t="s">
        <v>658</v>
      </c>
      <c r="H104" t="s">
        <v>659</v>
      </c>
      <c r="I104" t="s">
        <v>658</v>
      </c>
      <c r="J104" t="s">
        <v>659</v>
      </c>
      <c r="K104" t="s">
        <v>658</v>
      </c>
      <c r="L104" t="s">
        <v>659</v>
      </c>
      <c r="M104" t="s">
        <v>660</v>
      </c>
      <c r="N104" t="str">
        <f>VLOOKUP(E104, Locations!B:I, 8, FALSE)</f>
        <v>6.1714726,-68.2949279</v>
      </c>
      <c r="O104" t="str">
        <f>VLOOKUP(E104, Locations!B:I, 4, FALSE)</f>
        <v>Americas</v>
      </c>
      <c r="P104" t="str">
        <f>VLOOKUP(E104, Locations!B:I, 5, FALSE)</f>
        <v>South America</v>
      </c>
      <c r="Q104">
        <f>VLOOKUP(E104, Locations!B:I, 6, FALSE)</f>
        <v>0</v>
      </c>
      <c r="R104" t="str">
        <f>VLOOKUP(E104, Locations!B:I, 7, FALSE)</f>
        <v>Venezuela</v>
      </c>
      <c r="S104" s="1">
        <v>44455</v>
      </c>
    </row>
    <row r="105" spans="1:19">
      <c r="A105" t="s">
        <v>661</v>
      </c>
      <c r="B105" t="s">
        <v>20</v>
      </c>
      <c r="C105" t="s">
        <v>616</v>
      </c>
      <c r="D105" t="s">
        <v>617</v>
      </c>
      <c r="E105" t="s">
        <v>662</v>
      </c>
      <c r="F105" t="s">
        <v>663</v>
      </c>
      <c r="G105" t="s">
        <v>664</v>
      </c>
      <c r="H105" t="s">
        <v>665</v>
      </c>
      <c r="I105" t="s">
        <v>666</v>
      </c>
      <c r="J105" t="s">
        <v>667</v>
      </c>
      <c r="K105" t="s">
        <v>668</v>
      </c>
      <c r="L105" t="s">
        <v>669</v>
      </c>
      <c r="M105" t="s">
        <v>670</v>
      </c>
      <c r="N105" t="str">
        <f>VLOOKUP(E105, Locations!B:I, 8, FALSE)</f>
        <v>6.8290083,-72.5475343</v>
      </c>
      <c r="O105" t="str">
        <f>VLOOKUP(E105, Locations!B:I, 4, FALSE)</f>
        <v>Americas</v>
      </c>
      <c r="P105" t="str">
        <f>VLOOKUP(E105, Locations!B:I, 5, FALSE)</f>
        <v>South America</v>
      </c>
      <c r="Q105">
        <f>VLOOKUP(E105, Locations!B:I, 6, FALSE)</f>
        <v>0</v>
      </c>
      <c r="R105" t="str">
        <f>VLOOKUP(E105, Locations!B:I, 7, FALSE)</f>
        <v>Colombia</v>
      </c>
      <c r="S105" s="1">
        <v>44455</v>
      </c>
    </row>
    <row r="106" spans="1:19">
      <c r="A106" t="s">
        <v>671</v>
      </c>
      <c r="B106" t="s">
        <v>20</v>
      </c>
      <c r="C106" t="s">
        <v>616</v>
      </c>
      <c r="D106" t="s">
        <v>617</v>
      </c>
      <c r="E106" t="s">
        <v>662</v>
      </c>
      <c r="F106" t="s">
        <v>663</v>
      </c>
      <c r="G106" t="s">
        <v>672</v>
      </c>
      <c r="H106" t="s">
        <v>673</v>
      </c>
      <c r="I106" t="s">
        <v>672</v>
      </c>
      <c r="J106" t="s">
        <v>673</v>
      </c>
      <c r="K106" t="s">
        <v>672</v>
      </c>
      <c r="L106" t="s">
        <v>673</v>
      </c>
      <c r="M106" t="s">
        <v>674</v>
      </c>
      <c r="N106" t="str">
        <f>VLOOKUP(E106, Locations!B:I, 8, FALSE)</f>
        <v>6.8290083,-72.5475343</v>
      </c>
      <c r="O106" t="str">
        <f>VLOOKUP(E106, Locations!B:I, 4, FALSE)</f>
        <v>Americas</v>
      </c>
      <c r="P106" t="str">
        <f>VLOOKUP(E106, Locations!B:I, 5, FALSE)</f>
        <v>South America</v>
      </c>
      <c r="Q106">
        <f>VLOOKUP(E106, Locations!B:I, 6, FALSE)</f>
        <v>0</v>
      </c>
      <c r="R106" t="str">
        <f>VLOOKUP(E106, Locations!B:I, 7, FALSE)</f>
        <v>Colombia</v>
      </c>
      <c r="S106" s="1">
        <v>44455</v>
      </c>
    </row>
    <row r="107" spans="1:19">
      <c r="A107" t="s">
        <v>675</v>
      </c>
      <c r="B107" t="s">
        <v>20</v>
      </c>
      <c r="C107" t="s">
        <v>616</v>
      </c>
      <c r="D107" t="s">
        <v>617</v>
      </c>
      <c r="E107" t="s">
        <v>676</v>
      </c>
      <c r="F107" t="s">
        <v>677</v>
      </c>
      <c r="G107" t="s">
        <v>678</v>
      </c>
      <c r="H107" t="s">
        <v>679</v>
      </c>
      <c r="I107" t="s">
        <v>678</v>
      </c>
      <c r="J107" t="s">
        <v>679</v>
      </c>
      <c r="K107" t="s">
        <v>678</v>
      </c>
      <c r="L107" t="s">
        <v>679</v>
      </c>
      <c r="M107" t="s">
        <v>680</v>
      </c>
      <c r="N107" t="str">
        <f>VLOOKUP(E107, Locations!B:I, 8, FALSE)</f>
        <v>5.4554555,-67.2583562</v>
      </c>
      <c r="O107" t="str">
        <f>VLOOKUP(E107, Locations!B:I, 4, FALSE)</f>
        <v>Americas</v>
      </c>
      <c r="P107" t="str">
        <f>VLOOKUP(E107, Locations!B:I, 5, FALSE)</f>
        <v>South America</v>
      </c>
      <c r="Q107">
        <f>VLOOKUP(E107, Locations!B:I, 6, FALSE)</f>
        <v>0</v>
      </c>
      <c r="R107" t="str">
        <f>VLOOKUP(E107, Locations!B:I, 7, FALSE)</f>
        <v>Venezuela</v>
      </c>
      <c r="S107" s="1">
        <v>44455</v>
      </c>
    </row>
    <row r="108" spans="1:19">
      <c r="A108" t="s">
        <v>681</v>
      </c>
      <c r="B108" t="s">
        <v>20</v>
      </c>
      <c r="C108" t="s">
        <v>616</v>
      </c>
      <c r="D108" t="s">
        <v>617</v>
      </c>
      <c r="E108" t="s">
        <v>682</v>
      </c>
      <c r="F108" t="s">
        <v>683</v>
      </c>
      <c r="G108" t="s">
        <v>684</v>
      </c>
      <c r="H108" t="s">
        <v>685</v>
      </c>
      <c r="I108" t="s">
        <v>684</v>
      </c>
      <c r="J108" t="s">
        <v>685</v>
      </c>
      <c r="K108" t="s">
        <v>684</v>
      </c>
      <c r="L108" t="s">
        <v>685</v>
      </c>
      <c r="M108" t="s">
        <v>686</v>
      </c>
      <c r="N108">
        <f>VLOOKUP(E108, Locations!B:I, 8, FALSE)</f>
        <v>0</v>
      </c>
      <c r="O108" t="e">
        <f>VLOOKUP(E108, Locations!B:I, 4, FALSE)</f>
        <v>#N/A</v>
      </c>
      <c r="P108" t="e">
        <f>VLOOKUP(E108, Locations!B:I, 5, FALSE)</f>
        <v>#N/A</v>
      </c>
      <c r="Q108">
        <f>VLOOKUP(E108, Locations!B:I, 6, FALSE)</f>
        <v>0</v>
      </c>
      <c r="R108" t="str">
        <f>VLOOKUP(E108, Locations!B:I, 7, FALSE)</f>
        <v>Roraima (Brazil), Guyana, and Venezuela</v>
      </c>
      <c r="S108" s="1">
        <v>44455</v>
      </c>
    </row>
    <row r="109" spans="1:19">
      <c r="A109" t="s">
        <v>687</v>
      </c>
      <c r="B109" t="s">
        <v>20</v>
      </c>
      <c r="C109" t="s">
        <v>616</v>
      </c>
      <c r="D109" t="s">
        <v>617</v>
      </c>
      <c r="E109" t="s">
        <v>688</v>
      </c>
      <c r="F109" t="s">
        <v>689</v>
      </c>
      <c r="G109" t="s">
        <v>690</v>
      </c>
      <c r="H109" t="s">
        <v>691</v>
      </c>
      <c r="I109" t="s">
        <v>692</v>
      </c>
      <c r="J109" t="s">
        <v>693</v>
      </c>
      <c r="K109" t="s">
        <v>694</v>
      </c>
      <c r="L109" t="s">
        <v>695</v>
      </c>
      <c r="M109" t="s">
        <v>696</v>
      </c>
      <c r="N109" t="str">
        <f>VLOOKUP(E109, Locations!B:I, 8, FALSE)</f>
        <v>11.4257974,-73.5103044</v>
      </c>
      <c r="O109" t="str">
        <f>VLOOKUP(E109, Locations!B:I, 4, FALSE)</f>
        <v>Americas</v>
      </c>
      <c r="P109" t="str">
        <f>VLOOKUP(E109, Locations!B:I, 5, FALSE)</f>
        <v>South America</v>
      </c>
      <c r="Q109" t="str">
        <f>VLOOKUP(E109, Locations!B:I, 6, FALSE)</f>
        <v>La Guajira</v>
      </c>
      <c r="R109" t="str">
        <f>VLOOKUP(E109, Locations!B:I, 7, FALSE)</f>
        <v>Colombia</v>
      </c>
      <c r="S109" s="1">
        <v>44455</v>
      </c>
    </row>
    <row r="110" spans="1:19">
      <c r="A110" t="s">
        <v>697</v>
      </c>
      <c r="B110" t="s">
        <v>20</v>
      </c>
      <c r="C110" t="s">
        <v>616</v>
      </c>
      <c r="D110" t="s">
        <v>617</v>
      </c>
      <c r="E110" t="s">
        <v>688</v>
      </c>
      <c r="F110" t="s">
        <v>689</v>
      </c>
      <c r="G110" t="s">
        <v>698</v>
      </c>
      <c r="H110" t="s">
        <v>699</v>
      </c>
      <c r="I110" t="s">
        <v>698</v>
      </c>
      <c r="J110" t="s">
        <v>699</v>
      </c>
      <c r="K110" t="s">
        <v>698</v>
      </c>
      <c r="L110" t="s">
        <v>699</v>
      </c>
      <c r="M110" t="s">
        <v>700</v>
      </c>
      <c r="N110" t="str">
        <f>VLOOKUP(E110, Locations!B:I, 8, FALSE)</f>
        <v>11.4257974,-73.5103044</v>
      </c>
      <c r="O110" t="str">
        <f>VLOOKUP(E110, Locations!B:I, 4, FALSE)</f>
        <v>Americas</v>
      </c>
      <c r="P110" t="str">
        <f>VLOOKUP(E110, Locations!B:I, 5, FALSE)</f>
        <v>South America</v>
      </c>
      <c r="Q110" t="str">
        <f>VLOOKUP(E110, Locations!B:I, 6, FALSE)</f>
        <v>La Guajira</v>
      </c>
      <c r="R110" t="str">
        <f>VLOOKUP(E110, Locations!B:I, 7, FALSE)</f>
        <v>Colombia</v>
      </c>
      <c r="S110" s="1">
        <v>44455</v>
      </c>
    </row>
    <row r="111" spans="1:19">
      <c r="A111" t="s">
        <v>701</v>
      </c>
      <c r="B111" t="s">
        <v>20</v>
      </c>
      <c r="C111" t="s">
        <v>616</v>
      </c>
      <c r="D111" t="s">
        <v>617</v>
      </c>
      <c r="E111" t="s">
        <v>702</v>
      </c>
      <c r="F111" t="s">
        <v>703</v>
      </c>
      <c r="G111" t="s">
        <v>704</v>
      </c>
      <c r="H111" t="s">
        <v>705</v>
      </c>
      <c r="I111" t="s">
        <v>704</v>
      </c>
      <c r="J111" t="s">
        <v>705</v>
      </c>
      <c r="K111" t="s">
        <v>704</v>
      </c>
      <c r="L111" t="s">
        <v>705</v>
      </c>
      <c r="M111" t="s">
        <v>706</v>
      </c>
      <c r="N111" t="str">
        <f>VLOOKUP(E111, Locations!B:I, 8, FALSE)</f>
        <v>10.8173897,-73.5860087</v>
      </c>
      <c r="O111" t="str">
        <f>VLOOKUP(E111, Locations!B:I, 4, FALSE)</f>
        <v>Americas</v>
      </c>
      <c r="P111" t="str">
        <f>VLOOKUP(E111, Locations!B:I, 5, FALSE)</f>
        <v>South America</v>
      </c>
      <c r="Q111">
        <f>VLOOKUP(E111, Locations!B:I, 6, FALSE)</f>
        <v>0</v>
      </c>
      <c r="R111" t="str">
        <f>VLOOKUP(E111, Locations!B:I, 7, FALSE)</f>
        <v>Colombia</v>
      </c>
      <c r="S111" s="1">
        <v>44455</v>
      </c>
    </row>
    <row r="112" spans="1:19">
      <c r="A112" t="s">
        <v>707</v>
      </c>
      <c r="B112" t="s">
        <v>20</v>
      </c>
      <c r="C112" t="s">
        <v>708</v>
      </c>
      <c r="D112" t="s">
        <v>709</v>
      </c>
      <c r="E112" t="s">
        <v>710</v>
      </c>
      <c r="F112" t="s">
        <v>711</v>
      </c>
      <c r="G112" t="s">
        <v>712</v>
      </c>
      <c r="H112" t="s">
        <v>713</v>
      </c>
      <c r="I112" t="s">
        <v>712</v>
      </c>
      <c r="J112" t="s">
        <v>713</v>
      </c>
      <c r="K112" t="s">
        <v>712</v>
      </c>
      <c r="L112" t="s">
        <v>713</v>
      </c>
      <c r="M112" t="s">
        <v>714</v>
      </c>
      <c r="N112" t="str">
        <f>VLOOKUP(E112, Locations!B:I, 8, FALSE)</f>
        <v>14.3696795,-69.2601295</v>
      </c>
      <c r="O112" t="e">
        <f>VLOOKUP(E112, Locations!B:I, 4, FALSE)</f>
        <v>#N/A</v>
      </c>
      <c r="P112" t="e">
        <f>VLOOKUP(E112, Locations!B:I, 5, FALSE)</f>
        <v>#N/A</v>
      </c>
      <c r="Q112" t="str">
        <f>VLOOKUP(E112, Locations!B:I, 6, FALSE)</f>
        <v>Lesser Antilles</v>
      </c>
      <c r="R112" t="str">
        <f>VLOOKUP(E112, Locations!B:I, 7, FALSE)</f>
        <v>Carribbean</v>
      </c>
      <c r="S112" s="1">
        <v>44455</v>
      </c>
    </row>
    <row r="113" spans="1:19">
      <c r="A113" t="s">
        <v>715</v>
      </c>
      <c r="B113" t="s">
        <v>20</v>
      </c>
      <c r="C113" t="s">
        <v>708</v>
      </c>
      <c r="D113" t="s">
        <v>709</v>
      </c>
      <c r="E113" t="s">
        <v>716</v>
      </c>
      <c r="F113" t="s">
        <v>717</v>
      </c>
      <c r="G113" t="s">
        <v>718</v>
      </c>
      <c r="H113" t="s">
        <v>719</v>
      </c>
      <c r="I113" t="s">
        <v>718</v>
      </c>
      <c r="J113" t="s">
        <v>719</v>
      </c>
      <c r="K113" t="s">
        <v>718</v>
      </c>
      <c r="L113" t="s">
        <v>719</v>
      </c>
      <c r="M113" t="s">
        <v>720</v>
      </c>
      <c r="N113" t="str">
        <f>VLOOKUP(E113, Locations!B:I, 8, FALSE)</f>
        <v>20.3706885,-79.6565945</v>
      </c>
      <c r="O113" t="e">
        <f>VLOOKUP(E113, Locations!B:I, 4, FALSE)</f>
        <v>#N/A</v>
      </c>
      <c r="P113" t="e">
        <f>VLOOKUP(E113, Locations!B:I, 5, FALSE)</f>
        <v>#N/A</v>
      </c>
      <c r="Q113" t="str">
        <f>VLOOKUP(E113, Locations!B:I, 6, FALSE)</f>
        <v>Greater Antilles</v>
      </c>
      <c r="R113" t="str">
        <f>VLOOKUP(E113, Locations!B:I, 7, FALSE)</f>
        <v>Carribbean</v>
      </c>
      <c r="S113" s="1">
        <v>44455</v>
      </c>
    </row>
    <row r="114" spans="1:19">
      <c r="A114" t="s">
        <v>721</v>
      </c>
      <c r="B114" t="s">
        <v>20</v>
      </c>
      <c r="C114" t="s">
        <v>708</v>
      </c>
      <c r="D114" t="s">
        <v>709</v>
      </c>
      <c r="E114" t="s">
        <v>716</v>
      </c>
      <c r="F114" t="s">
        <v>717</v>
      </c>
      <c r="G114" t="s">
        <v>722</v>
      </c>
      <c r="H114" t="s">
        <v>723</v>
      </c>
      <c r="I114" t="s">
        <v>724</v>
      </c>
      <c r="J114" t="s">
        <v>725</v>
      </c>
      <c r="K114" t="s">
        <v>726</v>
      </c>
      <c r="L114" t="s">
        <v>727</v>
      </c>
      <c r="M114" t="s">
        <v>728</v>
      </c>
      <c r="N114" t="str">
        <f>VLOOKUP(E114, Locations!B:I, 8, FALSE)</f>
        <v>20.3706885,-79.6565945</v>
      </c>
      <c r="O114" t="e">
        <f>VLOOKUP(E114, Locations!B:I, 4, FALSE)</f>
        <v>#N/A</v>
      </c>
      <c r="P114" t="e">
        <f>VLOOKUP(E114, Locations!B:I, 5, FALSE)</f>
        <v>#N/A</v>
      </c>
      <c r="Q114" t="str">
        <f>VLOOKUP(E114, Locations!B:I, 6, FALSE)</f>
        <v>Greater Antilles</v>
      </c>
      <c r="R114" t="str">
        <f>VLOOKUP(E114, Locations!B:I, 7, FALSE)</f>
        <v>Carribbean</v>
      </c>
      <c r="S114" s="1">
        <v>44455</v>
      </c>
    </row>
    <row r="115" spans="1:19">
      <c r="A115" t="s">
        <v>729</v>
      </c>
      <c r="B115" t="s">
        <v>20</v>
      </c>
      <c r="C115" t="s">
        <v>708</v>
      </c>
      <c r="D115" t="s">
        <v>709</v>
      </c>
      <c r="E115" t="s">
        <v>730</v>
      </c>
      <c r="F115" t="s">
        <v>731</v>
      </c>
      <c r="G115" t="s">
        <v>732</v>
      </c>
      <c r="H115" t="s">
        <v>733</v>
      </c>
      <c r="I115" t="s">
        <v>734</v>
      </c>
      <c r="J115" t="s">
        <v>735</v>
      </c>
      <c r="K115" t="s">
        <v>736</v>
      </c>
      <c r="L115" t="s">
        <v>737</v>
      </c>
      <c r="M115" t="s">
        <v>738</v>
      </c>
      <c r="N115" t="str">
        <f>VLOOKUP(E115, Locations!B:I, 8, FALSE)</f>
        <v>20.3706885,-79.6565945</v>
      </c>
      <c r="O115" t="e">
        <f>VLOOKUP(E115, Locations!B:I, 4, FALSE)</f>
        <v>#N/A</v>
      </c>
      <c r="P115" t="e">
        <f>VLOOKUP(E115, Locations!B:I, 5, FALSE)</f>
        <v>#N/A</v>
      </c>
      <c r="Q115" t="str">
        <f>VLOOKUP(E115, Locations!B:I, 6, FALSE)</f>
        <v>Greater Antilles</v>
      </c>
      <c r="R115" t="str">
        <f>VLOOKUP(E115, Locations!B:I, 7, FALSE)</f>
        <v>Carribbean</v>
      </c>
      <c r="S115" s="1">
        <v>44455</v>
      </c>
    </row>
    <row r="116" spans="1:19">
      <c r="A116" t="s">
        <v>739</v>
      </c>
      <c r="B116" t="s">
        <v>20</v>
      </c>
      <c r="C116" t="s">
        <v>708</v>
      </c>
      <c r="D116" t="s">
        <v>709</v>
      </c>
      <c r="E116" t="s">
        <v>740</v>
      </c>
      <c r="F116" t="s">
        <v>741</v>
      </c>
      <c r="G116" t="s">
        <v>742</v>
      </c>
      <c r="H116" t="s">
        <v>743</v>
      </c>
      <c r="I116" t="s">
        <v>742</v>
      </c>
      <c r="J116" t="s">
        <v>743</v>
      </c>
      <c r="K116" t="s">
        <v>742</v>
      </c>
      <c r="L116" t="s">
        <v>743</v>
      </c>
      <c r="M116" t="s">
        <v>744</v>
      </c>
      <c r="N116">
        <f>VLOOKUP(E116, Locations!B:I, 8, FALSE)</f>
        <v>0</v>
      </c>
      <c r="O116" t="str">
        <f>VLOOKUP(E116, Locations!B:I, 4, FALSE)</f>
        <v>Americas</v>
      </c>
      <c r="P116" t="str">
        <f>VLOOKUP(E116, Locations!B:I, 5, FALSE)</f>
        <v>Central America</v>
      </c>
      <c r="Q116">
        <f>VLOOKUP(E116, Locations!B:I, 6, FALSE)</f>
        <v>0</v>
      </c>
      <c r="R116" t="str">
        <f>VLOOKUP(E116, Locations!B:I, 7, FALSE)</f>
        <v>Panama</v>
      </c>
      <c r="S116" s="1">
        <v>44455</v>
      </c>
    </row>
    <row r="117" spans="1:19">
      <c r="A117" t="s">
        <v>745</v>
      </c>
      <c r="B117" t="s">
        <v>20</v>
      </c>
      <c r="C117" t="s">
        <v>708</v>
      </c>
      <c r="D117" t="s">
        <v>709</v>
      </c>
      <c r="E117" t="s">
        <v>746</v>
      </c>
      <c r="F117" t="s">
        <v>747</v>
      </c>
      <c r="G117" t="s">
        <v>748</v>
      </c>
      <c r="H117" t="s">
        <v>749</v>
      </c>
      <c r="I117" t="s">
        <v>748</v>
      </c>
      <c r="J117" t="s">
        <v>749</v>
      </c>
      <c r="K117" t="s">
        <v>748</v>
      </c>
      <c r="L117" t="s">
        <v>749</v>
      </c>
      <c r="M117" t="s">
        <v>750</v>
      </c>
      <c r="N117" t="str">
        <f>VLOOKUP(E117, Locations!B:I, 8, FALSE)</f>
        <v>9.0579936,-78.8827622</v>
      </c>
      <c r="O117" t="str">
        <f>VLOOKUP(E117, Locations!B:I, 4, FALSE)</f>
        <v>Americas</v>
      </c>
      <c r="P117" t="str">
        <f>VLOOKUP(E117, Locations!B:I, 5, FALSE)</f>
        <v>Central America</v>
      </c>
      <c r="Q117">
        <f>VLOOKUP(E117, Locations!B:I, 6, FALSE)</f>
        <v>0</v>
      </c>
      <c r="R117" t="str">
        <f>VLOOKUP(E117, Locations!B:I, 7, FALSE)</f>
        <v>Panama</v>
      </c>
      <c r="S117" s="1">
        <v>44455</v>
      </c>
    </row>
    <row r="118" spans="1:19">
      <c r="A118" t="s">
        <v>751</v>
      </c>
      <c r="B118" t="s">
        <v>20</v>
      </c>
      <c r="C118" t="s">
        <v>752</v>
      </c>
      <c r="D118" t="s">
        <v>753</v>
      </c>
      <c r="E118" t="s">
        <v>754</v>
      </c>
      <c r="F118" t="s">
        <v>755</v>
      </c>
      <c r="G118" t="s">
        <v>756</v>
      </c>
      <c r="H118" t="s">
        <v>757</v>
      </c>
      <c r="I118" t="s">
        <v>756</v>
      </c>
      <c r="J118" t="s">
        <v>757</v>
      </c>
      <c r="K118" t="s">
        <v>756</v>
      </c>
      <c r="L118" t="s">
        <v>757</v>
      </c>
      <c r="M118" t="s">
        <v>758</v>
      </c>
      <c r="N118" t="str">
        <f>VLOOKUP(E118, Locations!B:I, 8, FALSE)</f>
        <v>12.8593513,-87.2621957</v>
      </c>
      <c r="O118" t="str">
        <f>VLOOKUP(E118, Locations!B:I, 4, FALSE)</f>
        <v>Americas</v>
      </c>
      <c r="P118" t="str">
        <f>VLOOKUP(E118, Locations!B:I, 5, FALSE)</f>
        <v>Central America</v>
      </c>
      <c r="Q118">
        <f>VLOOKUP(E118, Locations!B:I, 6, FALSE)</f>
        <v>0</v>
      </c>
      <c r="R118" t="str">
        <f>VLOOKUP(E118, Locations!B:I, 7, FALSE)</f>
        <v>Nicaragua</v>
      </c>
      <c r="S118" s="1">
        <v>44455</v>
      </c>
    </row>
    <row r="119" spans="1:19">
      <c r="A119" t="s">
        <v>759</v>
      </c>
      <c r="B119" t="s">
        <v>20</v>
      </c>
      <c r="C119" t="s">
        <v>752</v>
      </c>
      <c r="D119" t="s">
        <v>753</v>
      </c>
      <c r="E119" t="s">
        <v>760</v>
      </c>
      <c r="F119" t="s">
        <v>761</v>
      </c>
      <c r="G119" t="s">
        <v>762</v>
      </c>
      <c r="H119" t="s">
        <v>763</v>
      </c>
      <c r="I119" t="s">
        <v>762</v>
      </c>
      <c r="J119" t="s">
        <v>763</v>
      </c>
      <c r="K119" t="s">
        <v>762</v>
      </c>
      <c r="L119" t="s">
        <v>763</v>
      </c>
      <c r="M119" t="s">
        <v>764</v>
      </c>
      <c r="N119" t="str">
        <f>VLOOKUP(E119, Locations!B:I, 8, FALSE)</f>
        <v>15.5947115,-90.6747903</v>
      </c>
      <c r="O119" t="str">
        <f>VLOOKUP(E119, Locations!B:I, 4, FALSE)</f>
        <v>Americas</v>
      </c>
      <c r="P119" t="str">
        <f>VLOOKUP(E119, Locations!B:I, 5, FALSE)</f>
        <v>Central America</v>
      </c>
      <c r="Q119">
        <f>VLOOKUP(E119, Locations!B:I, 6, FALSE)</f>
        <v>0</v>
      </c>
      <c r="R119" t="str">
        <f>VLOOKUP(E119, Locations!B:I, 7, FALSE)</f>
        <v>Guatemala</v>
      </c>
      <c r="S119" s="1">
        <v>44455</v>
      </c>
    </row>
    <row r="120" spans="1:19">
      <c r="A120" t="s">
        <v>765</v>
      </c>
      <c r="B120" t="s">
        <v>20</v>
      </c>
      <c r="C120" t="s">
        <v>752</v>
      </c>
      <c r="D120" t="s">
        <v>753</v>
      </c>
      <c r="E120" t="s">
        <v>766</v>
      </c>
      <c r="F120" t="s">
        <v>767</v>
      </c>
      <c r="G120" t="s">
        <v>768</v>
      </c>
      <c r="H120" t="s">
        <v>769</v>
      </c>
      <c r="I120" t="s">
        <v>768</v>
      </c>
      <c r="J120" t="s">
        <v>769</v>
      </c>
      <c r="K120" t="s">
        <v>768</v>
      </c>
      <c r="L120" t="s">
        <v>769</v>
      </c>
      <c r="M120" t="s">
        <v>770</v>
      </c>
      <c r="N120" t="str">
        <f>VLOOKUP(E120, Locations!B:I, 8, FALSE)</f>
        <v>15.4273078,-91.432998</v>
      </c>
      <c r="O120" t="str">
        <f>VLOOKUP(E120, Locations!B:I, 4, FALSE)</f>
        <v>Americas</v>
      </c>
      <c r="P120" t="str">
        <f>VLOOKUP(E120, Locations!B:I, 5, FALSE)</f>
        <v>Central America</v>
      </c>
      <c r="Q120">
        <f>VLOOKUP(E120, Locations!B:I, 6, FALSE)</f>
        <v>0</v>
      </c>
      <c r="R120" t="str">
        <f>VLOOKUP(E120, Locations!B:I, 7, FALSE)</f>
        <v>Guatemala</v>
      </c>
      <c r="S120" s="1">
        <v>44455</v>
      </c>
    </row>
    <row r="121" spans="1:19">
      <c r="A121" t="s">
        <v>771</v>
      </c>
      <c r="B121" t="s">
        <v>20</v>
      </c>
      <c r="C121" t="s">
        <v>752</v>
      </c>
      <c r="D121" t="s">
        <v>753</v>
      </c>
      <c r="E121" t="s">
        <v>766</v>
      </c>
      <c r="F121" t="s">
        <v>767</v>
      </c>
      <c r="G121" t="s">
        <v>772</v>
      </c>
      <c r="H121" t="s">
        <v>773</v>
      </c>
      <c r="I121" t="s">
        <v>772</v>
      </c>
      <c r="J121" t="s">
        <v>773</v>
      </c>
      <c r="K121" t="s">
        <v>772</v>
      </c>
      <c r="L121" t="s">
        <v>773</v>
      </c>
      <c r="M121" t="s">
        <v>774</v>
      </c>
      <c r="N121" t="str">
        <f>VLOOKUP(E121, Locations!B:I, 8, FALSE)</f>
        <v>15.4273078,-91.432998</v>
      </c>
      <c r="O121" t="str">
        <f>VLOOKUP(E121, Locations!B:I, 4, FALSE)</f>
        <v>Americas</v>
      </c>
      <c r="P121" t="str">
        <f>VLOOKUP(E121, Locations!B:I, 5, FALSE)</f>
        <v>Central America</v>
      </c>
      <c r="Q121">
        <f>VLOOKUP(E121, Locations!B:I, 6, FALSE)</f>
        <v>0</v>
      </c>
      <c r="R121" t="str">
        <f>VLOOKUP(E121, Locations!B:I, 7, FALSE)</f>
        <v>Guatemala</v>
      </c>
      <c r="S121" s="1">
        <v>44455</v>
      </c>
    </row>
    <row r="122" spans="1:19">
      <c r="A122" t="s">
        <v>775</v>
      </c>
      <c r="B122" t="s">
        <v>20</v>
      </c>
      <c r="C122" t="s">
        <v>752</v>
      </c>
      <c r="D122" t="s">
        <v>753</v>
      </c>
      <c r="E122" t="s">
        <v>766</v>
      </c>
      <c r="F122" t="s">
        <v>767</v>
      </c>
      <c r="G122" t="s">
        <v>776</v>
      </c>
      <c r="H122" t="s">
        <v>777</v>
      </c>
      <c r="I122" t="s">
        <v>778</v>
      </c>
      <c r="J122" t="s">
        <v>779</v>
      </c>
      <c r="K122" t="s">
        <v>780</v>
      </c>
      <c r="L122" t="s">
        <v>781</v>
      </c>
      <c r="M122" t="s">
        <v>782</v>
      </c>
      <c r="N122" t="str">
        <f>VLOOKUP(E122, Locations!B:I, 8, FALSE)</f>
        <v>15.4273078,-91.432998</v>
      </c>
      <c r="O122" t="str">
        <f>VLOOKUP(E122, Locations!B:I, 4, FALSE)</f>
        <v>Americas</v>
      </c>
      <c r="P122" t="str">
        <f>VLOOKUP(E122, Locations!B:I, 5, FALSE)</f>
        <v>Central America</v>
      </c>
      <c r="Q122">
        <f>VLOOKUP(E122, Locations!B:I, 6, FALSE)</f>
        <v>0</v>
      </c>
      <c r="R122" t="str">
        <f>VLOOKUP(E122, Locations!B:I, 7, FALSE)</f>
        <v>Guatemala</v>
      </c>
      <c r="S122" s="1">
        <v>44455</v>
      </c>
    </row>
    <row r="123" spans="1:19">
      <c r="A123" t="s">
        <v>783</v>
      </c>
      <c r="B123" t="s">
        <v>20</v>
      </c>
      <c r="C123" t="s">
        <v>752</v>
      </c>
      <c r="D123" t="s">
        <v>753</v>
      </c>
      <c r="E123" t="s">
        <v>784</v>
      </c>
      <c r="F123" t="s">
        <v>785</v>
      </c>
      <c r="G123" t="s">
        <v>786</v>
      </c>
      <c r="H123" t="s">
        <v>787</v>
      </c>
      <c r="I123" t="s">
        <v>788</v>
      </c>
      <c r="J123" t="s">
        <v>789</v>
      </c>
      <c r="K123" t="s">
        <v>790</v>
      </c>
      <c r="L123" t="s">
        <v>791</v>
      </c>
      <c r="M123" t="s">
        <v>792</v>
      </c>
      <c r="N123" t="str">
        <f>VLOOKUP(E123, Locations!B:I, 8, FALSE)</f>
        <v>19.5690872,-91.369315</v>
      </c>
      <c r="O123" t="str">
        <f>VLOOKUP(E123, Locations!B:I, 4, FALSE)</f>
        <v>Americas</v>
      </c>
      <c r="P123" t="str">
        <f>VLOOKUP(E123, Locations!B:I, 5, FALSE)</f>
        <v>Central America</v>
      </c>
      <c r="Q123">
        <f>VLOOKUP(E123, Locations!B:I, 6, FALSE)</f>
        <v>0</v>
      </c>
      <c r="R123" t="str">
        <f>VLOOKUP(E123, Locations!B:I, 7, FALSE)</f>
        <v>Mexico</v>
      </c>
      <c r="S123" s="1">
        <v>44455</v>
      </c>
    </row>
    <row r="124" spans="1:19">
      <c r="A124" t="s">
        <v>793</v>
      </c>
      <c r="B124" t="s">
        <v>20</v>
      </c>
      <c r="C124" t="s">
        <v>752</v>
      </c>
      <c r="D124" t="s">
        <v>753</v>
      </c>
      <c r="E124" t="s">
        <v>784</v>
      </c>
      <c r="F124" t="s">
        <v>785</v>
      </c>
      <c r="G124" t="s">
        <v>794</v>
      </c>
      <c r="H124" t="s">
        <v>795</v>
      </c>
      <c r="I124" t="s">
        <v>794</v>
      </c>
      <c r="J124" t="s">
        <v>795</v>
      </c>
      <c r="K124" t="s">
        <v>794</v>
      </c>
      <c r="L124" t="s">
        <v>795</v>
      </c>
      <c r="M124" t="s">
        <v>796</v>
      </c>
      <c r="N124" t="str">
        <f>VLOOKUP(E124, Locations!B:I, 8, FALSE)</f>
        <v>19.5690872,-91.369315</v>
      </c>
      <c r="O124" t="str">
        <f>VLOOKUP(E124, Locations!B:I, 4, FALSE)</f>
        <v>Americas</v>
      </c>
      <c r="P124" t="str">
        <f>VLOOKUP(E124, Locations!B:I, 5, FALSE)</f>
        <v>Central America</v>
      </c>
      <c r="Q124">
        <f>VLOOKUP(E124, Locations!B:I, 6, FALSE)</f>
        <v>0</v>
      </c>
      <c r="R124" t="str">
        <f>VLOOKUP(E124, Locations!B:I, 7, FALSE)</f>
        <v>Mexico</v>
      </c>
      <c r="S124" s="1">
        <v>44455</v>
      </c>
    </row>
    <row r="125" spans="1:19">
      <c r="A125" t="s">
        <v>797</v>
      </c>
      <c r="B125" t="s">
        <v>20</v>
      </c>
      <c r="C125" t="s">
        <v>752</v>
      </c>
      <c r="D125" t="s">
        <v>753</v>
      </c>
      <c r="E125" t="s">
        <v>784</v>
      </c>
      <c r="F125" t="s">
        <v>785</v>
      </c>
      <c r="G125" t="s">
        <v>798</v>
      </c>
      <c r="H125" t="s">
        <v>799</v>
      </c>
      <c r="I125" t="s">
        <v>798</v>
      </c>
      <c r="J125" t="s">
        <v>799</v>
      </c>
      <c r="K125" t="s">
        <v>798</v>
      </c>
      <c r="L125" t="s">
        <v>799</v>
      </c>
      <c r="M125" t="s">
        <v>800</v>
      </c>
      <c r="N125" t="str">
        <f>VLOOKUP(E125, Locations!B:I, 8, FALSE)</f>
        <v>19.5690872,-91.369315</v>
      </c>
      <c r="O125" t="str">
        <f>VLOOKUP(E125, Locations!B:I, 4, FALSE)</f>
        <v>Americas</v>
      </c>
      <c r="P125" t="str">
        <f>VLOOKUP(E125, Locations!B:I, 5, FALSE)</f>
        <v>Central America</v>
      </c>
      <c r="Q125">
        <f>VLOOKUP(E125, Locations!B:I, 6, FALSE)</f>
        <v>0</v>
      </c>
      <c r="R125" t="str">
        <f>VLOOKUP(E125, Locations!B:I, 7, FALSE)</f>
        <v>Mexico</v>
      </c>
      <c r="S125" s="1">
        <v>44455</v>
      </c>
    </row>
    <row r="126" spans="1:19">
      <c r="A126" t="s">
        <v>801</v>
      </c>
      <c r="B126" t="s">
        <v>20</v>
      </c>
      <c r="C126" t="s">
        <v>752</v>
      </c>
      <c r="D126" t="s">
        <v>753</v>
      </c>
      <c r="E126" t="s">
        <v>784</v>
      </c>
      <c r="F126" t="s">
        <v>785</v>
      </c>
      <c r="G126" t="s">
        <v>802</v>
      </c>
      <c r="H126" t="s">
        <v>803</v>
      </c>
      <c r="I126" t="s">
        <v>802</v>
      </c>
      <c r="J126" t="s">
        <v>803</v>
      </c>
      <c r="K126" t="s">
        <v>802</v>
      </c>
      <c r="L126" t="s">
        <v>803</v>
      </c>
      <c r="M126" t="s">
        <v>800</v>
      </c>
      <c r="N126" t="str">
        <f>VLOOKUP(E126, Locations!B:I, 8, FALSE)</f>
        <v>19.5690872,-91.369315</v>
      </c>
      <c r="O126" t="str">
        <f>VLOOKUP(E126, Locations!B:I, 4, FALSE)</f>
        <v>Americas</v>
      </c>
      <c r="P126" t="str">
        <f>VLOOKUP(E126, Locations!B:I, 5, FALSE)</f>
        <v>Central America</v>
      </c>
      <c r="Q126">
        <f>VLOOKUP(E126, Locations!B:I, 6, FALSE)</f>
        <v>0</v>
      </c>
      <c r="R126" t="str">
        <f>VLOOKUP(E126, Locations!B:I, 7, FALSE)</f>
        <v>Mexico</v>
      </c>
      <c r="S126" s="1">
        <v>44455</v>
      </c>
    </row>
    <row r="127" spans="1:19">
      <c r="A127" t="s">
        <v>804</v>
      </c>
      <c r="B127" t="s">
        <v>20</v>
      </c>
      <c r="C127" t="s">
        <v>752</v>
      </c>
      <c r="D127" t="s">
        <v>753</v>
      </c>
      <c r="E127" t="s">
        <v>805</v>
      </c>
      <c r="F127" t="s">
        <v>806</v>
      </c>
      <c r="G127" t="s">
        <v>807</v>
      </c>
      <c r="H127" t="s">
        <v>808</v>
      </c>
      <c r="I127" t="s">
        <v>809</v>
      </c>
      <c r="J127" t="s">
        <v>810</v>
      </c>
      <c r="K127" t="s">
        <v>811</v>
      </c>
      <c r="L127" t="s">
        <v>812</v>
      </c>
      <c r="M127" t="s">
        <v>813</v>
      </c>
      <c r="N127" t="str">
        <f>VLOOKUP(E127, Locations!B:I, 8, FALSE)</f>
        <v>17.0197034,-91.599842</v>
      </c>
      <c r="O127" t="str">
        <f>VLOOKUP(E127, Locations!B:I, 4, FALSE)</f>
        <v>Americas</v>
      </c>
      <c r="P127" t="str">
        <f>VLOOKUP(E127, Locations!B:I, 5, FALSE)</f>
        <v>Central America</v>
      </c>
      <c r="Q127">
        <f>VLOOKUP(E127, Locations!B:I, 6, FALSE)</f>
        <v>0</v>
      </c>
      <c r="R127" t="str">
        <f>VLOOKUP(E127, Locations!B:I, 7, FALSE)</f>
        <v>Mexico</v>
      </c>
      <c r="S127" s="1">
        <v>44455</v>
      </c>
    </row>
    <row r="128" spans="1:19">
      <c r="A128" t="s">
        <v>814</v>
      </c>
      <c r="B128" t="s">
        <v>20</v>
      </c>
      <c r="C128" t="s">
        <v>752</v>
      </c>
      <c r="D128" t="s">
        <v>753</v>
      </c>
      <c r="E128" t="s">
        <v>815</v>
      </c>
      <c r="F128" t="s">
        <v>816</v>
      </c>
      <c r="G128" t="s">
        <v>817</v>
      </c>
      <c r="H128" t="s">
        <v>818</v>
      </c>
      <c r="I128" t="s">
        <v>817</v>
      </c>
      <c r="J128" t="s">
        <v>818</v>
      </c>
      <c r="K128" t="s">
        <v>817</v>
      </c>
      <c r="L128" t="s">
        <v>818</v>
      </c>
      <c r="M128" t="s">
        <v>819</v>
      </c>
      <c r="N128" t="str">
        <f>VLOOKUP(E128, Locations!B:I, 8, FALSE)</f>
        <v>16.2557438,-93.3760324</v>
      </c>
      <c r="O128" t="str">
        <f>VLOOKUP(E128, Locations!B:I, 4, FALSE)</f>
        <v>Americas</v>
      </c>
      <c r="P128" t="str">
        <f>VLOOKUP(E128, Locations!B:I, 5, FALSE)</f>
        <v>Central America</v>
      </c>
      <c r="Q128" t="str">
        <f>VLOOKUP(E128, Locations!B:I, 6, FALSE)</f>
        <v>Chiapas</v>
      </c>
      <c r="R128" t="str">
        <f>VLOOKUP(E128, Locations!B:I, 7, FALSE)</f>
        <v>Mexico</v>
      </c>
      <c r="S128" s="1">
        <v>44455</v>
      </c>
    </row>
    <row r="129" spans="1:19">
      <c r="A129" t="s">
        <v>820</v>
      </c>
      <c r="B129" t="s">
        <v>20</v>
      </c>
      <c r="C129" t="s">
        <v>752</v>
      </c>
      <c r="D129" t="s">
        <v>753</v>
      </c>
      <c r="E129" t="s">
        <v>815</v>
      </c>
      <c r="F129" t="s">
        <v>816</v>
      </c>
      <c r="G129" t="s">
        <v>821</v>
      </c>
      <c r="H129" t="s">
        <v>822</v>
      </c>
      <c r="I129" t="s">
        <v>823</v>
      </c>
      <c r="J129" t="s">
        <v>824</v>
      </c>
      <c r="K129" t="s">
        <v>825</v>
      </c>
      <c r="L129" t="s">
        <v>826</v>
      </c>
      <c r="M129" t="s">
        <v>827</v>
      </c>
      <c r="N129" t="str">
        <f>VLOOKUP(E129, Locations!B:I, 8, FALSE)</f>
        <v>16.2557438,-93.3760324</v>
      </c>
      <c r="O129" t="str">
        <f>VLOOKUP(E129, Locations!B:I, 4, FALSE)</f>
        <v>Americas</v>
      </c>
      <c r="P129" t="str">
        <f>VLOOKUP(E129, Locations!B:I, 5, FALSE)</f>
        <v>Central America</v>
      </c>
      <c r="Q129" t="str">
        <f>VLOOKUP(E129, Locations!B:I, 6, FALSE)</f>
        <v>Chiapas</v>
      </c>
      <c r="R129" t="str">
        <f>VLOOKUP(E129, Locations!B:I, 7, FALSE)</f>
        <v>Mexico</v>
      </c>
      <c r="S129" s="1">
        <v>44455</v>
      </c>
    </row>
    <row r="130" spans="1:19">
      <c r="A130" t="s">
        <v>828</v>
      </c>
      <c r="B130" t="s">
        <v>20</v>
      </c>
      <c r="C130" t="s">
        <v>752</v>
      </c>
      <c r="D130" t="s">
        <v>753</v>
      </c>
      <c r="E130" t="s">
        <v>815</v>
      </c>
      <c r="F130" t="s">
        <v>816</v>
      </c>
      <c r="G130" t="s">
        <v>829</v>
      </c>
      <c r="H130" t="s">
        <v>830</v>
      </c>
      <c r="I130" t="s">
        <v>829</v>
      </c>
      <c r="J130" t="s">
        <v>830</v>
      </c>
      <c r="K130" t="s">
        <v>829</v>
      </c>
      <c r="L130" t="s">
        <v>830</v>
      </c>
      <c r="M130" t="s">
        <v>831</v>
      </c>
      <c r="N130" t="str">
        <f>VLOOKUP(E130, Locations!B:I, 8, FALSE)</f>
        <v>16.2557438,-93.3760324</v>
      </c>
      <c r="O130" t="str">
        <f>VLOOKUP(E130, Locations!B:I, 4, FALSE)</f>
        <v>Americas</v>
      </c>
      <c r="P130" t="str">
        <f>VLOOKUP(E130, Locations!B:I, 5, FALSE)</f>
        <v>Central America</v>
      </c>
      <c r="Q130" t="str">
        <f>VLOOKUP(E130, Locations!B:I, 6, FALSE)</f>
        <v>Chiapas</v>
      </c>
      <c r="R130" t="str">
        <f>VLOOKUP(E130, Locations!B:I, 7, FALSE)</f>
        <v>Mexico</v>
      </c>
      <c r="S130" s="1">
        <v>44455</v>
      </c>
    </row>
    <row r="131" spans="1:19">
      <c r="A131" t="s">
        <v>832</v>
      </c>
      <c r="B131" t="s">
        <v>20</v>
      </c>
      <c r="C131" t="s">
        <v>752</v>
      </c>
      <c r="D131" t="s">
        <v>753</v>
      </c>
      <c r="E131" t="s">
        <v>815</v>
      </c>
      <c r="F131" t="s">
        <v>816</v>
      </c>
      <c r="G131" t="s">
        <v>833</v>
      </c>
      <c r="H131" t="s">
        <v>834</v>
      </c>
      <c r="I131" t="s">
        <v>833</v>
      </c>
      <c r="J131" t="s">
        <v>834</v>
      </c>
      <c r="K131" t="s">
        <v>833</v>
      </c>
      <c r="L131" t="s">
        <v>834</v>
      </c>
      <c r="M131" t="s">
        <v>835</v>
      </c>
      <c r="N131" t="str">
        <f>VLOOKUP(E131, Locations!B:I, 8, FALSE)</f>
        <v>16.2557438,-93.3760324</v>
      </c>
      <c r="O131" t="str">
        <f>VLOOKUP(E131, Locations!B:I, 4, FALSE)</f>
        <v>Americas</v>
      </c>
      <c r="P131" t="str">
        <f>VLOOKUP(E131, Locations!B:I, 5, FALSE)</f>
        <v>Central America</v>
      </c>
      <c r="Q131" t="str">
        <f>VLOOKUP(E131, Locations!B:I, 6, FALSE)</f>
        <v>Chiapas</v>
      </c>
      <c r="R131" t="str">
        <f>VLOOKUP(E131, Locations!B:I, 7, FALSE)</f>
        <v>Mexico</v>
      </c>
      <c r="S131" s="1">
        <v>44455</v>
      </c>
    </row>
    <row r="132" spans="1:19">
      <c r="A132" t="s">
        <v>836</v>
      </c>
      <c r="B132" t="s">
        <v>20</v>
      </c>
      <c r="C132" t="s">
        <v>752</v>
      </c>
      <c r="D132" t="s">
        <v>753</v>
      </c>
      <c r="E132" t="s">
        <v>837</v>
      </c>
      <c r="F132" t="s">
        <v>838</v>
      </c>
      <c r="G132" t="s">
        <v>839</v>
      </c>
      <c r="H132" t="s">
        <v>840</v>
      </c>
      <c r="I132" t="s">
        <v>839</v>
      </c>
      <c r="J132" t="s">
        <v>840</v>
      </c>
      <c r="K132" t="s">
        <v>839</v>
      </c>
      <c r="L132" t="s">
        <v>840</v>
      </c>
      <c r="M132" t="s">
        <v>841</v>
      </c>
      <c r="N132" t="str">
        <f>VLOOKUP(E132, Locations!B:I, 8, FALSE)</f>
        <v>19.075908,-98.3470757</v>
      </c>
      <c r="O132" t="str">
        <f>VLOOKUP(E132, Locations!B:I, 4, FALSE)</f>
        <v>Americas</v>
      </c>
      <c r="P132" t="str">
        <f>VLOOKUP(E132, Locations!B:I, 5, FALSE)</f>
        <v>Central America</v>
      </c>
      <c r="Q132">
        <f>VLOOKUP(E132, Locations!B:I, 6, FALSE)</f>
        <v>0</v>
      </c>
      <c r="R132" t="str">
        <f>VLOOKUP(E132, Locations!B:I, 7, FALSE)</f>
        <v>Mexico</v>
      </c>
      <c r="S132" s="1">
        <v>44455</v>
      </c>
    </row>
    <row r="133" spans="1:19">
      <c r="A133" t="s">
        <v>842</v>
      </c>
      <c r="B133" t="s">
        <v>20</v>
      </c>
      <c r="C133" t="s">
        <v>752</v>
      </c>
      <c r="D133" t="s">
        <v>753</v>
      </c>
      <c r="E133" t="s">
        <v>843</v>
      </c>
      <c r="F133" t="s">
        <v>844</v>
      </c>
      <c r="G133" t="s">
        <v>845</v>
      </c>
      <c r="H133" t="s">
        <v>846</v>
      </c>
      <c r="I133" t="s">
        <v>845</v>
      </c>
      <c r="J133" t="s">
        <v>846</v>
      </c>
      <c r="K133" t="s">
        <v>845</v>
      </c>
      <c r="L133" t="s">
        <v>846</v>
      </c>
      <c r="M133" t="s">
        <v>841</v>
      </c>
      <c r="N133" t="str">
        <f>VLOOKUP(E133, Locations!B:I, 8, FALSE)</f>
        <v>16.2557438,-93.3760324</v>
      </c>
      <c r="O133" t="str">
        <f>VLOOKUP(E133, Locations!B:I, 4, FALSE)</f>
        <v>Americas</v>
      </c>
      <c r="P133" t="str">
        <f>VLOOKUP(E133, Locations!B:I, 5, FALSE)</f>
        <v>Central America</v>
      </c>
      <c r="Q133" t="str">
        <f>VLOOKUP(E133, Locations!B:I, 6, FALSE)</f>
        <v>Chiapas</v>
      </c>
      <c r="R133" t="str">
        <f>VLOOKUP(E133, Locations!B:I, 7, FALSE)</f>
        <v>Mexico</v>
      </c>
      <c r="S133" s="1">
        <v>44455</v>
      </c>
    </row>
    <row r="134" spans="1:19">
      <c r="A134" t="s">
        <v>847</v>
      </c>
      <c r="B134" t="s">
        <v>20</v>
      </c>
      <c r="C134" t="s">
        <v>752</v>
      </c>
      <c r="D134" t="s">
        <v>753</v>
      </c>
      <c r="E134" t="s">
        <v>843</v>
      </c>
      <c r="F134" t="s">
        <v>844</v>
      </c>
      <c r="G134" t="s">
        <v>848</v>
      </c>
      <c r="H134" t="s">
        <v>849</v>
      </c>
      <c r="I134" t="s">
        <v>848</v>
      </c>
      <c r="J134" t="s">
        <v>849</v>
      </c>
      <c r="K134" t="s">
        <v>848</v>
      </c>
      <c r="L134" t="s">
        <v>849</v>
      </c>
      <c r="M134" t="s">
        <v>841</v>
      </c>
      <c r="N134" t="str">
        <f>VLOOKUP(E134, Locations!B:I, 8, FALSE)</f>
        <v>16.2557438,-93.3760324</v>
      </c>
      <c r="O134" t="str">
        <f>VLOOKUP(E134, Locations!B:I, 4, FALSE)</f>
        <v>Americas</v>
      </c>
      <c r="P134" t="str">
        <f>VLOOKUP(E134, Locations!B:I, 5, FALSE)</f>
        <v>Central America</v>
      </c>
      <c r="Q134" t="str">
        <f>VLOOKUP(E134, Locations!B:I, 6, FALSE)</f>
        <v>Chiapas</v>
      </c>
      <c r="R134" t="str">
        <f>VLOOKUP(E134, Locations!B:I, 7, FALSE)</f>
        <v>Mexico</v>
      </c>
      <c r="S134" s="1">
        <v>44455</v>
      </c>
    </row>
    <row r="135" spans="1:19">
      <c r="A135" t="s">
        <v>850</v>
      </c>
      <c r="B135" t="s">
        <v>20</v>
      </c>
      <c r="C135" t="s">
        <v>752</v>
      </c>
      <c r="D135" t="s">
        <v>753</v>
      </c>
      <c r="E135" t="s">
        <v>843</v>
      </c>
      <c r="F135" t="s">
        <v>844</v>
      </c>
      <c r="G135" t="s">
        <v>851</v>
      </c>
      <c r="H135" t="s">
        <v>852</v>
      </c>
      <c r="I135" t="s">
        <v>851</v>
      </c>
      <c r="J135" t="s">
        <v>852</v>
      </c>
      <c r="K135" t="s">
        <v>851</v>
      </c>
      <c r="L135" t="s">
        <v>852</v>
      </c>
      <c r="M135" t="s">
        <v>853</v>
      </c>
      <c r="N135" t="str">
        <f>VLOOKUP(E135, Locations!B:I, 8, FALSE)</f>
        <v>16.2557438,-93.3760324</v>
      </c>
      <c r="O135" t="str">
        <f>VLOOKUP(E135, Locations!B:I, 4, FALSE)</f>
        <v>Americas</v>
      </c>
      <c r="P135" t="str">
        <f>VLOOKUP(E135, Locations!B:I, 5, FALSE)</f>
        <v>Central America</v>
      </c>
      <c r="Q135" t="str">
        <f>VLOOKUP(E135, Locations!B:I, 6, FALSE)</f>
        <v>Chiapas</v>
      </c>
      <c r="R135" t="str">
        <f>VLOOKUP(E135, Locations!B:I, 7, FALSE)</f>
        <v>Mexico</v>
      </c>
      <c r="S135" s="1">
        <v>44455</v>
      </c>
    </row>
    <row r="136" spans="1:19">
      <c r="A136" t="s">
        <v>854</v>
      </c>
      <c r="B136" t="s">
        <v>20</v>
      </c>
      <c r="C136" t="s">
        <v>752</v>
      </c>
      <c r="D136" t="s">
        <v>753</v>
      </c>
      <c r="E136" t="s">
        <v>855</v>
      </c>
      <c r="F136" t="s">
        <v>856</v>
      </c>
      <c r="G136" t="s">
        <v>857</v>
      </c>
      <c r="H136" t="s">
        <v>858</v>
      </c>
      <c r="I136" t="s">
        <v>857</v>
      </c>
      <c r="J136" t="s">
        <v>858</v>
      </c>
      <c r="K136" t="s">
        <v>857</v>
      </c>
      <c r="L136" t="s">
        <v>858</v>
      </c>
      <c r="M136" t="s">
        <v>859</v>
      </c>
      <c r="N136" t="str">
        <f>VLOOKUP(E136, Locations!B:I, 8, FALSE)</f>
        <v>18.8783852,-140.9536652</v>
      </c>
      <c r="O136" t="str">
        <f>VLOOKUP(E136, Locations!B:I, 4, FALSE)</f>
        <v>Americas</v>
      </c>
      <c r="P136" t="str">
        <f>VLOOKUP(E136, Locations!B:I, 5, FALSE)</f>
        <v>Central America</v>
      </c>
      <c r="Q136">
        <f>VLOOKUP(E136, Locations!B:I, 6, FALSE)</f>
        <v>0</v>
      </c>
      <c r="R136" t="str">
        <f>VLOOKUP(E136, Locations!B:I, 7, FALSE)</f>
        <v>Mexico</v>
      </c>
      <c r="S136" s="1">
        <v>44455</v>
      </c>
    </row>
    <row r="137" spans="1:19">
      <c r="A137" t="s">
        <v>860</v>
      </c>
      <c r="B137" t="s">
        <v>20</v>
      </c>
      <c r="C137" t="s">
        <v>752</v>
      </c>
      <c r="D137" t="s">
        <v>753</v>
      </c>
      <c r="E137" t="s">
        <v>855</v>
      </c>
      <c r="F137" t="s">
        <v>856</v>
      </c>
      <c r="G137" t="s">
        <v>861</v>
      </c>
      <c r="H137" t="s">
        <v>862</v>
      </c>
      <c r="I137" t="s">
        <v>861</v>
      </c>
      <c r="J137" t="s">
        <v>862</v>
      </c>
      <c r="K137" t="s">
        <v>861</v>
      </c>
      <c r="L137" t="s">
        <v>862</v>
      </c>
      <c r="M137" t="s">
        <v>863</v>
      </c>
      <c r="N137" t="str">
        <f>VLOOKUP(E137, Locations!B:I, 8, FALSE)</f>
        <v>18.8783852,-140.9536652</v>
      </c>
      <c r="O137" t="str">
        <f>VLOOKUP(E137, Locations!B:I, 4, FALSE)</f>
        <v>Americas</v>
      </c>
      <c r="P137" t="str">
        <f>VLOOKUP(E137, Locations!B:I, 5, FALSE)</f>
        <v>Central America</v>
      </c>
      <c r="Q137">
        <f>VLOOKUP(E137, Locations!B:I, 6, FALSE)</f>
        <v>0</v>
      </c>
      <c r="R137" t="str">
        <f>VLOOKUP(E137, Locations!B:I, 7, FALSE)</f>
        <v>Mexico</v>
      </c>
      <c r="S137" s="1">
        <v>44455</v>
      </c>
    </row>
    <row r="138" spans="1:19">
      <c r="A138" t="s">
        <v>864</v>
      </c>
      <c r="B138" t="s">
        <v>20</v>
      </c>
      <c r="C138" t="s">
        <v>752</v>
      </c>
      <c r="D138" t="s">
        <v>753</v>
      </c>
      <c r="E138" t="s">
        <v>35</v>
      </c>
      <c r="F138" t="s">
        <v>865</v>
      </c>
      <c r="G138" t="s">
        <v>866</v>
      </c>
      <c r="H138" t="s">
        <v>867</v>
      </c>
      <c r="I138" t="s">
        <v>866</v>
      </c>
      <c r="J138" t="s">
        <v>867</v>
      </c>
      <c r="K138" t="s">
        <v>866</v>
      </c>
      <c r="L138" t="s">
        <v>867</v>
      </c>
      <c r="M138" t="s">
        <v>868</v>
      </c>
      <c r="N138" t="str">
        <f>VLOOKUP(E138, Locations!B:I, 8, FALSE)</f>
        <v>16.4510215,-97.8425833</v>
      </c>
      <c r="O138" t="str">
        <f>VLOOKUP(E138, Locations!B:I, 4, FALSE)</f>
        <v>Americas</v>
      </c>
      <c r="P138" t="str">
        <f>VLOOKUP(E138, Locations!B:I, 5, FALSE)</f>
        <v>Central America</v>
      </c>
      <c r="Q138" t="str">
        <f>VLOOKUP(E138, Locations!B:I, 6, FALSE)</f>
        <v>Oxaca</v>
      </c>
      <c r="R138" t="str">
        <f>VLOOKUP(E138, Locations!B:I, 7, FALSE)</f>
        <v>Mexico</v>
      </c>
      <c r="S138" s="1">
        <v>44455</v>
      </c>
    </row>
    <row r="139" spans="1:19">
      <c r="A139" t="s">
        <v>869</v>
      </c>
      <c r="B139" t="s">
        <v>20</v>
      </c>
      <c r="C139" t="s">
        <v>752</v>
      </c>
      <c r="D139" t="s">
        <v>753</v>
      </c>
      <c r="E139" t="s">
        <v>35</v>
      </c>
      <c r="F139" t="s">
        <v>865</v>
      </c>
      <c r="G139" t="s">
        <v>870</v>
      </c>
      <c r="H139" t="s">
        <v>871</v>
      </c>
      <c r="I139" t="s">
        <v>870</v>
      </c>
      <c r="J139" t="s">
        <v>871</v>
      </c>
      <c r="K139" t="s">
        <v>870</v>
      </c>
      <c r="L139" t="s">
        <v>871</v>
      </c>
      <c r="M139" t="s">
        <v>872</v>
      </c>
      <c r="N139" t="str">
        <f>VLOOKUP(E139, Locations!B:I, 8, FALSE)</f>
        <v>16.4510215,-97.8425833</v>
      </c>
      <c r="O139" t="str">
        <f>VLOOKUP(E139, Locations!B:I, 4, FALSE)</f>
        <v>Americas</v>
      </c>
      <c r="P139" t="str">
        <f>VLOOKUP(E139, Locations!B:I, 5, FALSE)</f>
        <v>Central America</v>
      </c>
      <c r="Q139" t="str">
        <f>VLOOKUP(E139, Locations!B:I, 6, FALSE)</f>
        <v>Oxaca</v>
      </c>
      <c r="R139" t="str">
        <f>VLOOKUP(E139, Locations!B:I, 7, FALSE)</f>
        <v>Mexico</v>
      </c>
      <c r="S139" s="1">
        <v>44455</v>
      </c>
    </row>
    <row r="140" spans="1:19">
      <c r="A140" t="s">
        <v>873</v>
      </c>
      <c r="B140" t="s">
        <v>20</v>
      </c>
      <c r="C140" t="s">
        <v>752</v>
      </c>
      <c r="D140" t="s">
        <v>753</v>
      </c>
      <c r="E140" t="s">
        <v>35</v>
      </c>
      <c r="F140" t="s">
        <v>865</v>
      </c>
      <c r="G140" t="s">
        <v>874</v>
      </c>
      <c r="H140" t="s">
        <v>875</v>
      </c>
      <c r="I140" t="s">
        <v>874</v>
      </c>
      <c r="J140" t="s">
        <v>875</v>
      </c>
      <c r="K140" t="s">
        <v>874</v>
      </c>
      <c r="L140" t="s">
        <v>875</v>
      </c>
      <c r="M140" t="s">
        <v>774</v>
      </c>
      <c r="N140" t="str">
        <f>VLOOKUP(E140, Locations!B:I, 8, FALSE)</f>
        <v>16.4510215,-97.8425833</v>
      </c>
      <c r="O140" t="str">
        <f>VLOOKUP(E140, Locations!B:I, 4, FALSE)</f>
        <v>Americas</v>
      </c>
      <c r="P140" t="str">
        <f>VLOOKUP(E140, Locations!B:I, 5, FALSE)</f>
        <v>Central America</v>
      </c>
      <c r="Q140" t="str">
        <f>VLOOKUP(E140, Locations!B:I, 6, FALSE)</f>
        <v>Oxaca</v>
      </c>
      <c r="R140" t="str">
        <f>VLOOKUP(E140, Locations!B:I, 7, FALSE)</f>
        <v>Mexico</v>
      </c>
      <c r="S140" s="1">
        <v>44455</v>
      </c>
    </row>
    <row r="141" spans="1:19">
      <c r="A141" t="s">
        <v>876</v>
      </c>
      <c r="B141" t="s">
        <v>20</v>
      </c>
      <c r="C141" t="s">
        <v>752</v>
      </c>
      <c r="D141" t="s">
        <v>753</v>
      </c>
      <c r="E141" t="s">
        <v>877</v>
      </c>
      <c r="F141" t="s">
        <v>878</v>
      </c>
      <c r="G141" t="s">
        <v>879</v>
      </c>
      <c r="H141" t="s">
        <v>880</v>
      </c>
      <c r="I141" t="s">
        <v>879</v>
      </c>
      <c r="J141" t="s">
        <v>880</v>
      </c>
      <c r="K141" t="s">
        <v>879</v>
      </c>
      <c r="L141" t="s">
        <v>880</v>
      </c>
      <c r="M141" t="s">
        <v>881</v>
      </c>
      <c r="N141" t="str">
        <f>VLOOKUP(E141, Locations!B:I, 8, FALSE)</f>
        <v>17.0812951,-96.7707511</v>
      </c>
      <c r="O141" t="str">
        <f>VLOOKUP(E141, Locations!B:I, 4, FALSE)</f>
        <v>Americas</v>
      </c>
      <c r="P141" t="str">
        <f>VLOOKUP(E141, Locations!B:I, 5, FALSE)</f>
        <v>Central America</v>
      </c>
      <c r="Q141" t="str">
        <f>VLOOKUP(E141, Locations!B:I, 6, FALSE)</f>
        <v>Oaxaca</v>
      </c>
      <c r="R141" t="str">
        <f>VLOOKUP(E141, Locations!B:I, 7, FALSE)</f>
        <v>Mexico</v>
      </c>
      <c r="S141" s="1">
        <v>44455</v>
      </c>
    </row>
    <row r="142" spans="1:19">
      <c r="A142" t="s">
        <v>882</v>
      </c>
      <c r="B142" t="s">
        <v>20</v>
      </c>
      <c r="C142" t="s">
        <v>752</v>
      </c>
      <c r="D142" t="s">
        <v>753</v>
      </c>
      <c r="E142" t="s">
        <v>877</v>
      </c>
      <c r="F142" t="s">
        <v>878</v>
      </c>
      <c r="G142" t="s">
        <v>883</v>
      </c>
      <c r="H142" t="s">
        <v>884</v>
      </c>
      <c r="I142" t="s">
        <v>883</v>
      </c>
      <c r="J142" t="s">
        <v>884</v>
      </c>
      <c r="K142" t="s">
        <v>883</v>
      </c>
      <c r="L142" t="s">
        <v>884</v>
      </c>
      <c r="M142" t="s">
        <v>885</v>
      </c>
      <c r="N142" t="str">
        <f>VLOOKUP(E142, Locations!B:I, 8, FALSE)</f>
        <v>17.0812951,-96.7707511</v>
      </c>
      <c r="O142" t="str">
        <f>VLOOKUP(E142, Locations!B:I, 4, FALSE)</f>
        <v>Americas</v>
      </c>
      <c r="P142" t="str">
        <f>VLOOKUP(E142, Locations!B:I, 5, FALSE)</f>
        <v>Central America</v>
      </c>
      <c r="Q142" t="str">
        <f>VLOOKUP(E142, Locations!B:I, 6, FALSE)</f>
        <v>Oaxaca</v>
      </c>
      <c r="R142" t="str">
        <f>VLOOKUP(E142, Locations!B:I, 7, FALSE)</f>
        <v>Mexico</v>
      </c>
      <c r="S142" s="1">
        <v>44455</v>
      </c>
    </row>
    <row r="143" spans="1:19">
      <c r="A143" t="s">
        <v>886</v>
      </c>
      <c r="B143" t="s">
        <v>20</v>
      </c>
      <c r="C143" t="s">
        <v>752</v>
      </c>
      <c r="D143" t="s">
        <v>753</v>
      </c>
      <c r="E143" t="s">
        <v>887</v>
      </c>
      <c r="F143" t="s">
        <v>888</v>
      </c>
      <c r="G143" t="s">
        <v>889</v>
      </c>
      <c r="H143" t="s">
        <v>890</v>
      </c>
      <c r="I143" t="s">
        <v>889</v>
      </c>
      <c r="J143" t="s">
        <v>890</v>
      </c>
      <c r="K143" t="s">
        <v>889</v>
      </c>
      <c r="L143" t="s">
        <v>890</v>
      </c>
      <c r="M143" t="s">
        <v>881</v>
      </c>
      <c r="N143" t="str">
        <f>VLOOKUP(E143, Locations!B:I, 8, FALSE)</f>
        <v>17.0812951,-96.7707511</v>
      </c>
      <c r="O143" t="str">
        <f>VLOOKUP(E143, Locations!B:I, 4, FALSE)</f>
        <v>Americas</v>
      </c>
      <c r="P143" t="str">
        <f>VLOOKUP(E143, Locations!B:I, 5, FALSE)</f>
        <v>Central America</v>
      </c>
      <c r="Q143" t="str">
        <f>VLOOKUP(E143, Locations!B:I, 6, FALSE)</f>
        <v>Oaxaca</v>
      </c>
      <c r="R143" t="str">
        <f>VLOOKUP(E143, Locations!B:I, 7, FALSE)</f>
        <v>Mexico</v>
      </c>
      <c r="S143" s="1">
        <v>44455</v>
      </c>
    </row>
    <row r="144" spans="1:19">
      <c r="A144" t="s">
        <v>891</v>
      </c>
      <c r="B144" t="s">
        <v>20</v>
      </c>
      <c r="C144" t="s">
        <v>752</v>
      </c>
      <c r="D144" t="s">
        <v>753</v>
      </c>
      <c r="E144" t="s">
        <v>887</v>
      </c>
      <c r="F144" t="s">
        <v>888</v>
      </c>
      <c r="G144" t="s">
        <v>892</v>
      </c>
      <c r="H144" t="s">
        <v>893</v>
      </c>
      <c r="I144" t="s">
        <v>892</v>
      </c>
      <c r="J144" t="s">
        <v>893</v>
      </c>
      <c r="K144" t="s">
        <v>892</v>
      </c>
      <c r="L144" t="s">
        <v>893</v>
      </c>
      <c r="M144" t="s">
        <v>894</v>
      </c>
      <c r="N144" t="str">
        <f>VLOOKUP(E144, Locations!B:I, 8, FALSE)</f>
        <v>17.0812951,-96.7707511</v>
      </c>
      <c r="O144" t="str">
        <f>VLOOKUP(E144, Locations!B:I, 4, FALSE)</f>
        <v>Americas</v>
      </c>
      <c r="P144" t="str">
        <f>VLOOKUP(E144, Locations!B:I, 5, FALSE)</f>
        <v>Central America</v>
      </c>
      <c r="Q144" t="str">
        <f>VLOOKUP(E144, Locations!B:I, 6, FALSE)</f>
        <v>Oaxaca</v>
      </c>
      <c r="R144" t="str">
        <f>VLOOKUP(E144, Locations!B:I, 7, FALSE)</f>
        <v>Mexico</v>
      </c>
      <c r="S144" s="1">
        <v>44455</v>
      </c>
    </row>
    <row r="145" spans="1:19">
      <c r="A145" t="s">
        <v>895</v>
      </c>
      <c r="B145" t="s">
        <v>20</v>
      </c>
      <c r="C145" t="s">
        <v>752</v>
      </c>
      <c r="D145" t="s">
        <v>753</v>
      </c>
      <c r="E145" t="s">
        <v>896</v>
      </c>
      <c r="F145" t="s">
        <v>897</v>
      </c>
      <c r="G145" t="s">
        <v>898</v>
      </c>
      <c r="H145" t="s">
        <v>899</v>
      </c>
      <c r="I145" t="s">
        <v>900</v>
      </c>
      <c r="J145" t="s">
        <v>901</v>
      </c>
      <c r="K145" t="s">
        <v>902</v>
      </c>
      <c r="L145" t="s">
        <v>903</v>
      </c>
      <c r="M145" t="s">
        <v>904</v>
      </c>
      <c r="N145" t="str">
        <f>VLOOKUP(E145, Locations!B:I, 8, FALSE)</f>
        <v>17.0812951,-96.7707511</v>
      </c>
      <c r="O145" t="str">
        <f>VLOOKUP(E145, Locations!B:I, 4, FALSE)</f>
        <v>Americas</v>
      </c>
      <c r="P145" t="str">
        <f>VLOOKUP(E145, Locations!B:I, 5, FALSE)</f>
        <v>Central America</v>
      </c>
      <c r="Q145" t="str">
        <f>VLOOKUP(E145, Locations!B:I, 6, FALSE)</f>
        <v>Oaxaca</v>
      </c>
      <c r="R145" t="str">
        <f>VLOOKUP(E145, Locations!B:I, 7, FALSE)</f>
        <v>Mexico</v>
      </c>
      <c r="S145" s="1">
        <v>44455</v>
      </c>
    </row>
    <row r="146" spans="1:19">
      <c r="A146" t="s">
        <v>905</v>
      </c>
      <c r="B146" t="s">
        <v>20</v>
      </c>
      <c r="C146" t="s">
        <v>752</v>
      </c>
      <c r="D146" t="s">
        <v>753</v>
      </c>
      <c r="E146" t="s">
        <v>906</v>
      </c>
      <c r="F146" t="s">
        <v>907</v>
      </c>
      <c r="G146" t="s">
        <v>908</v>
      </c>
      <c r="H146" t="s">
        <v>909</v>
      </c>
      <c r="I146" t="s">
        <v>908</v>
      </c>
      <c r="J146" t="s">
        <v>909</v>
      </c>
      <c r="K146" t="s">
        <v>908</v>
      </c>
      <c r="L146" t="s">
        <v>909</v>
      </c>
      <c r="M146" t="s">
        <v>910</v>
      </c>
      <c r="N146" t="str">
        <f>VLOOKUP(E146, Locations!B:I, 8, FALSE)</f>
        <v>17.5987367,-101.2171535</v>
      </c>
      <c r="O146" t="str">
        <f>VLOOKUP(E146, Locations!B:I, 4, FALSE)</f>
        <v>Americas</v>
      </c>
      <c r="P146" t="str">
        <f>VLOOKUP(E146, Locations!B:I, 5, FALSE)</f>
        <v>Central America</v>
      </c>
      <c r="Q146" t="str">
        <f>VLOOKUP(E146, Locations!B:I, 6, FALSE)</f>
        <v>Guerrero</v>
      </c>
      <c r="R146" t="str">
        <f>VLOOKUP(E146, Locations!B:I, 7, FALSE)</f>
        <v>Mexico</v>
      </c>
      <c r="S146" s="1">
        <v>44455</v>
      </c>
    </row>
    <row r="147" spans="1:19">
      <c r="A147" t="s">
        <v>911</v>
      </c>
      <c r="B147" t="s">
        <v>20</v>
      </c>
      <c r="C147" t="s">
        <v>752</v>
      </c>
      <c r="D147" t="s">
        <v>753</v>
      </c>
      <c r="E147" t="s">
        <v>912</v>
      </c>
      <c r="F147" t="s">
        <v>913</v>
      </c>
      <c r="G147" t="s">
        <v>914</v>
      </c>
      <c r="H147" t="s">
        <v>915</v>
      </c>
      <c r="I147" t="s">
        <v>914</v>
      </c>
      <c r="J147" t="s">
        <v>915</v>
      </c>
      <c r="K147" t="s">
        <v>914</v>
      </c>
      <c r="L147" t="s">
        <v>915</v>
      </c>
      <c r="M147" t="s">
        <v>916</v>
      </c>
      <c r="N147" t="str">
        <f>VLOOKUP(E147, Locations!B:I, 8, FALSE)</f>
        <v>19.4167798,-98.4471131</v>
      </c>
      <c r="O147" t="str">
        <f>VLOOKUP(E147, Locations!B:I, 4, FALSE)</f>
        <v>Americas</v>
      </c>
      <c r="P147" t="str">
        <f>VLOOKUP(E147, Locations!B:I, 5, FALSE)</f>
        <v>Central America</v>
      </c>
      <c r="Q147">
        <f>VLOOKUP(E147, Locations!B:I, 6, FALSE)</f>
        <v>0</v>
      </c>
      <c r="R147" t="str">
        <f>VLOOKUP(E147, Locations!B:I, 7, FALSE)</f>
        <v>Mexico</v>
      </c>
      <c r="S147" s="1">
        <v>44455</v>
      </c>
    </row>
    <row r="148" spans="1:19">
      <c r="A148" t="s">
        <v>917</v>
      </c>
      <c r="B148" t="s">
        <v>20</v>
      </c>
      <c r="C148" t="s">
        <v>752</v>
      </c>
      <c r="D148" t="s">
        <v>753</v>
      </c>
      <c r="E148" t="s">
        <v>918</v>
      </c>
      <c r="F148" t="s">
        <v>919</v>
      </c>
      <c r="G148" t="s">
        <v>920</v>
      </c>
      <c r="H148" t="s">
        <v>921</v>
      </c>
      <c r="I148" t="s">
        <v>920</v>
      </c>
      <c r="J148" t="s">
        <v>921</v>
      </c>
      <c r="K148" t="s">
        <v>920</v>
      </c>
      <c r="L148" t="s">
        <v>921</v>
      </c>
      <c r="M148" t="s">
        <v>922</v>
      </c>
      <c r="N148" t="str">
        <f>VLOOKUP(E148, Locations!B:I, 8, FALSE)</f>
        <v>23.2936101,-111.6474888</v>
      </c>
      <c r="O148" t="str">
        <f>VLOOKUP(E148, Locations!B:I, 4, FALSE)</f>
        <v>Americas</v>
      </c>
      <c r="P148" t="str">
        <f>VLOOKUP(E148, Locations!B:I, 5, FALSE)</f>
        <v>Central America</v>
      </c>
      <c r="Q148">
        <f>VLOOKUP(E148, Locations!B:I, 6, FALSE)</f>
        <v>0</v>
      </c>
      <c r="R148" t="str">
        <f>VLOOKUP(E148, Locations!B:I, 7, FALSE)</f>
        <v>Mexico</v>
      </c>
      <c r="S148" s="1">
        <v>44455</v>
      </c>
    </row>
    <row r="149" spans="1:19">
      <c r="A149" t="s">
        <v>923</v>
      </c>
      <c r="B149" t="s">
        <v>20</v>
      </c>
      <c r="C149" t="s">
        <v>752</v>
      </c>
      <c r="D149" t="s">
        <v>753</v>
      </c>
      <c r="E149" t="s">
        <v>918</v>
      </c>
      <c r="F149" t="s">
        <v>919</v>
      </c>
      <c r="G149" t="s">
        <v>924</v>
      </c>
      <c r="H149" t="s">
        <v>925</v>
      </c>
      <c r="I149" t="s">
        <v>924</v>
      </c>
      <c r="J149" t="s">
        <v>925</v>
      </c>
      <c r="K149" t="s">
        <v>924</v>
      </c>
      <c r="L149" t="s">
        <v>925</v>
      </c>
      <c r="M149" t="s">
        <v>926</v>
      </c>
      <c r="N149" t="str">
        <f>VLOOKUP(E149, Locations!B:I, 8, FALSE)</f>
        <v>23.2936101,-111.6474888</v>
      </c>
      <c r="O149" t="str">
        <f>VLOOKUP(E149, Locations!B:I, 4, FALSE)</f>
        <v>Americas</v>
      </c>
      <c r="P149" t="str">
        <f>VLOOKUP(E149, Locations!B:I, 5, FALSE)</f>
        <v>Central America</v>
      </c>
      <c r="Q149">
        <f>VLOOKUP(E149, Locations!B:I, 6, FALSE)</f>
        <v>0</v>
      </c>
      <c r="R149" t="str">
        <f>VLOOKUP(E149, Locations!B:I, 7, FALSE)</f>
        <v>Mexico</v>
      </c>
      <c r="S149" s="1">
        <v>44455</v>
      </c>
    </row>
    <row r="150" spans="1:19">
      <c r="A150" t="s">
        <v>927</v>
      </c>
      <c r="B150" t="s">
        <v>20</v>
      </c>
      <c r="C150" t="s">
        <v>752</v>
      </c>
      <c r="D150" t="s">
        <v>753</v>
      </c>
      <c r="E150" t="s">
        <v>918</v>
      </c>
      <c r="F150" t="s">
        <v>919</v>
      </c>
      <c r="G150" t="s">
        <v>928</v>
      </c>
      <c r="H150" t="s">
        <v>929</v>
      </c>
      <c r="I150" t="s">
        <v>928</v>
      </c>
      <c r="J150" t="s">
        <v>929</v>
      </c>
      <c r="K150" t="s">
        <v>928</v>
      </c>
      <c r="L150" t="s">
        <v>929</v>
      </c>
      <c r="M150" t="s">
        <v>800</v>
      </c>
      <c r="N150" t="str">
        <f>VLOOKUP(E150, Locations!B:I, 8, FALSE)</f>
        <v>23.2936101,-111.6474888</v>
      </c>
      <c r="O150" t="str">
        <f>VLOOKUP(E150, Locations!B:I, 4, FALSE)</f>
        <v>Americas</v>
      </c>
      <c r="P150" t="str">
        <f>VLOOKUP(E150, Locations!B:I, 5, FALSE)</f>
        <v>Central America</v>
      </c>
      <c r="Q150">
        <f>VLOOKUP(E150, Locations!B:I, 6, FALSE)</f>
        <v>0</v>
      </c>
      <c r="R150" t="str">
        <f>VLOOKUP(E150, Locations!B:I, 7, FALSE)</f>
        <v>Mexico</v>
      </c>
      <c r="S150" s="1">
        <v>44455</v>
      </c>
    </row>
    <row r="151" spans="1:19">
      <c r="A151" t="s">
        <v>930</v>
      </c>
      <c r="B151" t="s">
        <v>20</v>
      </c>
      <c r="C151" t="s">
        <v>752</v>
      </c>
      <c r="D151" t="s">
        <v>753</v>
      </c>
      <c r="E151" t="s">
        <v>918</v>
      </c>
      <c r="F151" t="s">
        <v>919</v>
      </c>
      <c r="G151" t="s">
        <v>931</v>
      </c>
      <c r="H151" t="s">
        <v>932</v>
      </c>
      <c r="I151" t="s">
        <v>931</v>
      </c>
      <c r="J151" t="s">
        <v>932</v>
      </c>
      <c r="K151" t="s">
        <v>931</v>
      </c>
      <c r="L151" t="s">
        <v>932</v>
      </c>
      <c r="M151" t="s">
        <v>933</v>
      </c>
      <c r="N151" t="str">
        <f>VLOOKUP(E151, Locations!B:I, 8, FALSE)</f>
        <v>23.2936101,-111.6474888</v>
      </c>
      <c r="O151" t="str">
        <f>VLOOKUP(E151, Locations!B:I, 4, FALSE)</f>
        <v>Americas</v>
      </c>
      <c r="P151" t="str">
        <f>VLOOKUP(E151, Locations!B:I, 5, FALSE)</f>
        <v>Central America</v>
      </c>
      <c r="Q151">
        <f>VLOOKUP(E151, Locations!B:I, 6, FALSE)</f>
        <v>0</v>
      </c>
      <c r="R151" t="str">
        <f>VLOOKUP(E151, Locations!B:I, 7, FALSE)</f>
        <v>Mexico</v>
      </c>
      <c r="S151" s="1">
        <v>44455</v>
      </c>
    </row>
    <row r="152" spans="1:19">
      <c r="A152" t="s">
        <v>934</v>
      </c>
      <c r="B152" t="s">
        <v>20</v>
      </c>
      <c r="C152" t="s">
        <v>752</v>
      </c>
      <c r="D152" t="s">
        <v>753</v>
      </c>
      <c r="E152" t="s">
        <v>44</v>
      </c>
      <c r="F152" t="s">
        <v>935</v>
      </c>
      <c r="G152" t="s">
        <v>936</v>
      </c>
      <c r="H152" t="s">
        <v>937</v>
      </c>
      <c r="I152" t="s">
        <v>936</v>
      </c>
      <c r="J152" t="s">
        <v>937</v>
      </c>
      <c r="K152" t="s">
        <v>936</v>
      </c>
      <c r="L152" t="s">
        <v>937</v>
      </c>
      <c r="M152" t="s">
        <v>863</v>
      </c>
      <c r="N152" t="str">
        <f>VLOOKUP(E152, Locations!B:I, 8, FALSE)</f>
        <v>19.790347,-98.3890287</v>
      </c>
      <c r="O152" t="str">
        <f>VLOOKUP(E152, Locations!B:I, 4, FALSE)</f>
        <v>Americas</v>
      </c>
      <c r="P152" t="str">
        <f>VLOOKUP(E152, Locations!B:I, 5, FALSE)</f>
        <v>Central America</v>
      </c>
      <c r="Q152" t="str">
        <f>VLOOKUP(E152, Locations!B:I, 6, FALSE)</f>
        <v>Veracruz</v>
      </c>
      <c r="R152" t="str">
        <f>VLOOKUP(E152, Locations!B:I, 7, FALSE)</f>
        <v>Mexico</v>
      </c>
      <c r="S152" s="1">
        <v>44455</v>
      </c>
    </row>
    <row r="153" spans="1:19">
      <c r="A153" t="s">
        <v>938</v>
      </c>
      <c r="B153" t="s">
        <v>20</v>
      </c>
      <c r="C153" t="s">
        <v>752</v>
      </c>
      <c r="D153" t="s">
        <v>753</v>
      </c>
      <c r="E153" t="s">
        <v>44</v>
      </c>
      <c r="F153" t="s">
        <v>935</v>
      </c>
      <c r="G153" t="s">
        <v>939</v>
      </c>
      <c r="H153" t="s">
        <v>940</v>
      </c>
      <c r="I153" t="s">
        <v>939</v>
      </c>
      <c r="J153" t="s">
        <v>940</v>
      </c>
      <c r="K153" t="s">
        <v>939</v>
      </c>
      <c r="L153" t="s">
        <v>940</v>
      </c>
      <c r="M153" t="s">
        <v>941</v>
      </c>
      <c r="N153" t="str">
        <f>VLOOKUP(E153, Locations!B:I, 8, FALSE)</f>
        <v>19.790347,-98.3890287</v>
      </c>
      <c r="O153" t="str">
        <f>VLOOKUP(E153, Locations!B:I, 4, FALSE)</f>
        <v>Americas</v>
      </c>
      <c r="P153" t="str">
        <f>VLOOKUP(E153, Locations!B:I, 5, FALSE)</f>
        <v>Central America</v>
      </c>
      <c r="Q153" t="str">
        <f>VLOOKUP(E153, Locations!B:I, 6, FALSE)</f>
        <v>Veracruz</v>
      </c>
      <c r="R153" t="str">
        <f>VLOOKUP(E153, Locations!B:I, 7, FALSE)</f>
        <v>Mexico</v>
      </c>
      <c r="S153" s="1">
        <v>44455</v>
      </c>
    </row>
    <row r="154" spans="1:19">
      <c r="A154" t="s">
        <v>942</v>
      </c>
      <c r="B154" t="s">
        <v>20</v>
      </c>
      <c r="C154" t="s">
        <v>752</v>
      </c>
      <c r="D154" t="s">
        <v>753</v>
      </c>
      <c r="E154" t="s">
        <v>44</v>
      </c>
      <c r="F154" t="s">
        <v>935</v>
      </c>
      <c r="G154" t="s">
        <v>943</v>
      </c>
      <c r="H154" t="s">
        <v>944</v>
      </c>
      <c r="I154" t="s">
        <v>943</v>
      </c>
      <c r="J154" t="s">
        <v>944</v>
      </c>
      <c r="K154" t="s">
        <v>943</v>
      </c>
      <c r="L154" t="s">
        <v>944</v>
      </c>
      <c r="M154" t="s">
        <v>52</v>
      </c>
      <c r="N154" t="str">
        <f>VLOOKUP(E154, Locations!B:I, 8, FALSE)</f>
        <v>19.790347,-98.3890287</v>
      </c>
      <c r="O154" t="str">
        <f>VLOOKUP(E154, Locations!B:I, 4, FALSE)</f>
        <v>Americas</v>
      </c>
      <c r="P154" t="str">
        <f>VLOOKUP(E154, Locations!B:I, 5, FALSE)</f>
        <v>Central America</v>
      </c>
      <c r="Q154" t="str">
        <f>VLOOKUP(E154, Locations!B:I, 6, FALSE)</f>
        <v>Veracruz</v>
      </c>
      <c r="R154" t="str">
        <f>VLOOKUP(E154, Locations!B:I, 7, FALSE)</f>
        <v>Mexico</v>
      </c>
      <c r="S154" s="1">
        <v>44455</v>
      </c>
    </row>
    <row r="155" spans="1:19">
      <c r="A155" t="s">
        <v>945</v>
      </c>
      <c r="B155" t="s">
        <v>20</v>
      </c>
      <c r="C155" t="s">
        <v>752</v>
      </c>
      <c r="D155" t="s">
        <v>753</v>
      </c>
      <c r="E155" t="s">
        <v>44</v>
      </c>
      <c r="F155" t="s">
        <v>935</v>
      </c>
      <c r="G155" t="s">
        <v>946</v>
      </c>
      <c r="H155" t="s">
        <v>947</v>
      </c>
      <c r="I155" t="s">
        <v>948</v>
      </c>
      <c r="J155" t="s">
        <v>949</v>
      </c>
      <c r="K155" t="s">
        <v>950</v>
      </c>
      <c r="L155" t="s">
        <v>951</v>
      </c>
      <c r="M155" t="s">
        <v>952</v>
      </c>
      <c r="N155" t="str">
        <f>VLOOKUP(E155, Locations!B:I, 8, FALSE)</f>
        <v>19.790347,-98.3890287</v>
      </c>
      <c r="O155" t="str">
        <f>VLOOKUP(E155, Locations!B:I, 4, FALSE)</f>
        <v>Americas</v>
      </c>
      <c r="P155" t="str">
        <f>VLOOKUP(E155, Locations!B:I, 5, FALSE)</f>
        <v>Central America</v>
      </c>
      <c r="Q155" t="str">
        <f>VLOOKUP(E155, Locations!B:I, 6, FALSE)</f>
        <v>Veracruz</v>
      </c>
      <c r="R155" t="str">
        <f>VLOOKUP(E155, Locations!B:I, 7, FALSE)</f>
        <v>Mexico</v>
      </c>
      <c r="S155" s="1">
        <v>44455</v>
      </c>
    </row>
    <row r="156" spans="1:19">
      <c r="A156" t="s">
        <v>953</v>
      </c>
      <c r="B156" t="s">
        <v>20</v>
      </c>
      <c r="C156" t="s">
        <v>752</v>
      </c>
      <c r="D156" t="s">
        <v>753</v>
      </c>
      <c r="E156" t="s">
        <v>954</v>
      </c>
      <c r="F156" t="s">
        <v>955</v>
      </c>
      <c r="G156" t="s">
        <v>956</v>
      </c>
      <c r="H156" t="s">
        <v>957</v>
      </c>
      <c r="I156" t="s">
        <v>956</v>
      </c>
      <c r="J156" t="s">
        <v>957</v>
      </c>
      <c r="K156" t="s">
        <v>956</v>
      </c>
      <c r="L156" t="s">
        <v>957</v>
      </c>
      <c r="M156" t="s">
        <v>958</v>
      </c>
      <c r="N156" t="str">
        <f>VLOOKUP(E156, Locations!B:I, 8, FALSE)</f>
        <v>19.9999994,-99.4087548</v>
      </c>
      <c r="O156" t="str">
        <f>VLOOKUP(E156, Locations!B:I, 4, FALSE)</f>
        <v>Americas</v>
      </c>
      <c r="P156" t="str">
        <f>VLOOKUP(E156, Locations!B:I, 5, FALSE)</f>
        <v>Central America</v>
      </c>
      <c r="Q156" t="str">
        <f>VLOOKUP(E156, Locations!B:I, 6, FALSE)</f>
        <v>Tula</v>
      </c>
      <c r="R156" t="str">
        <f>VLOOKUP(E156, Locations!B:I, 7, FALSE)</f>
        <v>Mexico</v>
      </c>
      <c r="S156" s="1">
        <v>44455</v>
      </c>
    </row>
    <row r="157" spans="1:19">
      <c r="A157" t="s">
        <v>959</v>
      </c>
      <c r="B157" t="s">
        <v>20</v>
      </c>
      <c r="C157" t="s">
        <v>752</v>
      </c>
      <c r="D157" t="s">
        <v>753</v>
      </c>
      <c r="E157" t="s">
        <v>954</v>
      </c>
      <c r="F157" t="s">
        <v>955</v>
      </c>
      <c r="G157" t="s">
        <v>960</v>
      </c>
      <c r="H157" t="s">
        <v>961</v>
      </c>
      <c r="I157" t="s">
        <v>962</v>
      </c>
      <c r="J157" t="s">
        <v>963</v>
      </c>
      <c r="K157" t="s">
        <v>964</v>
      </c>
      <c r="L157" t="s">
        <v>965</v>
      </c>
      <c r="M157" t="s">
        <v>966</v>
      </c>
      <c r="N157" t="str">
        <f>VLOOKUP(E157, Locations!B:I, 8, FALSE)</f>
        <v>19.9999994,-99.4087548</v>
      </c>
      <c r="O157" t="str">
        <f>VLOOKUP(E157, Locations!B:I, 4, FALSE)</f>
        <v>Americas</v>
      </c>
      <c r="P157" t="str">
        <f>VLOOKUP(E157, Locations!B:I, 5, FALSE)</f>
        <v>Central America</v>
      </c>
      <c r="Q157" t="str">
        <f>VLOOKUP(E157, Locations!B:I, 6, FALSE)</f>
        <v>Tula</v>
      </c>
      <c r="R157" t="str">
        <f>VLOOKUP(E157, Locations!B:I, 7, FALSE)</f>
        <v>Mexico</v>
      </c>
      <c r="S157" s="1">
        <v>44455</v>
      </c>
    </row>
    <row r="158" spans="1:19">
      <c r="A158" t="s">
        <v>967</v>
      </c>
      <c r="B158" t="s">
        <v>20</v>
      </c>
      <c r="C158" t="s">
        <v>752</v>
      </c>
      <c r="D158" t="s">
        <v>753</v>
      </c>
      <c r="E158" t="s">
        <v>54</v>
      </c>
      <c r="F158" t="s">
        <v>968</v>
      </c>
      <c r="G158" t="s">
        <v>969</v>
      </c>
      <c r="H158" t="s">
        <v>970</v>
      </c>
      <c r="I158" t="s">
        <v>969</v>
      </c>
      <c r="J158" t="s">
        <v>970</v>
      </c>
      <c r="K158" t="s">
        <v>969</v>
      </c>
      <c r="L158" t="s">
        <v>970</v>
      </c>
      <c r="M158" t="s">
        <v>971</v>
      </c>
      <c r="N158" t="str">
        <f>VLOOKUP(E158, Locations!B:I, 8, FALSE)</f>
        <v>18.6969063,-101.0094579</v>
      </c>
      <c r="O158" t="str">
        <f>VLOOKUP(E158, Locations!B:I, 4, FALSE)</f>
        <v>Americas</v>
      </c>
      <c r="P158" t="str">
        <f>VLOOKUP(E158, Locations!B:I, 5, FALSE)</f>
        <v>Central America</v>
      </c>
      <c r="Q158" t="str">
        <f>VLOOKUP(E158, Locations!B:I, 6, FALSE)</f>
        <v>Michoacan</v>
      </c>
      <c r="R158" t="str">
        <f>VLOOKUP(E158, Locations!B:I, 7, FALSE)</f>
        <v>Mexico</v>
      </c>
      <c r="S158" s="1">
        <v>44455</v>
      </c>
    </row>
    <row r="159" spans="1:19">
      <c r="A159" t="s">
        <v>972</v>
      </c>
      <c r="B159" t="s">
        <v>20</v>
      </c>
      <c r="C159" t="s">
        <v>752</v>
      </c>
      <c r="D159" t="s">
        <v>753</v>
      </c>
      <c r="E159" t="s">
        <v>54</v>
      </c>
      <c r="F159" t="s">
        <v>968</v>
      </c>
      <c r="G159" t="s">
        <v>973</v>
      </c>
      <c r="H159" t="s">
        <v>974</v>
      </c>
      <c r="I159" t="s">
        <v>973</v>
      </c>
      <c r="J159" t="s">
        <v>974</v>
      </c>
      <c r="K159" t="s">
        <v>973</v>
      </c>
      <c r="L159" t="s">
        <v>974</v>
      </c>
      <c r="M159" t="s">
        <v>975</v>
      </c>
      <c r="N159" t="str">
        <f>VLOOKUP(E159, Locations!B:I, 8, FALSE)</f>
        <v>18.6969063,-101.0094579</v>
      </c>
      <c r="O159" t="str">
        <f>VLOOKUP(E159, Locations!B:I, 4, FALSE)</f>
        <v>Americas</v>
      </c>
      <c r="P159" t="str">
        <f>VLOOKUP(E159, Locations!B:I, 5, FALSE)</f>
        <v>Central America</v>
      </c>
      <c r="Q159" t="str">
        <f>VLOOKUP(E159, Locations!B:I, 6, FALSE)</f>
        <v>Michoacan</v>
      </c>
      <c r="R159" t="str">
        <f>VLOOKUP(E159, Locations!B:I, 7, FALSE)</f>
        <v>Mexico</v>
      </c>
      <c r="S159" s="1">
        <v>44455</v>
      </c>
    </row>
    <row r="160" spans="1:19">
      <c r="A160" t="s">
        <v>976</v>
      </c>
      <c r="B160" t="s">
        <v>20</v>
      </c>
      <c r="C160" t="s">
        <v>752</v>
      </c>
      <c r="D160" t="s">
        <v>753</v>
      </c>
      <c r="E160" t="s">
        <v>54</v>
      </c>
      <c r="F160" t="s">
        <v>968</v>
      </c>
      <c r="G160" t="s">
        <v>977</v>
      </c>
      <c r="H160" t="s">
        <v>978</v>
      </c>
      <c r="I160" t="s">
        <v>977</v>
      </c>
      <c r="J160" t="s">
        <v>978</v>
      </c>
      <c r="K160" t="s">
        <v>977</v>
      </c>
      <c r="L160" t="s">
        <v>978</v>
      </c>
      <c r="M160" t="s">
        <v>979</v>
      </c>
      <c r="N160" t="str">
        <f>VLOOKUP(E160, Locations!B:I, 8, FALSE)</f>
        <v>18.6969063,-101.0094579</v>
      </c>
      <c r="O160" t="str">
        <f>VLOOKUP(E160, Locations!B:I, 4, FALSE)</f>
        <v>Americas</v>
      </c>
      <c r="P160" t="str">
        <f>VLOOKUP(E160, Locations!B:I, 5, FALSE)</f>
        <v>Central America</v>
      </c>
      <c r="Q160" t="str">
        <f>VLOOKUP(E160, Locations!B:I, 6, FALSE)</f>
        <v>Michoacan</v>
      </c>
      <c r="R160" t="str">
        <f>VLOOKUP(E160, Locations!B:I, 7, FALSE)</f>
        <v>Mexico</v>
      </c>
      <c r="S160" s="1">
        <v>44455</v>
      </c>
    </row>
    <row r="161" spans="1:19">
      <c r="A161" t="s">
        <v>980</v>
      </c>
      <c r="B161" t="s">
        <v>20</v>
      </c>
      <c r="C161" t="s">
        <v>752</v>
      </c>
      <c r="D161" t="s">
        <v>753</v>
      </c>
      <c r="E161" t="s">
        <v>981</v>
      </c>
      <c r="F161" t="s">
        <v>982</v>
      </c>
      <c r="G161" t="s">
        <v>983</v>
      </c>
      <c r="H161" t="s">
        <v>984</v>
      </c>
      <c r="I161" t="s">
        <v>983</v>
      </c>
      <c r="J161" t="s">
        <v>984</v>
      </c>
      <c r="K161" t="s">
        <v>983</v>
      </c>
      <c r="L161" t="s">
        <v>984</v>
      </c>
      <c r="M161" t="s">
        <v>985</v>
      </c>
      <c r="N161" t="str">
        <f>VLOOKUP(E161, Locations!B:I, 8, FALSE)</f>
        <v>19.39068,-99.283699</v>
      </c>
      <c r="O161" t="str">
        <f>VLOOKUP(E161, Locations!B:I, 4, FALSE)</f>
        <v>Americas</v>
      </c>
      <c r="P161" t="str">
        <f>VLOOKUP(E161, Locations!B:I, 5, FALSE)</f>
        <v>Central America</v>
      </c>
      <c r="Q161" t="str">
        <f>VLOOKUP(E161, Locations!B:I, 6, FALSE)</f>
        <v>Mexico City</v>
      </c>
      <c r="R161" t="str">
        <f>VLOOKUP(E161, Locations!B:I, 7, FALSE)</f>
        <v>Mexico</v>
      </c>
      <c r="S161" s="1">
        <v>44455</v>
      </c>
    </row>
    <row r="162" spans="1:19">
      <c r="A162" t="s">
        <v>986</v>
      </c>
      <c r="B162" t="s">
        <v>20</v>
      </c>
      <c r="C162" t="s">
        <v>752</v>
      </c>
      <c r="D162" t="s">
        <v>753</v>
      </c>
      <c r="E162" t="s">
        <v>987</v>
      </c>
      <c r="F162" t="s">
        <v>988</v>
      </c>
      <c r="G162" t="s">
        <v>989</v>
      </c>
      <c r="H162" t="s">
        <v>990</v>
      </c>
      <c r="I162" t="s">
        <v>989</v>
      </c>
      <c r="J162" t="s">
        <v>990</v>
      </c>
      <c r="K162" t="s">
        <v>989</v>
      </c>
      <c r="L162" t="s">
        <v>990</v>
      </c>
      <c r="M162" t="s">
        <v>941</v>
      </c>
      <c r="N162" t="str">
        <f>VLOOKUP(E162, Locations!B:I, 8, FALSE)</f>
        <v>20.8234467,-105.8472198</v>
      </c>
      <c r="O162" t="str">
        <f>VLOOKUP(E162, Locations!B:I, 4, FALSE)</f>
        <v>Americas</v>
      </c>
      <c r="P162" t="str">
        <f>VLOOKUP(E162, Locations!B:I, 5, FALSE)</f>
        <v>Central America</v>
      </c>
      <c r="Q162" t="str">
        <f>VLOOKUP(E162, Locations!B:I, 6, FALSE)</f>
        <v>Jalisco</v>
      </c>
      <c r="R162" t="str">
        <f>VLOOKUP(E162, Locations!B:I, 7, FALSE)</f>
        <v>Mexico</v>
      </c>
      <c r="S162" s="1">
        <v>44455</v>
      </c>
    </row>
    <row r="163" spans="1:19">
      <c r="A163" t="s">
        <v>991</v>
      </c>
      <c r="B163" t="s">
        <v>20</v>
      </c>
      <c r="C163" t="s">
        <v>752</v>
      </c>
      <c r="D163" t="s">
        <v>753</v>
      </c>
      <c r="E163" t="s">
        <v>992</v>
      </c>
      <c r="F163" t="s">
        <v>993</v>
      </c>
      <c r="G163" t="s">
        <v>994</v>
      </c>
      <c r="H163" t="s">
        <v>995</v>
      </c>
      <c r="I163" t="s">
        <v>994</v>
      </c>
      <c r="J163" t="s">
        <v>995</v>
      </c>
      <c r="K163" t="s">
        <v>994</v>
      </c>
      <c r="L163" t="s">
        <v>995</v>
      </c>
      <c r="M163" t="s">
        <v>996</v>
      </c>
      <c r="N163" t="str">
        <f>VLOOKUP(E163, Locations!B:I, 8, FALSE)</f>
        <v>23.2936101,-111.6474888</v>
      </c>
      <c r="O163" t="str">
        <f>VLOOKUP(E163, Locations!B:I, 4, FALSE)</f>
        <v>Americas</v>
      </c>
      <c r="P163" t="str">
        <f>VLOOKUP(E163, Locations!B:I, 5, FALSE)</f>
        <v>Central America</v>
      </c>
      <c r="Q163">
        <f>VLOOKUP(E163, Locations!B:I, 6, FALSE)</f>
        <v>0</v>
      </c>
      <c r="R163" t="str">
        <f>VLOOKUP(E163, Locations!B:I, 7, FALSE)</f>
        <v>Mexico</v>
      </c>
      <c r="S163" s="1">
        <v>44455</v>
      </c>
    </row>
    <row r="164" spans="1:19">
      <c r="A164" t="s">
        <v>997</v>
      </c>
      <c r="B164" t="s">
        <v>20</v>
      </c>
      <c r="C164" t="s">
        <v>752</v>
      </c>
      <c r="D164" t="s">
        <v>753</v>
      </c>
      <c r="E164" t="s">
        <v>992</v>
      </c>
      <c r="F164" t="s">
        <v>993</v>
      </c>
      <c r="G164" t="s">
        <v>998</v>
      </c>
      <c r="H164" t="s">
        <v>999</v>
      </c>
      <c r="I164" t="s">
        <v>998</v>
      </c>
      <c r="J164" t="s">
        <v>999</v>
      </c>
      <c r="K164" t="s">
        <v>998</v>
      </c>
      <c r="L164" t="s">
        <v>999</v>
      </c>
      <c r="M164" t="s">
        <v>1000</v>
      </c>
      <c r="N164" t="str">
        <f>VLOOKUP(E164, Locations!B:I, 8, FALSE)</f>
        <v>23.2936101,-111.6474888</v>
      </c>
      <c r="O164" t="str">
        <f>VLOOKUP(E164, Locations!B:I, 4, FALSE)</f>
        <v>Americas</v>
      </c>
      <c r="P164" t="str">
        <f>VLOOKUP(E164, Locations!B:I, 5, FALSE)</f>
        <v>Central America</v>
      </c>
      <c r="Q164">
        <f>VLOOKUP(E164, Locations!B:I, 6, FALSE)</f>
        <v>0</v>
      </c>
      <c r="R164" t="str">
        <f>VLOOKUP(E164, Locations!B:I, 7, FALSE)</f>
        <v>Mexico</v>
      </c>
      <c r="S164" s="1">
        <v>44455</v>
      </c>
    </row>
    <row r="165" spans="1:19">
      <c r="A165" t="s">
        <v>1001</v>
      </c>
      <c r="B165" t="s">
        <v>20</v>
      </c>
      <c r="C165" t="s">
        <v>752</v>
      </c>
      <c r="D165" t="s">
        <v>753</v>
      </c>
      <c r="E165" t="s">
        <v>1002</v>
      </c>
      <c r="F165" t="s">
        <v>1003</v>
      </c>
      <c r="G165" t="s">
        <v>1004</v>
      </c>
      <c r="H165" t="s">
        <v>1005</v>
      </c>
      <c r="I165" t="s">
        <v>1006</v>
      </c>
      <c r="J165" t="s">
        <v>1007</v>
      </c>
      <c r="K165" t="s">
        <v>1008</v>
      </c>
      <c r="L165" t="s">
        <v>1009</v>
      </c>
      <c r="M165" t="s">
        <v>1010</v>
      </c>
      <c r="N165" t="str">
        <f>VLOOKUP(E165, Locations!B:I, 8, FALSE)</f>
        <v>27.5066796,-106.3009335</v>
      </c>
      <c r="O165" t="str">
        <f>VLOOKUP(E165, Locations!B:I, 4, FALSE)</f>
        <v>Americas</v>
      </c>
      <c r="P165" t="str">
        <f>VLOOKUP(E165, Locations!B:I, 5, FALSE)</f>
        <v>Central America</v>
      </c>
      <c r="Q165">
        <f>VLOOKUP(E165, Locations!B:I, 6, FALSE)</f>
        <v>0</v>
      </c>
      <c r="R165" t="str">
        <f>VLOOKUP(E165, Locations!B:I, 7, FALSE)</f>
        <v>Mexico</v>
      </c>
      <c r="S165" s="1">
        <v>44455</v>
      </c>
    </row>
    <row r="166" spans="1:19">
      <c r="A166" t="s">
        <v>1011</v>
      </c>
      <c r="B166" t="s">
        <v>20</v>
      </c>
      <c r="C166" t="s">
        <v>752</v>
      </c>
      <c r="D166" t="s">
        <v>753</v>
      </c>
      <c r="E166" t="s">
        <v>1002</v>
      </c>
      <c r="F166" t="s">
        <v>1003</v>
      </c>
      <c r="G166" t="s">
        <v>1012</v>
      </c>
      <c r="H166" t="s">
        <v>1013</v>
      </c>
      <c r="I166" t="s">
        <v>1012</v>
      </c>
      <c r="J166" t="s">
        <v>1013</v>
      </c>
      <c r="K166" t="s">
        <v>1012</v>
      </c>
      <c r="L166" t="s">
        <v>1013</v>
      </c>
      <c r="M166" t="s">
        <v>1014</v>
      </c>
      <c r="N166" t="str">
        <f>VLOOKUP(E166, Locations!B:I, 8, FALSE)</f>
        <v>27.5066796,-106.3009335</v>
      </c>
      <c r="O166" t="str">
        <f>VLOOKUP(E166, Locations!B:I, 4, FALSE)</f>
        <v>Americas</v>
      </c>
      <c r="P166" t="str">
        <f>VLOOKUP(E166, Locations!B:I, 5, FALSE)</f>
        <v>Central America</v>
      </c>
      <c r="Q166">
        <f>VLOOKUP(E166, Locations!B:I, 6, FALSE)</f>
        <v>0</v>
      </c>
      <c r="R166" t="str">
        <f>VLOOKUP(E166, Locations!B:I, 7, FALSE)</f>
        <v>Mexico</v>
      </c>
      <c r="S166" s="1">
        <v>44455</v>
      </c>
    </row>
    <row r="167" spans="1:19">
      <c r="A167" t="s">
        <v>1015</v>
      </c>
      <c r="B167" t="s">
        <v>20</v>
      </c>
      <c r="C167" t="s">
        <v>752</v>
      </c>
      <c r="D167" t="s">
        <v>753</v>
      </c>
      <c r="E167" t="s">
        <v>1002</v>
      </c>
      <c r="F167" t="s">
        <v>1003</v>
      </c>
      <c r="G167" t="s">
        <v>1016</v>
      </c>
      <c r="H167" t="s">
        <v>1017</v>
      </c>
      <c r="I167" t="s">
        <v>1016</v>
      </c>
      <c r="J167" t="s">
        <v>1017</v>
      </c>
      <c r="K167" t="s">
        <v>1016</v>
      </c>
      <c r="L167" t="s">
        <v>1017</v>
      </c>
      <c r="M167" t="s">
        <v>1018</v>
      </c>
      <c r="N167" t="str">
        <f>VLOOKUP(E167, Locations!B:I, 8, FALSE)</f>
        <v>27.5066796,-106.3009335</v>
      </c>
      <c r="O167" t="str">
        <f>VLOOKUP(E167, Locations!B:I, 4, FALSE)</f>
        <v>Americas</v>
      </c>
      <c r="P167" t="str">
        <f>VLOOKUP(E167, Locations!B:I, 5, FALSE)</f>
        <v>Central America</v>
      </c>
      <c r="Q167">
        <f>VLOOKUP(E167, Locations!B:I, 6, FALSE)</f>
        <v>0</v>
      </c>
      <c r="R167" t="str">
        <f>VLOOKUP(E167, Locations!B:I, 7, FALSE)</f>
        <v>Mexico</v>
      </c>
      <c r="S167" s="1">
        <v>44455</v>
      </c>
    </row>
    <row r="168" spans="1:19">
      <c r="A168" t="s">
        <v>1019</v>
      </c>
      <c r="B168" t="s">
        <v>20</v>
      </c>
      <c r="C168" t="s">
        <v>752</v>
      </c>
      <c r="D168" t="s">
        <v>753</v>
      </c>
      <c r="E168" t="s">
        <v>1002</v>
      </c>
      <c r="F168" t="s">
        <v>1003</v>
      </c>
      <c r="G168" t="s">
        <v>1020</v>
      </c>
      <c r="H168" t="s">
        <v>1021</v>
      </c>
      <c r="I168" t="s">
        <v>1020</v>
      </c>
      <c r="J168" t="s">
        <v>1021</v>
      </c>
      <c r="K168" t="s">
        <v>1020</v>
      </c>
      <c r="L168" t="s">
        <v>1021</v>
      </c>
      <c r="M168" t="s">
        <v>1022</v>
      </c>
      <c r="N168" t="str">
        <f>VLOOKUP(E168, Locations!B:I, 8, FALSE)</f>
        <v>27.5066796,-106.3009335</v>
      </c>
      <c r="O168" t="str">
        <f>VLOOKUP(E168, Locations!B:I, 4, FALSE)</f>
        <v>Americas</v>
      </c>
      <c r="P168" t="str">
        <f>VLOOKUP(E168, Locations!B:I, 5, FALSE)</f>
        <v>Central America</v>
      </c>
      <c r="Q168">
        <f>VLOOKUP(E168, Locations!B:I, 6, FALSE)</f>
        <v>0</v>
      </c>
      <c r="R168" t="str">
        <f>VLOOKUP(E168, Locations!B:I, 7, FALSE)</f>
        <v>Mexico</v>
      </c>
      <c r="S168" s="1">
        <v>44455</v>
      </c>
    </row>
    <row r="169" spans="1:19">
      <c r="A169" t="s">
        <v>1023</v>
      </c>
      <c r="B169" t="s">
        <v>20</v>
      </c>
      <c r="C169" t="s">
        <v>1024</v>
      </c>
      <c r="D169" t="s">
        <v>1025</v>
      </c>
      <c r="E169" t="s">
        <v>1026</v>
      </c>
      <c r="F169" t="s">
        <v>1027</v>
      </c>
      <c r="G169" t="s">
        <v>1028</v>
      </c>
      <c r="H169" t="s">
        <v>1029</v>
      </c>
      <c r="I169" t="s">
        <v>1030</v>
      </c>
      <c r="J169" t="s">
        <v>1031</v>
      </c>
      <c r="K169" t="s">
        <v>1032</v>
      </c>
      <c r="L169" t="s">
        <v>1033</v>
      </c>
      <c r="M169" t="s">
        <v>1034</v>
      </c>
      <c r="N169" t="str">
        <f>VLOOKUP(E169, Locations!B:I, 8, FALSE)</f>
        <v>37.6,-95.665</v>
      </c>
      <c r="O169" t="str">
        <f>VLOOKUP(E169, Locations!B:I, 4, FALSE)</f>
        <v>Americas</v>
      </c>
      <c r="P169" t="str">
        <f>VLOOKUP(E169, Locations!B:I, 5, FALSE)</f>
        <v>North America</v>
      </c>
      <c r="Q169">
        <f>VLOOKUP(E169, Locations!B:I, 6, FALSE)</f>
        <v>0</v>
      </c>
      <c r="R169" t="str">
        <f>VLOOKUP(E169, Locations!B:I, 7, FALSE)</f>
        <v>United States</v>
      </c>
      <c r="S169" s="1">
        <v>44455</v>
      </c>
    </row>
    <row r="170" spans="1:19">
      <c r="A170" t="s">
        <v>1035</v>
      </c>
      <c r="B170" t="s">
        <v>20</v>
      </c>
      <c r="C170" t="s">
        <v>1024</v>
      </c>
      <c r="D170" t="s">
        <v>1025</v>
      </c>
      <c r="E170" t="s">
        <v>1036</v>
      </c>
      <c r="F170" t="s">
        <v>1037</v>
      </c>
      <c r="G170" t="s">
        <v>1038</v>
      </c>
      <c r="H170" t="s">
        <v>1039</v>
      </c>
      <c r="I170" t="s">
        <v>1038</v>
      </c>
      <c r="J170" t="s">
        <v>1039</v>
      </c>
      <c r="K170" t="s">
        <v>1038</v>
      </c>
      <c r="L170" t="s">
        <v>1039</v>
      </c>
      <c r="M170" t="s">
        <v>841</v>
      </c>
      <c r="N170" t="str">
        <f>VLOOKUP(E170, Locations!B:I, 8, FALSE)</f>
        <v>20.297699,-103.2014658</v>
      </c>
      <c r="O170" t="str">
        <f>VLOOKUP(E170, Locations!B:I, 4, FALSE)</f>
        <v>Americas</v>
      </c>
      <c r="P170" t="str">
        <f>VLOOKUP(E170, Locations!B:I, 5, FALSE)</f>
        <v>Central America</v>
      </c>
      <c r="Q170">
        <f>VLOOKUP(E170, Locations!B:I, 6, FALSE)</f>
        <v>0</v>
      </c>
      <c r="R170" t="str">
        <f>VLOOKUP(E170, Locations!B:I, 7, FALSE)</f>
        <v>Mexico</v>
      </c>
      <c r="S170" s="1">
        <v>44455</v>
      </c>
    </row>
    <row r="171" spans="1:19">
      <c r="A171" t="s">
        <v>1040</v>
      </c>
      <c r="B171" t="s">
        <v>20</v>
      </c>
      <c r="C171" t="s">
        <v>1024</v>
      </c>
      <c r="D171" t="s">
        <v>1025</v>
      </c>
      <c r="E171" t="s">
        <v>1041</v>
      </c>
      <c r="F171" t="s">
        <v>1042</v>
      </c>
      <c r="G171" t="s">
        <v>1043</v>
      </c>
      <c r="H171" t="s">
        <v>1044</v>
      </c>
      <c r="I171" t="s">
        <v>1043</v>
      </c>
      <c r="J171" t="s">
        <v>1044</v>
      </c>
      <c r="K171" t="s">
        <v>1043</v>
      </c>
      <c r="L171" t="s">
        <v>1044</v>
      </c>
      <c r="M171" t="s">
        <v>714</v>
      </c>
      <c r="N171" t="str">
        <f>VLOOKUP(E171, Locations!B:I, 8, FALSE)</f>
        <v>28.6708592,-106.2047037</v>
      </c>
      <c r="O171" t="str">
        <f>VLOOKUP(E171, Locations!B:I, 4, FALSE)</f>
        <v>Americas</v>
      </c>
      <c r="P171" t="str">
        <f>VLOOKUP(E171, Locations!B:I, 5, FALSE)</f>
        <v>Central America</v>
      </c>
      <c r="Q171" t="str">
        <f>VLOOKUP(E171, Locations!B:I, 6, FALSE)</f>
        <v>Chihuahua</v>
      </c>
      <c r="R171" t="str">
        <f>VLOOKUP(E171, Locations!B:I, 7, FALSE)</f>
        <v>Mexico</v>
      </c>
      <c r="S171" s="1">
        <v>44455</v>
      </c>
    </row>
    <row r="172" spans="1:19">
      <c r="A172" t="s">
        <v>1045</v>
      </c>
      <c r="B172" t="s">
        <v>20</v>
      </c>
      <c r="C172" t="s">
        <v>1024</v>
      </c>
      <c r="D172" t="s">
        <v>1025</v>
      </c>
      <c r="E172" t="s">
        <v>1041</v>
      </c>
      <c r="F172" t="s">
        <v>1042</v>
      </c>
      <c r="G172" t="s">
        <v>1046</v>
      </c>
      <c r="H172" t="s">
        <v>1047</v>
      </c>
      <c r="I172" t="s">
        <v>1046</v>
      </c>
      <c r="J172" t="s">
        <v>1047</v>
      </c>
      <c r="K172" t="s">
        <v>1046</v>
      </c>
      <c r="L172" t="s">
        <v>1047</v>
      </c>
      <c r="M172" t="s">
        <v>714</v>
      </c>
      <c r="N172" t="str">
        <f>VLOOKUP(E172, Locations!B:I, 8, FALSE)</f>
        <v>28.6708592,-106.2047037</v>
      </c>
      <c r="O172" t="str">
        <f>VLOOKUP(E172, Locations!B:I, 4, FALSE)</f>
        <v>Americas</v>
      </c>
      <c r="P172" t="str">
        <f>VLOOKUP(E172, Locations!B:I, 5, FALSE)</f>
        <v>Central America</v>
      </c>
      <c r="Q172" t="str">
        <f>VLOOKUP(E172, Locations!B:I, 6, FALSE)</f>
        <v>Chihuahua</v>
      </c>
      <c r="R172" t="str">
        <f>VLOOKUP(E172, Locations!B:I, 7, FALSE)</f>
        <v>Mexico</v>
      </c>
      <c r="S172" s="1">
        <v>44455</v>
      </c>
    </row>
    <row r="173" spans="1:19">
      <c r="A173" t="s">
        <v>1048</v>
      </c>
      <c r="B173" t="s">
        <v>20</v>
      </c>
      <c r="C173" t="s">
        <v>1024</v>
      </c>
      <c r="D173" t="s">
        <v>1025</v>
      </c>
      <c r="E173" t="s">
        <v>1049</v>
      </c>
      <c r="F173" t="s">
        <v>1050</v>
      </c>
      <c r="G173" t="s">
        <v>1051</v>
      </c>
      <c r="H173" t="s">
        <v>1052</v>
      </c>
      <c r="I173" t="s">
        <v>1051</v>
      </c>
      <c r="J173" t="s">
        <v>1052</v>
      </c>
      <c r="K173" t="s">
        <v>1051</v>
      </c>
      <c r="L173" t="s">
        <v>1052</v>
      </c>
      <c r="M173" t="s">
        <v>1053</v>
      </c>
      <c r="N173" t="str">
        <f>VLOOKUP(E173, Locations!B:I, 8, FALSE)</f>
        <v>31.8058442,-114.8959365</v>
      </c>
      <c r="O173" t="str">
        <f>VLOOKUP(E173, Locations!B:I, 4, FALSE)</f>
        <v>Americas</v>
      </c>
      <c r="P173" t="str">
        <f>VLOOKUP(E173, Locations!B:I, 5, FALSE)</f>
        <v>Central America</v>
      </c>
      <c r="Q173" t="str">
        <f>VLOOKUP(E173, Locations!B:I, 6, FALSE)</f>
        <v>Sonora</v>
      </c>
      <c r="R173" t="str">
        <f>VLOOKUP(E173, Locations!B:I, 7, FALSE)</f>
        <v>Mexico</v>
      </c>
      <c r="S173" s="1">
        <v>44455</v>
      </c>
    </row>
    <row r="174" spans="1:19">
      <c r="A174" t="s">
        <v>1054</v>
      </c>
      <c r="B174" t="s">
        <v>20</v>
      </c>
      <c r="C174" t="s">
        <v>1024</v>
      </c>
      <c r="D174" t="s">
        <v>1025</v>
      </c>
      <c r="E174" t="s">
        <v>1055</v>
      </c>
      <c r="F174" t="s">
        <v>1056</v>
      </c>
      <c r="G174" t="s">
        <v>1057</v>
      </c>
      <c r="H174" t="s">
        <v>1058</v>
      </c>
      <c r="I174" t="s">
        <v>1057</v>
      </c>
      <c r="J174" t="s">
        <v>1058</v>
      </c>
      <c r="K174" t="s">
        <v>1057</v>
      </c>
      <c r="L174" t="s">
        <v>1058</v>
      </c>
      <c r="M174" t="s">
        <v>1059</v>
      </c>
      <c r="N174" t="str">
        <f>VLOOKUP(E174, Locations!B:I, 8, FALSE)</f>
        <v>31.8058442,-114.8959365</v>
      </c>
      <c r="O174" t="str">
        <f>VLOOKUP(E174, Locations!B:I, 4, FALSE)</f>
        <v>Americas</v>
      </c>
      <c r="P174" t="str">
        <f>VLOOKUP(E174, Locations!B:I, 5, FALSE)</f>
        <v>Central America</v>
      </c>
      <c r="Q174" t="str">
        <f>VLOOKUP(E174, Locations!B:I, 6, FALSE)</f>
        <v>Sonora</v>
      </c>
      <c r="R174" t="str">
        <f>VLOOKUP(E174, Locations!B:I, 7, FALSE)</f>
        <v>Mexico</v>
      </c>
      <c r="S174" s="1">
        <v>44455</v>
      </c>
    </row>
    <row r="175" spans="1:19">
      <c r="A175" t="s">
        <v>1060</v>
      </c>
      <c r="B175" t="s">
        <v>20</v>
      </c>
      <c r="C175" t="s">
        <v>1024</v>
      </c>
      <c r="D175" t="s">
        <v>1025</v>
      </c>
      <c r="E175" t="s">
        <v>1055</v>
      </c>
      <c r="F175" t="s">
        <v>1056</v>
      </c>
      <c r="G175" t="s">
        <v>1061</v>
      </c>
      <c r="H175" t="s">
        <v>1062</v>
      </c>
      <c r="I175" t="s">
        <v>1061</v>
      </c>
      <c r="J175" t="s">
        <v>1062</v>
      </c>
      <c r="K175" t="s">
        <v>1061</v>
      </c>
      <c r="L175" t="s">
        <v>1062</v>
      </c>
      <c r="M175" t="s">
        <v>1063</v>
      </c>
      <c r="N175" t="str">
        <f>VLOOKUP(E175, Locations!B:I, 8, FALSE)</f>
        <v>31.8058442,-114.8959365</v>
      </c>
      <c r="O175" t="str">
        <f>VLOOKUP(E175, Locations!B:I, 4, FALSE)</f>
        <v>Americas</v>
      </c>
      <c r="P175" t="str">
        <f>VLOOKUP(E175, Locations!B:I, 5, FALSE)</f>
        <v>Central America</v>
      </c>
      <c r="Q175" t="str">
        <f>VLOOKUP(E175, Locations!B:I, 6, FALSE)</f>
        <v>Sonora</v>
      </c>
      <c r="R175" t="str">
        <f>VLOOKUP(E175, Locations!B:I, 7, FALSE)</f>
        <v>Mexico</v>
      </c>
      <c r="S175" s="1">
        <v>44455</v>
      </c>
    </row>
    <row r="176" spans="1:19">
      <c r="A176" t="s">
        <v>1064</v>
      </c>
      <c r="B176" t="s">
        <v>20</v>
      </c>
      <c r="C176" t="s">
        <v>1024</v>
      </c>
      <c r="D176" t="s">
        <v>1025</v>
      </c>
      <c r="E176" t="s">
        <v>1055</v>
      </c>
      <c r="F176" t="s">
        <v>1056</v>
      </c>
      <c r="G176" t="s">
        <v>1065</v>
      </c>
      <c r="H176" t="s">
        <v>1066</v>
      </c>
      <c r="I176" t="s">
        <v>1065</v>
      </c>
      <c r="J176" t="s">
        <v>1066</v>
      </c>
      <c r="K176" t="s">
        <v>1065</v>
      </c>
      <c r="L176" t="s">
        <v>1066</v>
      </c>
      <c r="M176" t="s">
        <v>1067</v>
      </c>
      <c r="N176" t="str">
        <f>VLOOKUP(E176, Locations!B:I, 8, FALSE)</f>
        <v>31.8058442,-114.8959365</v>
      </c>
      <c r="O176" t="str">
        <f>VLOOKUP(E176, Locations!B:I, 4, FALSE)</f>
        <v>Americas</v>
      </c>
      <c r="P176" t="str">
        <f>VLOOKUP(E176, Locations!B:I, 5, FALSE)</f>
        <v>Central America</v>
      </c>
      <c r="Q176" t="str">
        <f>VLOOKUP(E176, Locations!B:I, 6, FALSE)</f>
        <v>Sonora</v>
      </c>
      <c r="R176" t="str">
        <f>VLOOKUP(E176, Locations!B:I, 7, FALSE)</f>
        <v>Mexico</v>
      </c>
      <c r="S176" s="1">
        <v>44455</v>
      </c>
    </row>
    <row r="177" spans="1:19">
      <c r="A177" t="s">
        <v>1068</v>
      </c>
      <c r="B177" t="s">
        <v>20</v>
      </c>
      <c r="C177" t="s">
        <v>1024</v>
      </c>
      <c r="D177" t="s">
        <v>1025</v>
      </c>
      <c r="E177" t="s">
        <v>1069</v>
      </c>
      <c r="F177" t="s">
        <v>1070</v>
      </c>
      <c r="G177" t="s">
        <v>1071</v>
      </c>
      <c r="H177" t="s">
        <v>1072</v>
      </c>
      <c r="I177" t="s">
        <v>1071</v>
      </c>
      <c r="J177" t="s">
        <v>1072</v>
      </c>
      <c r="K177" t="s">
        <v>1071</v>
      </c>
      <c r="L177" t="s">
        <v>1072</v>
      </c>
      <c r="M177" t="s">
        <v>1073</v>
      </c>
      <c r="N177" t="str">
        <f>VLOOKUP(E177, Locations!B:I, 8, FALSE)</f>
        <v>34.1479995,-114.1731391</v>
      </c>
      <c r="O177" t="str">
        <f>VLOOKUP(E177, Locations!B:I, 4, FALSE)</f>
        <v>Americas</v>
      </c>
      <c r="P177" t="str">
        <f>VLOOKUP(E177, Locations!B:I, 5, FALSE)</f>
        <v>North America</v>
      </c>
      <c r="Q177" t="str">
        <f>VLOOKUP(E177, Locations!B:I, 6, FALSE)</f>
        <v>Arizona</v>
      </c>
      <c r="R177" t="str">
        <f>VLOOKUP(E177, Locations!B:I, 7, FALSE)</f>
        <v>United States</v>
      </c>
      <c r="S177" s="1">
        <v>44455</v>
      </c>
    </row>
    <row r="178" spans="1:19">
      <c r="A178" t="s">
        <v>1074</v>
      </c>
      <c r="B178" t="s">
        <v>20</v>
      </c>
      <c r="C178" t="s">
        <v>1024</v>
      </c>
      <c r="D178" t="s">
        <v>1025</v>
      </c>
      <c r="E178" t="s">
        <v>1069</v>
      </c>
      <c r="F178" t="s">
        <v>1070</v>
      </c>
      <c r="G178" t="s">
        <v>1075</v>
      </c>
      <c r="H178" t="s">
        <v>1076</v>
      </c>
      <c r="I178" t="s">
        <v>1075</v>
      </c>
      <c r="J178" t="s">
        <v>1076</v>
      </c>
      <c r="K178" t="s">
        <v>1075</v>
      </c>
      <c r="L178" t="s">
        <v>1076</v>
      </c>
      <c r="M178" t="s">
        <v>1077</v>
      </c>
      <c r="N178" t="str">
        <f>VLOOKUP(E178, Locations!B:I, 8, FALSE)</f>
        <v>34.1479995,-114.1731391</v>
      </c>
      <c r="O178" t="str">
        <f>VLOOKUP(E178, Locations!B:I, 4, FALSE)</f>
        <v>Americas</v>
      </c>
      <c r="P178" t="str">
        <f>VLOOKUP(E178, Locations!B:I, 5, FALSE)</f>
        <v>North America</v>
      </c>
      <c r="Q178" t="str">
        <f>VLOOKUP(E178, Locations!B:I, 6, FALSE)</f>
        <v>Arizona</v>
      </c>
      <c r="R178" t="str">
        <f>VLOOKUP(E178, Locations!B:I, 7, FALSE)</f>
        <v>United States</v>
      </c>
      <c r="S178" s="1">
        <v>44455</v>
      </c>
    </row>
    <row r="179" spans="1:19">
      <c r="A179" t="s">
        <v>1078</v>
      </c>
      <c r="B179" t="s">
        <v>20</v>
      </c>
      <c r="C179" t="s">
        <v>1024</v>
      </c>
      <c r="D179" t="s">
        <v>1025</v>
      </c>
      <c r="E179" t="s">
        <v>1069</v>
      </c>
      <c r="F179" t="s">
        <v>1070</v>
      </c>
      <c r="G179" t="s">
        <v>1079</v>
      </c>
      <c r="H179" t="s">
        <v>1080</v>
      </c>
      <c r="I179" t="s">
        <v>1079</v>
      </c>
      <c r="J179" t="s">
        <v>1080</v>
      </c>
      <c r="K179" t="s">
        <v>1079</v>
      </c>
      <c r="L179" t="s">
        <v>1080</v>
      </c>
      <c r="M179" t="s">
        <v>1081</v>
      </c>
      <c r="N179" t="str">
        <f>VLOOKUP(E179, Locations!B:I, 8, FALSE)</f>
        <v>34.1479995,-114.1731391</v>
      </c>
      <c r="O179" t="str">
        <f>VLOOKUP(E179, Locations!B:I, 4, FALSE)</f>
        <v>Americas</v>
      </c>
      <c r="P179" t="str">
        <f>VLOOKUP(E179, Locations!B:I, 5, FALSE)</f>
        <v>North America</v>
      </c>
      <c r="Q179" t="str">
        <f>VLOOKUP(E179, Locations!B:I, 6, FALSE)</f>
        <v>Arizona</v>
      </c>
      <c r="R179" t="str">
        <f>VLOOKUP(E179, Locations!B:I, 7, FALSE)</f>
        <v>United States</v>
      </c>
      <c r="S179" s="1">
        <v>44455</v>
      </c>
    </row>
    <row r="180" spans="1:19">
      <c r="A180" t="s">
        <v>1082</v>
      </c>
      <c r="B180" t="s">
        <v>20</v>
      </c>
      <c r="C180" t="s">
        <v>1024</v>
      </c>
      <c r="D180" t="s">
        <v>1025</v>
      </c>
      <c r="E180" t="s">
        <v>1083</v>
      </c>
      <c r="F180" t="s">
        <v>1084</v>
      </c>
      <c r="G180" t="s">
        <v>1085</v>
      </c>
      <c r="H180" t="s">
        <v>1086</v>
      </c>
      <c r="I180" t="s">
        <v>1085</v>
      </c>
      <c r="J180" t="s">
        <v>1086</v>
      </c>
      <c r="K180" t="s">
        <v>1085</v>
      </c>
      <c r="L180" t="s">
        <v>1086</v>
      </c>
      <c r="M180" t="s">
        <v>1087</v>
      </c>
      <c r="N180" t="str">
        <f>VLOOKUP(E180, Locations!B:I, 8, FALSE)</f>
        <v>34.1479995,-114.1731391</v>
      </c>
      <c r="O180" t="str">
        <f>VLOOKUP(E180, Locations!B:I, 4, FALSE)</f>
        <v>Americas</v>
      </c>
      <c r="P180" t="str">
        <f>VLOOKUP(E180, Locations!B:I, 5, FALSE)</f>
        <v>North America</v>
      </c>
      <c r="Q180" t="str">
        <f>VLOOKUP(E180, Locations!B:I, 6, FALSE)</f>
        <v>Arizona</v>
      </c>
      <c r="R180" t="str">
        <f>VLOOKUP(E180, Locations!B:I, 7, FALSE)</f>
        <v>United States</v>
      </c>
      <c r="S180" s="1">
        <v>44455</v>
      </c>
    </row>
    <row r="181" spans="1:19">
      <c r="A181" t="s">
        <v>1088</v>
      </c>
      <c r="B181" t="s">
        <v>20</v>
      </c>
      <c r="C181" t="s">
        <v>1024</v>
      </c>
      <c r="D181" t="s">
        <v>1025</v>
      </c>
      <c r="E181" t="s">
        <v>1089</v>
      </c>
      <c r="F181" t="s">
        <v>1090</v>
      </c>
      <c r="G181" t="s">
        <v>1091</v>
      </c>
      <c r="H181" t="s">
        <v>1092</v>
      </c>
      <c r="I181" t="s">
        <v>1091</v>
      </c>
      <c r="J181" t="s">
        <v>1092</v>
      </c>
      <c r="K181" t="s">
        <v>1091</v>
      </c>
      <c r="L181" t="s">
        <v>1092</v>
      </c>
      <c r="M181" t="s">
        <v>1093</v>
      </c>
      <c r="N181" t="str">
        <f>VLOOKUP(E181, Locations!B:I, 8, FALSE)</f>
        <v>34.1479995,-114.1731391</v>
      </c>
      <c r="O181" t="str">
        <f>VLOOKUP(E181, Locations!B:I, 4, FALSE)</f>
        <v>Americas</v>
      </c>
      <c r="P181" t="str">
        <f>VLOOKUP(E181, Locations!B:I, 5, FALSE)</f>
        <v>North America</v>
      </c>
      <c r="Q181" t="str">
        <f>VLOOKUP(E181, Locations!B:I, 6, FALSE)</f>
        <v>Arizona</v>
      </c>
      <c r="R181" t="str">
        <f>VLOOKUP(E181, Locations!B:I, 7, FALSE)</f>
        <v>United States</v>
      </c>
      <c r="S181" s="1">
        <v>44455</v>
      </c>
    </row>
    <row r="182" spans="1:19">
      <c r="A182" t="s">
        <v>1094</v>
      </c>
      <c r="B182" t="s">
        <v>20</v>
      </c>
      <c r="C182" t="s">
        <v>1024</v>
      </c>
      <c r="D182" t="s">
        <v>1025</v>
      </c>
      <c r="E182" t="s">
        <v>1095</v>
      </c>
      <c r="F182" t="s">
        <v>1096</v>
      </c>
      <c r="G182" t="s">
        <v>1097</v>
      </c>
      <c r="H182" t="s">
        <v>1098</v>
      </c>
      <c r="I182" t="s">
        <v>1097</v>
      </c>
      <c r="J182" t="s">
        <v>1098</v>
      </c>
      <c r="K182" t="s">
        <v>1097</v>
      </c>
      <c r="L182" t="s">
        <v>1098</v>
      </c>
      <c r="M182" t="s">
        <v>1099</v>
      </c>
      <c r="N182" t="str">
        <f>VLOOKUP(E182, Locations!B:I, 8, FALSE)</f>
        <v>34.6455884,-109.6833082</v>
      </c>
      <c r="O182" t="str">
        <f>VLOOKUP(E182, Locations!B:I, 4, FALSE)</f>
        <v>Americas</v>
      </c>
      <c r="P182" t="str">
        <f>VLOOKUP(E182, Locations!B:I, 5, FALSE)</f>
        <v>North America</v>
      </c>
      <c r="Q182" t="str">
        <f>VLOOKUP(E182, Locations!B:I, 6, FALSE)</f>
        <v>Arizona</v>
      </c>
      <c r="R182" t="str">
        <f>VLOOKUP(E182, Locations!B:I, 7, FALSE)</f>
        <v>United States</v>
      </c>
      <c r="S182" s="1">
        <v>44455</v>
      </c>
    </row>
    <row r="183" spans="1:19">
      <c r="A183" t="s">
        <v>1100</v>
      </c>
      <c r="B183" t="s">
        <v>20</v>
      </c>
      <c r="C183" t="s">
        <v>1024</v>
      </c>
      <c r="D183" t="s">
        <v>1025</v>
      </c>
      <c r="E183" t="s">
        <v>1095</v>
      </c>
      <c r="F183" t="s">
        <v>1096</v>
      </c>
      <c r="G183" t="s">
        <v>1101</v>
      </c>
      <c r="H183" t="s">
        <v>1102</v>
      </c>
      <c r="I183" t="s">
        <v>1101</v>
      </c>
      <c r="J183" t="s">
        <v>1102</v>
      </c>
      <c r="K183" t="s">
        <v>1101</v>
      </c>
      <c r="L183" t="s">
        <v>1102</v>
      </c>
      <c r="M183" t="s">
        <v>1103</v>
      </c>
      <c r="N183" t="str">
        <f>VLOOKUP(E183, Locations!B:I, 8, FALSE)</f>
        <v>34.6455884,-109.6833082</v>
      </c>
      <c r="O183" t="str">
        <f>VLOOKUP(E183, Locations!B:I, 4, FALSE)</f>
        <v>Americas</v>
      </c>
      <c r="P183" t="str">
        <f>VLOOKUP(E183, Locations!B:I, 5, FALSE)</f>
        <v>North America</v>
      </c>
      <c r="Q183" t="str">
        <f>VLOOKUP(E183, Locations!B:I, 6, FALSE)</f>
        <v>Arizona</v>
      </c>
      <c r="R183" t="str">
        <f>VLOOKUP(E183, Locations!B:I, 7, FALSE)</f>
        <v>United States</v>
      </c>
      <c r="S183" s="1">
        <v>44455</v>
      </c>
    </row>
    <row r="184" spans="1:19">
      <c r="A184" t="s">
        <v>1104</v>
      </c>
      <c r="B184" t="s">
        <v>20</v>
      </c>
      <c r="C184" t="s">
        <v>1024</v>
      </c>
      <c r="D184" t="s">
        <v>1025</v>
      </c>
      <c r="E184" t="s">
        <v>1105</v>
      </c>
      <c r="F184" t="s">
        <v>1106</v>
      </c>
      <c r="G184" t="s">
        <v>1107</v>
      </c>
      <c r="H184" t="s">
        <v>1108</v>
      </c>
      <c r="I184" t="s">
        <v>1107</v>
      </c>
      <c r="J184" t="s">
        <v>1108</v>
      </c>
      <c r="K184" t="s">
        <v>1107</v>
      </c>
      <c r="L184" t="s">
        <v>1108</v>
      </c>
      <c r="M184" t="s">
        <v>1109</v>
      </c>
      <c r="N184" t="str">
        <f>VLOOKUP(E184, Locations!B:I, 8, FALSE)</f>
        <v>34.1458585,-108.2696825</v>
      </c>
      <c r="O184" t="str">
        <f>VLOOKUP(E184, Locations!B:I, 4, FALSE)</f>
        <v>Americas</v>
      </c>
      <c r="P184" t="str">
        <f>VLOOKUP(E184, Locations!B:I, 5, FALSE)</f>
        <v>North America</v>
      </c>
      <c r="Q184" t="str">
        <f>VLOOKUP(E184, Locations!B:I, 6, FALSE)</f>
        <v>New Mexico</v>
      </c>
      <c r="R184" t="str">
        <f>VLOOKUP(E184, Locations!B:I, 7, FALSE)</f>
        <v>United States</v>
      </c>
      <c r="S184" s="1">
        <v>44455</v>
      </c>
    </row>
    <row r="185" spans="1:19">
      <c r="A185" t="s">
        <v>1110</v>
      </c>
      <c r="B185" t="s">
        <v>20</v>
      </c>
      <c r="C185" t="s">
        <v>1024</v>
      </c>
      <c r="D185" t="s">
        <v>1025</v>
      </c>
      <c r="E185" t="s">
        <v>1105</v>
      </c>
      <c r="F185" t="s">
        <v>1106</v>
      </c>
      <c r="G185" t="s">
        <v>1111</v>
      </c>
      <c r="H185" t="s">
        <v>1112</v>
      </c>
      <c r="I185" t="s">
        <v>1111</v>
      </c>
      <c r="J185" t="s">
        <v>1112</v>
      </c>
      <c r="K185" t="s">
        <v>1111</v>
      </c>
      <c r="L185" t="s">
        <v>1112</v>
      </c>
      <c r="M185" t="s">
        <v>1113</v>
      </c>
      <c r="N185" t="str">
        <f>VLOOKUP(E185, Locations!B:I, 8, FALSE)</f>
        <v>34.1458585,-108.2696825</v>
      </c>
      <c r="O185" t="str">
        <f>VLOOKUP(E185, Locations!B:I, 4, FALSE)</f>
        <v>Americas</v>
      </c>
      <c r="P185" t="str">
        <f>VLOOKUP(E185, Locations!B:I, 5, FALSE)</f>
        <v>North America</v>
      </c>
      <c r="Q185" t="str">
        <f>VLOOKUP(E185, Locations!B:I, 6, FALSE)</f>
        <v>New Mexico</v>
      </c>
      <c r="R185" t="str">
        <f>VLOOKUP(E185, Locations!B:I, 7, FALSE)</f>
        <v>United States</v>
      </c>
      <c r="S185" s="1">
        <v>44455</v>
      </c>
    </row>
    <row r="186" spans="1:19">
      <c r="A186" t="s">
        <v>1114</v>
      </c>
      <c r="B186" t="s">
        <v>20</v>
      </c>
      <c r="C186" t="s">
        <v>1024</v>
      </c>
      <c r="D186" t="s">
        <v>1025</v>
      </c>
      <c r="E186" t="s">
        <v>1105</v>
      </c>
      <c r="F186" t="s">
        <v>1106</v>
      </c>
      <c r="G186" t="s">
        <v>1115</v>
      </c>
      <c r="H186" t="s">
        <v>1116</v>
      </c>
      <c r="I186" t="s">
        <v>1115</v>
      </c>
      <c r="J186" t="s">
        <v>1116</v>
      </c>
      <c r="K186" t="s">
        <v>1115</v>
      </c>
      <c r="L186" t="s">
        <v>1116</v>
      </c>
      <c r="M186" t="s">
        <v>1117</v>
      </c>
      <c r="N186" t="str">
        <f>VLOOKUP(E186, Locations!B:I, 8, FALSE)</f>
        <v>34.1458585,-108.2696825</v>
      </c>
      <c r="O186" t="str">
        <f>VLOOKUP(E186, Locations!B:I, 4, FALSE)</f>
        <v>Americas</v>
      </c>
      <c r="P186" t="str">
        <f>VLOOKUP(E186, Locations!B:I, 5, FALSE)</f>
        <v>North America</v>
      </c>
      <c r="Q186" t="str">
        <f>VLOOKUP(E186, Locations!B:I, 6, FALSE)</f>
        <v>New Mexico</v>
      </c>
      <c r="R186" t="str">
        <f>VLOOKUP(E186, Locations!B:I, 7, FALSE)</f>
        <v>United States</v>
      </c>
      <c r="S186" s="1">
        <v>44455</v>
      </c>
    </row>
    <row r="187" spans="1:19">
      <c r="A187" t="s">
        <v>1118</v>
      </c>
      <c r="B187" t="s">
        <v>20</v>
      </c>
      <c r="C187" t="s">
        <v>1024</v>
      </c>
      <c r="D187" t="s">
        <v>1025</v>
      </c>
      <c r="E187" t="s">
        <v>1119</v>
      </c>
      <c r="F187" t="s">
        <v>1120</v>
      </c>
      <c r="G187" t="s">
        <v>1121</v>
      </c>
      <c r="H187" t="s">
        <v>1122</v>
      </c>
      <c r="I187" t="s">
        <v>1121</v>
      </c>
      <c r="J187" t="s">
        <v>1122</v>
      </c>
      <c r="K187" t="s">
        <v>1121</v>
      </c>
      <c r="L187" t="s">
        <v>1122</v>
      </c>
      <c r="M187" t="s">
        <v>1123</v>
      </c>
      <c r="N187" t="str">
        <f>VLOOKUP(E187, Locations!B:I, 8, FALSE)</f>
        <v>34.1458585,-108.2696825</v>
      </c>
      <c r="O187" t="str">
        <f>VLOOKUP(E187, Locations!B:I, 4, FALSE)</f>
        <v>Americas</v>
      </c>
      <c r="P187" t="str">
        <f>VLOOKUP(E187, Locations!B:I, 5, FALSE)</f>
        <v>North America</v>
      </c>
      <c r="Q187" t="str">
        <f>VLOOKUP(E187, Locations!B:I, 6, FALSE)</f>
        <v>New Mexico</v>
      </c>
      <c r="R187" t="str">
        <f>VLOOKUP(E187, Locations!B:I, 7, FALSE)</f>
        <v>United States</v>
      </c>
      <c r="S187" s="1">
        <v>44455</v>
      </c>
    </row>
    <row r="188" spans="1:19">
      <c r="A188" t="s">
        <v>1124</v>
      </c>
      <c r="B188" t="s">
        <v>20</v>
      </c>
      <c r="C188" t="s">
        <v>1024</v>
      </c>
      <c r="D188" t="s">
        <v>1025</v>
      </c>
      <c r="E188" t="s">
        <v>1125</v>
      </c>
      <c r="F188" t="s">
        <v>1126</v>
      </c>
      <c r="G188" t="s">
        <v>1127</v>
      </c>
      <c r="H188" t="s">
        <v>1128</v>
      </c>
      <c r="I188" t="s">
        <v>1127</v>
      </c>
      <c r="J188" t="s">
        <v>1128</v>
      </c>
      <c r="K188" t="s">
        <v>1127</v>
      </c>
      <c r="L188" t="s">
        <v>1128</v>
      </c>
      <c r="M188" t="s">
        <v>1129</v>
      </c>
      <c r="N188">
        <f>VLOOKUP(E188, Locations!B:I, 8, FALSE)</f>
        <v>0</v>
      </c>
      <c r="O188" t="str">
        <f>VLOOKUP(E188, Locations!B:I, 4, FALSE)</f>
        <v>Americas</v>
      </c>
      <c r="P188" t="str">
        <f>VLOOKUP(E188, Locations!B:I, 5, FALSE)</f>
        <v>North America</v>
      </c>
      <c r="Q188" t="str">
        <f>VLOOKUP(E188, Locations!B:I, 6, FALSE)</f>
        <v>Arizona, New Mexico, Colorado, and Utah</v>
      </c>
      <c r="R188" t="str">
        <f>VLOOKUP(E188, Locations!B:I, 7, FALSE)</f>
        <v>United States</v>
      </c>
      <c r="S188" s="1">
        <v>44455</v>
      </c>
    </row>
    <row r="189" spans="1:19">
      <c r="A189" t="s">
        <v>1130</v>
      </c>
      <c r="B189" t="s">
        <v>20</v>
      </c>
      <c r="C189" t="s">
        <v>1024</v>
      </c>
      <c r="D189" t="s">
        <v>1025</v>
      </c>
      <c r="E189" t="s">
        <v>1125</v>
      </c>
      <c r="F189" t="s">
        <v>1126</v>
      </c>
      <c r="G189" t="s">
        <v>1131</v>
      </c>
      <c r="H189" t="s">
        <v>1132</v>
      </c>
      <c r="I189" t="s">
        <v>1133</v>
      </c>
      <c r="J189" t="s">
        <v>1134</v>
      </c>
      <c r="K189" t="s">
        <v>1135</v>
      </c>
      <c r="L189" t="s">
        <v>1136</v>
      </c>
      <c r="M189" t="s">
        <v>1137</v>
      </c>
      <c r="N189">
        <f>VLOOKUP(E189, Locations!B:I, 8, FALSE)</f>
        <v>0</v>
      </c>
      <c r="O189" t="str">
        <f>VLOOKUP(E189, Locations!B:I, 4, FALSE)</f>
        <v>Americas</v>
      </c>
      <c r="P189" t="str">
        <f>VLOOKUP(E189, Locations!B:I, 5, FALSE)</f>
        <v>North America</v>
      </c>
      <c r="Q189" t="str">
        <f>VLOOKUP(E189, Locations!B:I, 6, FALSE)</f>
        <v>Arizona, New Mexico, Colorado, and Utah</v>
      </c>
      <c r="R189" t="str">
        <f>VLOOKUP(E189, Locations!B:I, 7, FALSE)</f>
        <v>United States</v>
      </c>
      <c r="S189" s="1">
        <v>44455</v>
      </c>
    </row>
    <row r="190" spans="1:19">
      <c r="A190" t="s">
        <v>1138</v>
      </c>
      <c r="B190" t="s">
        <v>20</v>
      </c>
      <c r="C190" t="s">
        <v>1024</v>
      </c>
      <c r="D190" t="s">
        <v>1025</v>
      </c>
      <c r="E190" t="s">
        <v>1139</v>
      </c>
      <c r="F190" t="s">
        <v>1140</v>
      </c>
      <c r="G190" t="s">
        <v>1141</v>
      </c>
      <c r="H190" t="s">
        <v>1142</v>
      </c>
      <c r="I190" t="s">
        <v>1143</v>
      </c>
      <c r="J190" t="s">
        <v>1144</v>
      </c>
      <c r="K190" t="s">
        <v>1145</v>
      </c>
      <c r="L190" t="s">
        <v>1145</v>
      </c>
      <c r="M190" t="s">
        <v>1146</v>
      </c>
      <c r="N190" t="str">
        <f>VLOOKUP(E190, Locations!B:I, 8, FALSE)</f>
        <v>34.1479995,-114.1731391</v>
      </c>
      <c r="O190" t="str">
        <f>VLOOKUP(E190, Locations!B:I, 4, FALSE)</f>
        <v>Americas</v>
      </c>
      <c r="P190" t="str">
        <f>VLOOKUP(E190, Locations!B:I, 5, FALSE)</f>
        <v>North America</v>
      </c>
      <c r="Q190" t="str">
        <f>VLOOKUP(E190, Locations!B:I, 6, FALSE)</f>
        <v>Arizona</v>
      </c>
      <c r="R190" t="str">
        <f>VLOOKUP(E190, Locations!B:I, 7, FALSE)</f>
        <v>United States</v>
      </c>
      <c r="S190" s="1">
        <v>44455</v>
      </c>
    </row>
    <row r="191" spans="1:19">
      <c r="A191" t="s">
        <v>1147</v>
      </c>
      <c r="B191" t="s">
        <v>20</v>
      </c>
      <c r="C191" t="s">
        <v>1024</v>
      </c>
      <c r="D191" t="s">
        <v>1025</v>
      </c>
      <c r="E191" t="s">
        <v>1139</v>
      </c>
      <c r="F191" t="s">
        <v>1140</v>
      </c>
      <c r="G191" t="s">
        <v>1148</v>
      </c>
      <c r="H191" t="s">
        <v>1149</v>
      </c>
      <c r="I191" t="s">
        <v>1148</v>
      </c>
      <c r="J191" t="s">
        <v>1149</v>
      </c>
      <c r="K191" t="s">
        <v>1148</v>
      </c>
      <c r="L191" t="s">
        <v>1149</v>
      </c>
      <c r="M191" t="s">
        <v>1150</v>
      </c>
      <c r="N191" t="str">
        <f>VLOOKUP(E191, Locations!B:I, 8, FALSE)</f>
        <v>34.1479995,-114.1731391</v>
      </c>
      <c r="O191" t="str">
        <f>VLOOKUP(E191, Locations!B:I, 4, FALSE)</f>
        <v>Americas</v>
      </c>
      <c r="P191" t="str">
        <f>VLOOKUP(E191, Locations!B:I, 5, FALSE)</f>
        <v>North America</v>
      </c>
      <c r="Q191" t="str">
        <f>VLOOKUP(E191, Locations!B:I, 6, FALSE)</f>
        <v>Arizona</v>
      </c>
      <c r="R191" t="str">
        <f>VLOOKUP(E191, Locations!B:I, 7, FALSE)</f>
        <v>United States</v>
      </c>
      <c r="S191" s="1">
        <v>44455</v>
      </c>
    </row>
    <row r="192" spans="1:19">
      <c r="A192" t="s">
        <v>1151</v>
      </c>
      <c r="B192" t="s">
        <v>20</v>
      </c>
      <c r="C192" t="s">
        <v>1024</v>
      </c>
      <c r="D192" t="s">
        <v>1025</v>
      </c>
      <c r="E192" t="s">
        <v>1139</v>
      </c>
      <c r="F192" t="s">
        <v>1140</v>
      </c>
      <c r="G192" t="s">
        <v>1152</v>
      </c>
      <c r="H192" t="s">
        <v>1153</v>
      </c>
      <c r="I192" t="s">
        <v>1152</v>
      </c>
      <c r="J192" t="s">
        <v>1153</v>
      </c>
      <c r="K192" t="s">
        <v>1152</v>
      </c>
      <c r="L192" t="s">
        <v>1153</v>
      </c>
      <c r="M192" t="s">
        <v>1154</v>
      </c>
      <c r="N192" t="str">
        <f>VLOOKUP(E192, Locations!B:I, 8, FALSE)</f>
        <v>34.1479995,-114.1731391</v>
      </c>
      <c r="O192" t="str">
        <f>VLOOKUP(E192, Locations!B:I, 4, FALSE)</f>
        <v>Americas</v>
      </c>
      <c r="P192" t="str">
        <f>VLOOKUP(E192, Locations!B:I, 5, FALSE)</f>
        <v>North America</v>
      </c>
      <c r="Q192" t="str">
        <f>VLOOKUP(E192, Locations!B:I, 6, FALSE)</f>
        <v>Arizona</v>
      </c>
      <c r="R192" t="str">
        <f>VLOOKUP(E192, Locations!B:I, 7, FALSE)</f>
        <v>United States</v>
      </c>
      <c r="S192" s="1">
        <v>44455</v>
      </c>
    </row>
    <row r="193" spans="1:19">
      <c r="A193" t="s">
        <v>1155</v>
      </c>
      <c r="B193" t="s">
        <v>20</v>
      </c>
      <c r="C193" t="s">
        <v>1024</v>
      </c>
      <c r="D193" t="s">
        <v>1025</v>
      </c>
      <c r="E193" t="s">
        <v>1139</v>
      </c>
      <c r="F193" t="s">
        <v>1140</v>
      </c>
      <c r="G193" t="s">
        <v>1156</v>
      </c>
      <c r="H193" t="s">
        <v>1157</v>
      </c>
      <c r="I193" t="s">
        <v>1158</v>
      </c>
      <c r="J193" t="s">
        <v>1159</v>
      </c>
      <c r="K193" t="s">
        <v>1160</v>
      </c>
      <c r="L193" t="s">
        <v>1161</v>
      </c>
      <c r="M193" t="s">
        <v>1162</v>
      </c>
      <c r="N193" t="str">
        <f>VLOOKUP(E193, Locations!B:I, 8, FALSE)</f>
        <v>34.1479995,-114.1731391</v>
      </c>
      <c r="O193" t="str">
        <f>VLOOKUP(E193, Locations!B:I, 4, FALSE)</f>
        <v>Americas</v>
      </c>
      <c r="P193" t="str">
        <f>VLOOKUP(E193, Locations!B:I, 5, FALSE)</f>
        <v>North America</v>
      </c>
      <c r="Q193" t="str">
        <f>VLOOKUP(E193, Locations!B:I, 6, FALSE)</f>
        <v>Arizona</v>
      </c>
      <c r="R193" t="str">
        <f>VLOOKUP(E193, Locations!B:I, 7, FALSE)</f>
        <v>United States</v>
      </c>
      <c r="S193" s="1">
        <v>44455</v>
      </c>
    </row>
    <row r="194" spans="1:19">
      <c r="A194" t="s">
        <v>1163</v>
      </c>
      <c r="B194" t="s">
        <v>20</v>
      </c>
      <c r="C194" t="s">
        <v>1024</v>
      </c>
      <c r="D194" t="s">
        <v>1025</v>
      </c>
      <c r="E194" t="s">
        <v>1139</v>
      </c>
      <c r="F194" t="s">
        <v>1140</v>
      </c>
      <c r="G194" t="s">
        <v>1164</v>
      </c>
      <c r="H194" t="s">
        <v>1165</v>
      </c>
      <c r="I194" t="s">
        <v>1166</v>
      </c>
      <c r="J194" t="s">
        <v>1167</v>
      </c>
      <c r="K194" t="s">
        <v>1168</v>
      </c>
      <c r="L194" t="s">
        <v>1169</v>
      </c>
      <c r="M194" t="s">
        <v>1170</v>
      </c>
      <c r="N194" t="str">
        <f>VLOOKUP(E194, Locations!B:I, 8, FALSE)</f>
        <v>34.1479995,-114.1731391</v>
      </c>
      <c r="O194" t="str">
        <f>VLOOKUP(E194, Locations!B:I, 4, FALSE)</f>
        <v>Americas</v>
      </c>
      <c r="P194" t="str">
        <f>VLOOKUP(E194, Locations!B:I, 5, FALSE)</f>
        <v>North America</v>
      </c>
      <c r="Q194" t="str">
        <f>VLOOKUP(E194, Locations!B:I, 6, FALSE)</f>
        <v>Arizona</v>
      </c>
      <c r="R194" t="str">
        <f>VLOOKUP(E194, Locations!B:I, 7, FALSE)</f>
        <v>United States</v>
      </c>
      <c r="S194" s="1">
        <v>44455</v>
      </c>
    </row>
    <row r="195" spans="1:19">
      <c r="A195" t="s">
        <v>1171</v>
      </c>
      <c r="B195" t="s">
        <v>20</v>
      </c>
      <c r="C195" t="s">
        <v>1024</v>
      </c>
      <c r="D195" t="s">
        <v>1025</v>
      </c>
      <c r="E195" t="s">
        <v>1172</v>
      </c>
      <c r="F195" t="s">
        <v>1173</v>
      </c>
      <c r="G195" t="s">
        <v>1174</v>
      </c>
      <c r="H195" t="s">
        <v>1175</v>
      </c>
      <c r="I195" t="s">
        <v>1174</v>
      </c>
      <c r="J195" t="s">
        <v>1175</v>
      </c>
      <c r="K195" t="s">
        <v>1174</v>
      </c>
      <c r="L195" t="s">
        <v>1175</v>
      </c>
      <c r="M195" t="s">
        <v>1176</v>
      </c>
      <c r="N195" t="str">
        <f>VLOOKUP(E195, Locations!B:I, 8, FALSE)</f>
        <v>34.1479995,-114.1731391</v>
      </c>
      <c r="O195" t="str">
        <f>VLOOKUP(E195, Locations!B:I, 4, FALSE)</f>
        <v>Americas</v>
      </c>
      <c r="P195" t="str">
        <f>VLOOKUP(E195, Locations!B:I, 5, FALSE)</f>
        <v>North America</v>
      </c>
      <c r="Q195" t="str">
        <f>VLOOKUP(E195, Locations!B:I, 6, FALSE)</f>
        <v>Arizona</v>
      </c>
      <c r="R195" t="str">
        <f>VLOOKUP(E195, Locations!B:I, 7, FALSE)</f>
        <v>United States</v>
      </c>
      <c r="S195" s="1">
        <v>44455</v>
      </c>
    </row>
    <row r="196" spans="1:19">
      <c r="A196" t="s">
        <v>1177</v>
      </c>
      <c r="B196" t="s">
        <v>20</v>
      </c>
      <c r="C196" t="s">
        <v>1024</v>
      </c>
      <c r="D196" t="s">
        <v>1025</v>
      </c>
      <c r="E196" t="s">
        <v>1178</v>
      </c>
      <c r="F196" t="s">
        <v>1179</v>
      </c>
      <c r="G196" t="s">
        <v>1180</v>
      </c>
      <c r="H196" t="s">
        <v>1181</v>
      </c>
      <c r="I196" t="s">
        <v>1180</v>
      </c>
      <c r="J196" t="s">
        <v>1181</v>
      </c>
      <c r="K196" t="s">
        <v>1180</v>
      </c>
      <c r="L196" t="s">
        <v>1181</v>
      </c>
      <c r="M196" t="s">
        <v>1182</v>
      </c>
      <c r="N196" t="str">
        <f>VLOOKUP(E196, Locations!B:I, 8, FALSE)</f>
        <v>34.1479995,-114.1731391</v>
      </c>
      <c r="O196" t="str">
        <f>VLOOKUP(E196, Locations!B:I, 4, FALSE)</f>
        <v>Americas</v>
      </c>
      <c r="P196" t="str">
        <f>VLOOKUP(E196, Locations!B:I, 5, FALSE)</f>
        <v>North America</v>
      </c>
      <c r="Q196" t="str">
        <f>VLOOKUP(E196, Locations!B:I, 6, FALSE)</f>
        <v>Arizona</v>
      </c>
      <c r="R196" t="str">
        <f>VLOOKUP(E196, Locations!B:I, 7, FALSE)</f>
        <v>United States</v>
      </c>
      <c r="S196" s="1">
        <v>44455</v>
      </c>
    </row>
    <row r="197" spans="1:19">
      <c r="A197" t="s">
        <v>1183</v>
      </c>
      <c r="B197" t="s">
        <v>20</v>
      </c>
      <c r="C197" t="s">
        <v>1024</v>
      </c>
      <c r="D197" t="s">
        <v>1025</v>
      </c>
      <c r="E197" t="s">
        <v>1178</v>
      </c>
      <c r="F197" t="s">
        <v>1179</v>
      </c>
      <c r="G197" t="s">
        <v>1184</v>
      </c>
      <c r="H197" t="s">
        <v>1185</v>
      </c>
      <c r="I197" t="s">
        <v>1186</v>
      </c>
      <c r="J197" t="s">
        <v>1187</v>
      </c>
      <c r="K197" t="s">
        <v>1188</v>
      </c>
      <c r="L197" t="s">
        <v>1189</v>
      </c>
      <c r="M197" t="s">
        <v>1190</v>
      </c>
      <c r="N197" t="str">
        <f>VLOOKUP(E197, Locations!B:I, 8, FALSE)</f>
        <v>34.1479995,-114.1731391</v>
      </c>
      <c r="O197" t="str">
        <f>VLOOKUP(E197, Locations!B:I, 4, FALSE)</f>
        <v>Americas</v>
      </c>
      <c r="P197" t="str">
        <f>VLOOKUP(E197, Locations!B:I, 5, FALSE)</f>
        <v>North America</v>
      </c>
      <c r="Q197" t="str">
        <f>VLOOKUP(E197, Locations!B:I, 6, FALSE)</f>
        <v>Arizona</v>
      </c>
      <c r="R197" t="str">
        <f>VLOOKUP(E197, Locations!B:I, 7, FALSE)</f>
        <v>United States</v>
      </c>
      <c r="S197" s="1">
        <v>44455</v>
      </c>
    </row>
    <row r="198" spans="1:19">
      <c r="A198" t="s">
        <v>1191</v>
      </c>
      <c r="B198" t="s">
        <v>20</v>
      </c>
      <c r="C198" t="s">
        <v>1192</v>
      </c>
      <c r="D198" t="s">
        <v>1193</v>
      </c>
      <c r="E198" t="s">
        <v>1194</v>
      </c>
      <c r="F198" t="s">
        <v>1195</v>
      </c>
      <c r="G198" t="s">
        <v>1196</v>
      </c>
      <c r="H198" t="s">
        <v>1197</v>
      </c>
      <c r="I198" t="s">
        <v>1196</v>
      </c>
      <c r="J198" t="s">
        <v>1197</v>
      </c>
      <c r="K198" t="s">
        <v>1196</v>
      </c>
      <c r="L198" t="s">
        <v>1197</v>
      </c>
      <c r="M198" t="s">
        <v>1198</v>
      </c>
      <c r="N198">
        <f>VLOOKUP(E198, Locations!B:I, 8, FALSE)</f>
        <v>0</v>
      </c>
      <c r="O198" t="str">
        <f>VLOOKUP(E198, Locations!B:I, 4, FALSE)</f>
        <v>Americas</v>
      </c>
      <c r="P198" t="str">
        <f>VLOOKUP(E198, Locations!B:I, 5, FALSE)</f>
        <v>North America</v>
      </c>
      <c r="Q198" t="str">
        <f>VLOOKUP(E198, Locations!B:I, 6, FALSE)</f>
        <v>Utah and Colorado</v>
      </c>
      <c r="R198" t="str">
        <f>VLOOKUP(E198, Locations!B:I, 7, FALSE)</f>
        <v>United States</v>
      </c>
      <c r="S198" s="1">
        <v>44455</v>
      </c>
    </row>
    <row r="199" spans="1:19">
      <c r="A199" t="s">
        <v>1199</v>
      </c>
      <c r="B199" t="s">
        <v>20</v>
      </c>
      <c r="C199" t="s">
        <v>1192</v>
      </c>
      <c r="D199" t="s">
        <v>1193</v>
      </c>
      <c r="E199" t="s">
        <v>1200</v>
      </c>
      <c r="F199" t="s">
        <v>1201</v>
      </c>
      <c r="G199" t="s">
        <v>1202</v>
      </c>
      <c r="H199" t="s">
        <v>1203</v>
      </c>
      <c r="I199" t="s">
        <v>1204</v>
      </c>
      <c r="J199" t="s">
        <v>1205</v>
      </c>
      <c r="K199" t="s">
        <v>1206</v>
      </c>
      <c r="L199" t="s">
        <v>1207</v>
      </c>
      <c r="M199" t="s">
        <v>1208</v>
      </c>
      <c r="N199" t="str">
        <f>VLOOKUP(E199, Locations!B:I, 8, FALSE)</f>
        <v>39.0927182,-120.185053</v>
      </c>
      <c r="O199" t="str">
        <f>VLOOKUP(E199, Locations!B:I, 4, FALSE)</f>
        <v>Americas</v>
      </c>
      <c r="P199" t="str">
        <f>VLOOKUP(E199, Locations!B:I, 5, FALSE)</f>
        <v>North America</v>
      </c>
      <c r="Q199" t="str">
        <f>VLOOKUP(E199, Locations!B:I, 6, FALSE)</f>
        <v>California and Nevada</v>
      </c>
      <c r="R199" t="str">
        <f>VLOOKUP(E199, Locations!B:I, 7, FALSE)</f>
        <v>United States</v>
      </c>
      <c r="S199" s="1">
        <v>44455</v>
      </c>
    </row>
    <row r="200" spans="1:19">
      <c r="A200" t="s">
        <v>1209</v>
      </c>
      <c r="B200" t="s">
        <v>20</v>
      </c>
      <c r="C200" t="s">
        <v>1210</v>
      </c>
      <c r="D200" t="s">
        <v>1211</v>
      </c>
      <c r="E200" t="s">
        <v>1212</v>
      </c>
      <c r="F200" t="s">
        <v>1213</v>
      </c>
      <c r="G200" t="s">
        <v>1214</v>
      </c>
      <c r="H200" t="s">
        <v>1215</v>
      </c>
      <c r="I200" t="s">
        <v>1214</v>
      </c>
      <c r="J200" t="s">
        <v>1215</v>
      </c>
      <c r="K200" t="s">
        <v>1214</v>
      </c>
      <c r="L200" t="s">
        <v>1215</v>
      </c>
      <c r="M200" t="s">
        <v>1216</v>
      </c>
      <c r="N200" t="str">
        <f>VLOOKUP(E200, Locations!B:I, 8, FALSE)</f>
        <v>37.1842987,-123.7977241</v>
      </c>
      <c r="O200" t="str">
        <f>VLOOKUP(E200, Locations!B:I, 4, FALSE)</f>
        <v>Americas</v>
      </c>
      <c r="P200" t="str">
        <f>VLOOKUP(E200, Locations!B:I, 5, FALSE)</f>
        <v>North America</v>
      </c>
      <c r="Q200" t="str">
        <f>VLOOKUP(E200, Locations!B:I, 6, FALSE)</f>
        <v>California</v>
      </c>
      <c r="R200" t="str">
        <f>VLOOKUP(E200, Locations!B:I, 7, FALSE)</f>
        <v>United States</v>
      </c>
      <c r="S200" s="1">
        <v>44455</v>
      </c>
    </row>
    <row r="201" spans="1:19">
      <c r="A201" t="s">
        <v>1217</v>
      </c>
      <c r="B201" t="s">
        <v>20</v>
      </c>
      <c r="C201" t="s">
        <v>1210</v>
      </c>
      <c r="D201" t="s">
        <v>1211</v>
      </c>
      <c r="E201" t="s">
        <v>1212</v>
      </c>
      <c r="F201" t="s">
        <v>1213</v>
      </c>
      <c r="G201" t="s">
        <v>1218</v>
      </c>
      <c r="H201" t="s">
        <v>1219</v>
      </c>
      <c r="I201" t="s">
        <v>1218</v>
      </c>
      <c r="J201" t="s">
        <v>1219</v>
      </c>
      <c r="K201" t="s">
        <v>1218</v>
      </c>
      <c r="L201" t="s">
        <v>1219</v>
      </c>
      <c r="M201" t="s">
        <v>1220</v>
      </c>
      <c r="N201" t="str">
        <f>VLOOKUP(E201, Locations!B:I, 8, FALSE)</f>
        <v>37.1842987,-123.7977241</v>
      </c>
      <c r="O201" t="str">
        <f>VLOOKUP(E201, Locations!B:I, 4, FALSE)</f>
        <v>Americas</v>
      </c>
      <c r="P201" t="str">
        <f>VLOOKUP(E201, Locations!B:I, 5, FALSE)</f>
        <v>North America</v>
      </c>
      <c r="Q201" t="str">
        <f>VLOOKUP(E201, Locations!B:I, 6, FALSE)</f>
        <v>California</v>
      </c>
      <c r="R201" t="str">
        <f>VLOOKUP(E201, Locations!B:I, 7, FALSE)</f>
        <v>United States</v>
      </c>
      <c r="S201" s="1">
        <v>44455</v>
      </c>
    </row>
    <row r="202" spans="1:19">
      <c r="A202" t="s">
        <v>1221</v>
      </c>
      <c r="B202" t="s">
        <v>20</v>
      </c>
      <c r="C202" t="s">
        <v>1210</v>
      </c>
      <c r="D202" t="s">
        <v>1211</v>
      </c>
      <c r="E202" t="s">
        <v>1222</v>
      </c>
      <c r="F202" t="s">
        <v>1223</v>
      </c>
      <c r="G202" t="s">
        <v>1224</v>
      </c>
      <c r="H202" t="s">
        <v>1225</v>
      </c>
      <c r="I202" t="s">
        <v>1224</v>
      </c>
      <c r="J202" t="s">
        <v>1225</v>
      </c>
      <c r="K202" t="s">
        <v>1224</v>
      </c>
      <c r="L202" t="s">
        <v>1225</v>
      </c>
      <c r="M202" t="s">
        <v>1226</v>
      </c>
      <c r="N202" t="str">
        <f>VLOOKUP(E202, Locations!B:I, 8, FALSE)</f>
        <v>37.1842987,-123.7977241</v>
      </c>
      <c r="O202" t="str">
        <f>VLOOKUP(E202, Locations!B:I, 4, FALSE)</f>
        <v>Americas</v>
      </c>
      <c r="P202" t="str">
        <f>VLOOKUP(E202, Locations!B:I, 5, FALSE)</f>
        <v>North America</v>
      </c>
      <c r="Q202" t="str">
        <f>VLOOKUP(E202, Locations!B:I, 6, FALSE)</f>
        <v>California</v>
      </c>
      <c r="R202" t="str">
        <f>VLOOKUP(E202, Locations!B:I, 7, FALSE)</f>
        <v>United States</v>
      </c>
      <c r="S202" s="1">
        <v>44455</v>
      </c>
    </row>
    <row r="203" spans="1:19">
      <c r="A203" t="s">
        <v>1227</v>
      </c>
      <c r="B203" t="s">
        <v>20</v>
      </c>
      <c r="C203" t="s">
        <v>1210</v>
      </c>
      <c r="D203" t="s">
        <v>1211</v>
      </c>
      <c r="E203" t="s">
        <v>1228</v>
      </c>
      <c r="F203" t="s">
        <v>1229</v>
      </c>
      <c r="G203" t="s">
        <v>1230</v>
      </c>
      <c r="H203" t="s">
        <v>1231</v>
      </c>
      <c r="I203" t="s">
        <v>1230</v>
      </c>
      <c r="J203" t="s">
        <v>1231</v>
      </c>
      <c r="K203" t="s">
        <v>1230</v>
      </c>
      <c r="L203" t="s">
        <v>1231</v>
      </c>
      <c r="M203" t="s">
        <v>1232</v>
      </c>
      <c r="N203" t="str">
        <f>VLOOKUP(E203, Locations!B:I, 8, FALSE)</f>
        <v>37.1842987,-123.7977241</v>
      </c>
      <c r="O203" t="str">
        <f>VLOOKUP(E203, Locations!B:I, 4, FALSE)</f>
        <v>Americas</v>
      </c>
      <c r="P203" t="str">
        <f>VLOOKUP(E203, Locations!B:I, 5, FALSE)</f>
        <v>North America</v>
      </c>
      <c r="Q203" t="str">
        <f>VLOOKUP(E203, Locations!B:I, 6, FALSE)</f>
        <v>California</v>
      </c>
      <c r="R203" t="str">
        <f>VLOOKUP(E203, Locations!B:I, 7, FALSE)</f>
        <v>United States</v>
      </c>
      <c r="S203" s="1">
        <v>44455</v>
      </c>
    </row>
    <row r="204" spans="1:19">
      <c r="A204" t="s">
        <v>1233</v>
      </c>
      <c r="B204" t="s">
        <v>20</v>
      </c>
      <c r="C204" t="s">
        <v>1210</v>
      </c>
      <c r="D204" t="s">
        <v>1211</v>
      </c>
      <c r="E204" t="s">
        <v>1234</v>
      </c>
      <c r="F204" t="s">
        <v>1235</v>
      </c>
      <c r="G204" t="s">
        <v>1236</v>
      </c>
      <c r="H204" t="s">
        <v>1237</v>
      </c>
      <c r="I204" t="s">
        <v>1236</v>
      </c>
      <c r="J204" t="s">
        <v>1237</v>
      </c>
      <c r="K204" t="s">
        <v>1236</v>
      </c>
      <c r="L204" t="s">
        <v>1237</v>
      </c>
      <c r="M204" t="s">
        <v>1238</v>
      </c>
      <c r="N204" t="str">
        <f>VLOOKUP(E204, Locations!B:I, 8, FALSE)</f>
        <v>37.1842987,-123.7977241</v>
      </c>
      <c r="O204" t="str">
        <f>VLOOKUP(E204, Locations!B:I, 4, FALSE)</f>
        <v>Americas</v>
      </c>
      <c r="P204" t="str">
        <f>VLOOKUP(E204, Locations!B:I, 5, FALSE)</f>
        <v>North America</v>
      </c>
      <c r="Q204" t="str">
        <f>VLOOKUP(E204, Locations!B:I, 6, FALSE)</f>
        <v>California</v>
      </c>
      <c r="R204" t="str">
        <f>VLOOKUP(E204, Locations!B:I, 7, FALSE)</f>
        <v>United States</v>
      </c>
      <c r="S204" s="1">
        <v>44455</v>
      </c>
    </row>
    <row r="205" spans="1:19">
      <c r="A205" t="s">
        <v>1239</v>
      </c>
      <c r="B205" t="s">
        <v>20</v>
      </c>
      <c r="C205" t="s">
        <v>1210</v>
      </c>
      <c r="D205" t="s">
        <v>1211</v>
      </c>
      <c r="E205" t="s">
        <v>1240</v>
      </c>
      <c r="F205" t="s">
        <v>1241</v>
      </c>
      <c r="G205" t="s">
        <v>1242</v>
      </c>
      <c r="H205" t="s">
        <v>1243</v>
      </c>
      <c r="I205" t="s">
        <v>1242</v>
      </c>
      <c r="J205" t="s">
        <v>1243</v>
      </c>
      <c r="K205" t="s">
        <v>1242</v>
      </c>
      <c r="L205" t="s">
        <v>1243</v>
      </c>
      <c r="M205" t="s">
        <v>1244</v>
      </c>
      <c r="N205" t="str">
        <f>VLOOKUP(E205, Locations!B:I, 8, FALSE)</f>
        <v>37.1842987,-123.7977241</v>
      </c>
      <c r="O205" t="str">
        <f>VLOOKUP(E205, Locations!B:I, 4, FALSE)</f>
        <v>Americas</v>
      </c>
      <c r="P205" t="str">
        <f>VLOOKUP(E205, Locations!B:I, 5, FALSE)</f>
        <v>North America</v>
      </c>
      <c r="Q205" t="str">
        <f>VLOOKUP(E205, Locations!B:I, 6, FALSE)</f>
        <v>California</v>
      </c>
      <c r="R205" t="str">
        <f>VLOOKUP(E205, Locations!B:I, 7, FALSE)</f>
        <v>United States</v>
      </c>
      <c r="S205" s="1">
        <v>44455</v>
      </c>
    </row>
    <row r="206" spans="1:19">
      <c r="A206" t="s">
        <v>1245</v>
      </c>
      <c r="B206" t="s">
        <v>20</v>
      </c>
      <c r="C206" t="s">
        <v>1210</v>
      </c>
      <c r="D206" t="s">
        <v>1211</v>
      </c>
      <c r="E206" t="s">
        <v>1246</v>
      </c>
      <c r="F206" t="s">
        <v>1247</v>
      </c>
      <c r="G206" t="s">
        <v>1248</v>
      </c>
      <c r="H206" t="s">
        <v>1249</v>
      </c>
      <c r="I206" t="s">
        <v>1250</v>
      </c>
      <c r="J206" t="s">
        <v>1251</v>
      </c>
      <c r="K206" t="s">
        <v>1252</v>
      </c>
      <c r="L206" t="s">
        <v>1253</v>
      </c>
      <c r="M206" t="s">
        <v>1254</v>
      </c>
      <c r="N206" t="str">
        <f>VLOOKUP(E206, Locations!B:I, 8, FALSE)</f>
        <v>37.1842987,-123.7977241</v>
      </c>
      <c r="O206" t="str">
        <f>VLOOKUP(E206, Locations!B:I, 4, FALSE)</f>
        <v>Americas</v>
      </c>
      <c r="P206" t="str">
        <f>VLOOKUP(E206, Locations!B:I, 5, FALSE)</f>
        <v>North America</v>
      </c>
      <c r="Q206" t="str">
        <f>VLOOKUP(E206, Locations!B:I, 6, FALSE)</f>
        <v>California</v>
      </c>
      <c r="R206" t="str">
        <f>VLOOKUP(E206, Locations!B:I, 7, FALSE)</f>
        <v>United States</v>
      </c>
      <c r="S206" s="1">
        <v>44455</v>
      </c>
    </row>
    <row r="207" spans="1:19">
      <c r="A207" t="s">
        <v>1255</v>
      </c>
      <c r="B207" t="s">
        <v>20</v>
      </c>
      <c r="C207" t="s">
        <v>1210</v>
      </c>
      <c r="D207" t="s">
        <v>1211</v>
      </c>
      <c r="E207" t="s">
        <v>1256</v>
      </c>
      <c r="F207" t="s">
        <v>1257</v>
      </c>
      <c r="G207" t="s">
        <v>1258</v>
      </c>
      <c r="H207" t="s">
        <v>1259</v>
      </c>
      <c r="I207" t="s">
        <v>1258</v>
      </c>
      <c r="J207" t="s">
        <v>1259</v>
      </c>
      <c r="K207" t="s">
        <v>1258</v>
      </c>
      <c r="L207" t="s">
        <v>1259</v>
      </c>
      <c r="M207" t="s">
        <v>1260</v>
      </c>
      <c r="N207" t="str">
        <f>VLOOKUP(E207, Locations!B:I, 8, FALSE)</f>
        <v>37.1842987,-123.7977241</v>
      </c>
      <c r="O207" t="str">
        <f>VLOOKUP(E207, Locations!B:I, 4, FALSE)</f>
        <v>Americas</v>
      </c>
      <c r="P207" t="str">
        <f>VLOOKUP(E207, Locations!B:I, 5, FALSE)</f>
        <v>North America</v>
      </c>
      <c r="Q207" t="str">
        <f>VLOOKUP(E207, Locations!B:I, 6, FALSE)</f>
        <v>California</v>
      </c>
      <c r="R207" t="str">
        <f>VLOOKUP(E207, Locations!B:I, 7, FALSE)</f>
        <v>United States</v>
      </c>
      <c r="S207" s="1">
        <v>44455</v>
      </c>
    </row>
    <row r="208" spans="1:19">
      <c r="A208" t="s">
        <v>1261</v>
      </c>
      <c r="B208" t="s">
        <v>20</v>
      </c>
      <c r="C208" t="s">
        <v>1210</v>
      </c>
      <c r="D208" t="s">
        <v>1211</v>
      </c>
      <c r="E208" t="s">
        <v>1262</v>
      </c>
      <c r="F208" t="s">
        <v>1263</v>
      </c>
      <c r="G208" t="s">
        <v>1264</v>
      </c>
      <c r="H208" t="s">
        <v>1265</v>
      </c>
      <c r="I208" t="s">
        <v>1264</v>
      </c>
      <c r="J208" t="s">
        <v>1265</v>
      </c>
      <c r="K208" t="s">
        <v>1264</v>
      </c>
      <c r="L208" t="s">
        <v>1265</v>
      </c>
      <c r="M208" t="s">
        <v>1266</v>
      </c>
      <c r="N208" t="str">
        <f>VLOOKUP(E208, Locations!B:I, 8, FALSE)</f>
        <v>37.1842987,-123.7977241</v>
      </c>
      <c r="O208" t="str">
        <f>VLOOKUP(E208, Locations!B:I, 4, FALSE)</f>
        <v>Americas</v>
      </c>
      <c r="P208" t="str">
        <f>VLOOKUP(E208, Locations!B:I, 5, FALSE)</f>
        <v>North America</v>
      </c>
      <c r="Q208" t="str">
        <f>VLOOKUP(E208, Locations!B:I, 6, FALSE)</f>
        <v>California</v>
      </c>
      <c r="R208" t="str">
        <f>VLOOKUP(E208, Locations!B:I, 7, FALSE)</f>
        <v>United States</v>
      </c>
      <c r="S208" s="1">
        <v>44455</v>
      </c>
    </row>
    <row r="209" spans="1:19">
      <c r="A209" t="s">
        <v>1267</v>
      </c>
      <c r="B209" t="s">
        <v>20</v>
      </c>
      <c r="C209" t="s">
        <v>1210</v>
      </c>
      <c r="D209" t="s">
        <v>1211</v>
      </c>
      <c r="E209" t="s">
        <v>1268</v>
      </c>
      <c r="F209" t="s">
        <v>1269</v>
      </c>
      <c r="G209" t="s">
        <v>1270</v>
      </c>
      <c r="H209" t="s">
        <v>1271</v>
      </c>
      <c r="I209" t="s">
        <v>1270</v>
      </c>
      <c r="J209" t="s">
        <v>1271</v>
      </c>
      <c r="K209" t="s">
        <v>1270</v>
      </c>
      <c r="L209" t="s">
        <v>1271</v>
      </c>
      <c r="M209" t="s">
        <v>1272</v>
      </c>
      <c r="N209" t="str">
        <f>VLOOKUP(E209, Locations!B:I, 8, FALSE)</f>
        <v>37.1842987,-123.7977241</v>
      </c>
      <c r="O209" t="str">
        <f>VLOOKUP(E209, Locations!B:I, 4, FALSE)</f>
        <v>Americas</v>
      </c>
      <c r="P209" t="str">
        <f>VLOOKUP(E209, Locations!B:I, 5, FALSE)</f>
        <v>North America</v>
      </c>
      <c r="Q209" t="str">
        <f>VLOOKUP(E209, Locations!B:I, 6, FALSE)</f>
        <v>California</v>
      </c>
      <c r="R209" t="str">
        <f>VLOOKUP(E209, Locations!B:I, 7, FALSE)</f>
        <v>United States</v>
      </c>
      <c r="S209" s="1">
        <v>44455</v>
      </c>
    </row>
    <row r="210" spans="1:19">
      <c r="A210" t="s">
        <v>1273</v>
      </c>
      <c r="B210" t="s">
        <v>20</v>
      </c>
      <c r="C210" t="s">
        <v>1210</v>
      </c>
      <c r="D210" t="s">
        <v>1211</v>
      </c>
      <c r="E210" t="s">
        <v>1274</v>
      </c>
      <c r="F210" t="s">
        <v>1275</v>
      </c>
      <c r="G210" t="s">
        <v>1276</v>
      </c>
      <c r="H210" t="s">
        <v>1277</v>
      </c>
      <c r="I210" t="s">
        <v>1276</v>
      </c>
      <c r="J210" t="s">
        <v>1277</v>
      </c>
      <c r="K210" t="s">
        <v>1276</v>
      </c>
      <c r="L210" t="s">
        <v>1277</v>
      </c>
      <c r="M210" t="s">
        <v>1278</v>
      </c>
      <c r="N210" t="str">
        <f>VLOOKUP(E210, Locations!B:I, 8, FALSE)</f>
        <v>37.1842987,-123.7977241</v>
      </c>
      <c r="O210" t="str">
        <f>VLOOKUP(E210, Locations!B:I, 4, FALSE)</f>
        <v>Americas</v>
      </c>
      <c r="P210" t="str">
        <f>VLOOKUP(E210, Locations!B:I, 5, FALSE)</f>
        <v>North America</v>
      </c>
      <c r="Q210" t="str">
        <f>VLOOKUP(E210, Locations!B:I, 6, FALSE)</f>
        <v>California</v>
      </c>
      <c r="R210" t="str">
        <f>VLOOKUP(E210, Locations!B:I, 7, FALSE)</f>
        <v>United States</v>
      </c>
      <c r="S210" s="1">
        <v>44455</v>
      </c>
    </row>
    <row r="211" spans="1:19">
      <c r="A211" t="s">
        <v>1279</v>
      </c>
      <c r="B211" t="s">
        <v>20</v>
      </c>
      <c r="C211" t="s">
        <v>1210</v>
      </c>
      <c r="D211" t="s">
        <v>1211</v>
      </c>
      <c r="E211" t="s">
        <v>1280</v>
      </c>
      <c r="F211" t="s">
        <v>1281</v>
      </c>
      <c r="G211" t="s">
        <v>1282</v>
      </c>
      <c r="H211" t="s">
        <v>1283</v>
      </c>
      <c r="I211" t="s">
        <v>1282</v>
      </c>
      <c r="J211" t="s">
        <v>1283</v>
      </c>
      <c r="K211" t="s">
        <v>1282</v>
      </c>
      <c r="L211" t="s">
        <v>1283</v>
      </c>
      <c r="M211" t="s">
        <v>1284</v>
      </c>
      <c r="N211" t="str">
        <f>VLOOKUP(E211, Locations!B:I, 8, FALSE)</f>
        <v>37.1842987,-123.7977241</v>
      </c>
      <c r="O211" t="str">
        <f>VLOOKUP(E211, Locations!B:I, 4, FALSE)</f>
        <v>Americas</v>
      </c>
      <c r="P211" t="str">
        <f>VLOOKUP(E211, Locations!B:I, 5, FALSE)</f>
        <v>North America</v>
      </c>
      <c r="Q211" t="str">
        <f>VLOOKUP(E211, Locations!B:I, 6, FALSE)</f>
        <v>California</v>
      </c>
      <c r="R211" t="str">
        <f>VLOOKUP(E211, Locations!B:I, 7, FALSE)</f>
        <v>United States</v>
      </c>
      <c r="S211" s="1">
        <v>44455</v>
      </c>
    </row>
    <row r="212" spans="1:19">
      <c r="A212" t="s">
        <v>1285</v>
      </c>
      <c r="B212" t="s">
        <v>20</v>
      </c>
      <c r="C212" t="s">
        <v>1210</v>
      </c>
      <c r="D212" t="s">
        <v>1211</v>
      </c>
      <c r="E212" t="s">
        <v>1280</v>
      </c>
      <c r="F212" t="s">
        <v>1281</v>
      </c>
      <c r="G212" t="s">
        <v>1286</v>
      </c>
      <c r="H212" t="s">
        <v>1287</v>
      </c>
      <c r="I212" t="s">
        <v>1286</v>
      </c>
      <c r="J212" t="s">
        <v>1287</v>
      </c>
      <c r="K212" t="s">
        <v>1286</v>
      </c>
      <c r="L212" t="s">
        <v>1287</v>
      </c>
      <c r="M212" t="s">
        <v>1288</v>
      </c>
      <c r="N212" t="str">
        <f>VLOOKUP(E212, Locations!B:I, 8, FALSE)</f>
        <v>37.1842987,-123.7977241</v>
      </c>
      <c r="O212" t="str">
        <f>VLOOKUP(E212, Locations!B:I, 4, FALSE)</f>
        <v>Americas</v>
      </c>
      <c r="P212" t="str">
        <f>VLOOKUP(E212, Locations!B:I, 5, FALSE)</f>
        <v>North America</v>
      </c>
      <c r="Q212" t="str">
        <f>VLOOKUP(E212, Locations!B:I, 6, FALSE)</f>
        <v>California</v>
      </c>
      <c r="R212" t="str">
        <f>VLOOKUP(E212, Locations!B:I, 7, FALSE)</f>
        <v>United States</v>
      </c>
      <c r="S212" s="1">
        <v>44455</v>
      </c>
    </row>
    <row r="213" spans="1:19">
      <c r="A213" t="s">
        <v>1289</v>
      </c>
      <c r="B213" t="s">
        <v>20</v>
      </c>
      <c r="C213" t="s">
        <v>1210</v>
      </c>
      <c r="D213" t="s">
        <v>1211</v>
      </c>
      <c r="E213" t="s">
        <v>1280</v>
      </c>
      <c r="F213" t="s">
        <v>1281</v>
      </c>
      <c r="G213" t="s">
        <v>1290</v>
      </c>
      <c r="H213" t="s">
        <v>1291</v>
      </c>
      <c r="I213" t="s">
        <v>1290</v>
      </c>
      <c r="J213" t="s">
        <v>1291</v>
      </c>
      <c r="K213" t="s">
        <v>1290</v>
      </c>
      <c r="L213" t="s">
        <v>1291</v>
      </c>
      <c r="M213" t="s">
        <v>1292</v>
      </c>
      <c r="N213" t="str">
        <f>VLOOKUP(E213, Locations!B:I, 8, FALSE)</f>
        <v>37.1842987,-123.7977241</v>
      </c>
      <c r="O213" t="str">
        <f>VLOOKUP(E213, Locations!B:I, 4, FALSE)</f>
        <v>Americas</v>
      </c>
      <c r="P213" t="str">
        <f>VLOOKUP(E213, Locations!B:I, 5, FALSE)</f>
        <v>North America</v>
      </c>
      <c r="Q213" t="str">
        <f>VLOOKUP(E213, Locations!B:I, 6, FALSE)</f>
        <v>California</v>
      </c>
      <c r="R213" t="str">
        <f>VLOOKUP(E213, Locations!B:I, 7, FALSE)</f>
        <v>United States</v>
      </c>
      <c r="S213" s="1">
        <v>44455</v>
      </c>
    </row>
    <row r="214" spans="1:19">
      <c r="A214" t="s">
        <v>1293</v>
      </c>
      <c r="B214" t="s">
        <v>20</v>
      </c>
      <c r="C214" t="s">
        <v>1210</v>
      </c>
      <c r="D214" t="s">
        <v>1211</v>
      </c>
      <c r="E214" t="s">
        <v>1280</v>
      </c>
      <c r="F214" t="s">
        <v>1281</v>
      </c>
      <c r="G214" t="s">
        <v>1294</v>
      </c>
      <c r="H214" t="s">
        <v>1295</v>
      </c>
      <c r="I214" t="s">
        <v>1294</v>
      </c>
      <c r="J214" t="s">
        <v>1295</v>
      </c>
      <c r="K214" t="s">
        <v>1294</v>
      </c>
      <c r="L214" t="s">
        <v>1295</v>
      </c>
      <c r="M214" t="s">
        <v>1296</v>
      </c>
      <c r="N214" t="str">
        <f>VLOOKUP(E214, Locations!B:I, 8, FALSE)</f>
        <v>37.1842987,-123.7977241</v>
      </c>
      <c r="O214" t="str">
        <f>VLOOKUP(E214, Locations!B:I, 4, FALSE)</f>
        <v>Americas</v>
      </c>
      <c r="P214" t="str">
        <f>VLOOKUP(E214, Locations!B:I, 5, FALSE)</f>
        <v>North America</v>
      </c>
      <c r="Q214" t="str">
        <f>VLOOKUP(E214, Locations!B:I, 6, FALSE)</f>
        <v>California</v>
      </c>
      <c r="R214" t="str">
        <f>VLOOKUP(E214, Locations!B:I, 7, FALSE)</f>
        <v>United States</v>
      </c>
      <c r="S214" s="1">
        <v>44455</v>
      </c>
    </row>
    <row r="215" spans="1:19">
      <c r="A215" t="s">
        <v>1297</v>
      </c>
      <c r="B215" t="s">
        <v>20</v>
      </c>
      <c r="C215" t="s">
        <v>1210</v>
      </c>
      <c r="D215" t="s">
        <v>1211</v>
      </c>
      <c r="E215" t="s">
        <v>1298</v>
      </c>
      <c r="F215" t="s">
        <v>1299</v>
      </c>
      <c r="G215" t="s">
        <v>1300</v>
      </c>
      <c r="H215" t="s">
        <v>1301</v>
      </c>
      <c r="I215" t="s">
        <v>1300</v>
      </c>
      <c r="J215" t="s">
        <v>1301</v>
      </c>
      <c r="K215" t="s">
        <v>1300</v>
      </c>
      <c r="L215" t="s">
        <v>1301</v>
      </c>
      <c r="M215" t="s">
        <v>1302</v>
      </c>
      <c r="N215" t="str">
        <f>VLOOKUP(E215, Locations!B:I, 8, FALSE)</f>
        <v>37.1842987,-123.7977241</v>
      </c>
      <c r="O215" t="str">
        <f>VLOOKUP(E215, Locations!B:I, 4, FALSE)</f>
        <v>Americas</v>
      </c>
      <c r="P215" t="str">
        <f>VLOOKUP(E215, Locations!B:I, 5, FALSE)</f>
        <v>North America</v>
      </c>
      <c r="Q215" t="str">
        <f>VLOOKUP(E215, Locations!B:I, 6, FALSE)</f>
        <v>California</v>
      </c>
      <c r="R215" t="str">
        <f>VLOOKUP(E215, Locations!B:I, 7, FALSE)</f>
        <v>United States</v>
      </c>
      <c r="S215" s="1">
        <v>44455</v>
      </c>
    </row>
    <row r="216" spans="1:19">
      <c r="A216" t="s">
        <v>1303</v>
      </c>
      <c r="B216" t="s">
        <v>20</v>
      </c>
      <c r="C216" t="s">
        <v>1210</v>
      </c>
      <c r="D216" t="s">
        <v>1211</v>
      </c>
      <c r="E216" t="s">
        <v>1298</v>
      </c>
      <c r="F216" t="s">
        <v>1299</v>
      </c>
      <c r="G216" t="s">
        <v>1304</v>
      </c>
      <c r="H216" t="s">
        <v>1305</v>
      </c>
      <c r="I216" t="s">
        <v>1304</v>
      </c>
      <c r="J216" t="s">
        <v>1305</v>
      </c>
      <c r="K216" t="s">
        <v>1304</v>
      </c>
      <c r="L216" t="s">
        <v>1305</v>
      </c>
      <c r="M216" t="s">
        <v>1306</v>
      </c>
      <c r="N216" t="str">
        <f>VLOOKUP(E216, Locations!B:I, 8, FALSE)</f>
        <v>37.1842987,-123.7977241</v>
      </c>
      <c r="O216" t="str">
        <f>VLOOKUP(E216, Locations!B:I, 4, FALSE)</f>
        <v>Americas</v>
      </c>
      <c r="P216" t="str">
        <f>VLOOKUP(E216, Locations!B:I, 5, FALSE)</f>
        <v>North America</v>
      </c>
      <c r="Q216" t="str">
        <f>VLOOKUP(E216, Locations!B:I, 6, FALSE)</f>
        <v>California</v>
      </c>
      <c r="R216" t="str">
        <f>VLOOKUP(E216, Locations!B:I, 7, FALSE)</f>
        <v>United States</v>
      </c>
      <c r="S216" s="1">
        <v>44455</v>
      </c>
    </row>
    <row r="217" spans="1:19">
      <c r="A217" t="s">
        <v>1307</v>
      </c>
      <c r="B217" t="s">
        <v>20</v>
      </c>
      <c r="C217" t="s">
        <v>1210</v>
      </c>
      <c r="D217" t="s">
        <v>1211</v>
      </c>
      <c r="E217" t="s">
        <v>1308</v>
      </c>
      <c r="F217" t="s">
        <v>1309</v>
      </c>
      <c r="G217" t="s">
        <v>1310</v>
      </c>
      <c r="H217" t="s">
        <v>1311</v>
      </c>
      <c r="I217" t="s">
        <v>1310</v>
      </c>
      <c r="J217" t="s">
        <v>1311</v>
      </c>
      <c r="K217" t="s">
        <v>1310</v>
      </c>
      <c r="L217" t="s">
        <v>1311</v>
      </c>
      <c r="M217" t="s">
        <v>1312</v>
      </c>
      <c r="N217" t="str">
        <f>VLOOKUP(E217, Locations!B:I, 8, FALSE)</f>
        <v>37.1842987,-123.7977241</v>
      </c>
      <c r="O217" t="str">
        <f>VLOOKUP(E217, Locations!B:I, 4, FALSE)</f>
        <v>Americas</v>
      </c>
      <c r="P217" t="str">
        <f>VLOOKUP(E217, Locations!B:I, 5, FALSE)</f>
        <v>North America</v>
      </c>
      <c r="Q217" t="str">
        <f>VLOOKUP(E217, Locations!B:I, 6, FALSE)</f>
        <v>California</v>
      </c>
      <c r="R217" t="str">
        <f>VLOOKUP(E217, Locations!B:I, 7, FALSE)</f>
        <v>United States</v>
      </c>
      <c r="S217" s="1">
        <v>44455</v>
      </c>
    </row>
    <row r="218" spans="1:19">
      <c r="A218" t="s">
        <v>1313</v>
      </c>
      <c r="B218" t="s">
        <v>20</v>
      </c>
      <c r="C218" t="s">
        <v>1210</v>
      </c>
      <c r="D218" t="s">
        <v>1211</v>
      </c>
      <c r="E218" t="s">
        <v>1314</v>
      </c>
      <c r="F218" t="s">
        <v>1315</v>
      </c>
      <c r="G218" t="s">
        <v>1316</v>
      </c>
      <c r="H218" t="s">
        <v>1317</v>
      </c>
      <c r="I218" t="s">
        <v>1316</v>
      </c>
      <c r="J218" t="s">
        <v>1317</v>
      </c>
      <c r="K218" t="s">
        <v>1316</v>
      </c>
      <c r="L218" t="s">
        <v>1317</v>
      </c>
      <c r="M218" t="s">
        <v>1318</v>
      </c>
      <c r="N218" t="str">
        <f>VLOOKUP(E218, Locations!B:I, 8, FALSE)</f>
        <v>37.1842987,-123.7977241</v>
      </c>
      <c r="O218" t="str">
        <f>VLOOKUP(E218, Locations!B:I, 4, FALSE)</f>
        <v>Americas</v>
      </c>
      <c r="P218" t="str">
        <f>VLOOKUP(E218, Locations!B:I, 5, FALSE)</f>
        <v>North America</v>
      </c>
      <c r="Q218" t="str">
        <f>VLOOKUP(E218, Locations!B:I, 6, FALSE)</f>
        <v>California</v>
      </c>
      <c r="R218" t="str">
        <f>VLOOKUP(E218, Locations!B:I, 7, FALSE)</f>
        <v>United States</v>
      </c>
      <c r="S218" s="1">
        <v>44455</v>
      </c>
    </row>
    <row r="219" spans="1:19">
      <c r="A219" t="s">
        <v>1319</v>
      </c>
      <c r="B219" t="s">
        <v>20</v>
      </c>
      <c r="C219" t="s">
        <v>1210</v>
      </c>
      <c r="D219" t="s">
        <v>1211</v>
      </c>
      <c r="E219" t="s">
        <v>1320</v>
      </c>
      <c r="F219" t="s">
        <v>1321</v>
      </c>
      <c r="G219" t="s">
        <v>1322</v>
      </c>
      <c r="H219" t="s">
        <v>1323</v>
      </c>
      <c r="I219" t="s">
        <v>1322</v>
      </c>
      <c r="J219" t="s">
        <v>1323</v>
      </c>
      <c r="K219" t="s">
        <v>1322</v>
      </c>
      <c r="L219" t="s">
        <v>1323</v>
      </c>
      <c r="M219" t="s">
        <v>1324</v>
      </c>
      <c r="N219" t="str">
        <f>VLOOKUP(E219, Locations!B:I, 8, FALSE)</f>
        <v>37.1842987,-123.7977241</v>
      </c>
      <c r="O219" t="str">
        <f>VLOOKUP(E219, Locations!B:I, 4, FALSE)</f>
        <v>Americas</v>
      </c>
      <c r="P219" t="str">
        <f>VLOOKUP(E219, Locations!B:I, 5, FALSE)</f>
        <v>North America</v>
      </c>
      <c r="Q219" t="str">
        <f>VLOOKUP(E219, Locations!B:I, 6, FALSE)</f>
        <v>California</v>
      </c>
      <c r="R219" t="str">
        <f>VLOOKUP(E219, Locations!B:I, 7, FALSE)</f>
        <v>United States</v>
      </c>
      <c r="S219" s="1">
        <v>44455</v>
      </c>
    </row>
    <row r="220" spans="1:19">
      <c r="A220" t="s">
        <v>1325</v>
      </c>
      <c r="B220" t="s">
        <v>20</v>
      </c>
      <c r="C220" t="s">
        <v>1210</v>
      </c>
      <c r="D220" t="s">
        <v>1211</v>
      </c>
      <c r="E220" t="s">
        <v>1326</v>
      </c>
      <c r="F220" t="s">
        <v>1327</v>
      </c>
      <c r="G220" t="s">
        <v>1328</v>
      </c>
      <c r="H220" t="s">
        <v>1329</v>
      </c>
      <c r="I220" t="s">
        <v>1330</v>
      </c>
      <c r="J220" t="s">
        <v>1331</v>
      </c>
      <c r="K220" t="s">
        <v>1332</v>
      </c>
      <c r="L220" t="s">
        <v>1333</v>
      </c>
      <c r="M220" t="s">
        <v>1334</v>
      </c>
      <c r="N220" t="str">
        <f>VLOOKUP(E220, Locations!B:I, 8, FALSE)</f>
        <v>37.1842987,-123.7977241</v>
      </c>
      <c r="O220" t="str">
        <f>VLOOKUP(E220, Locations!B:I, 4, FALSE)</f>
        <v>Americas</v>
      </c>
      <c r="P220" t="str">
        <f>VLOOKUP(E220, Locations!B:I, 5, FALSE)</f>
        <v>North America</v>
      </c>
      <c r="Q220" t="str">
        <f>VLOOKUP(E220, Locations!B:I, 6, FALSE)</f>
        <v>California</v>
      </c>
      <c r="R220" t="str">
        <f>VLOOKUP(E220, Locations!B:I, 7, FALSE)</f>
        <v>United States</v>
      </c>
      <c r="S220" s="1">
        <v>44455</v>
      </c>
    </row>
    <row r="221" spans="1:19">
      <c r="A221" t="s">
        <v>1335</v>
      </c>
      <c r="B221" t="s">
        <v>20</v>
      </c>
      <c r="C221" t="s">
        <v>1210</v>
      </c>
      <c r="D221" t="s">
        <v>1211</v>
      </c>
      <c r="E221" t="s">
        <v>1326</v>
      </c>
      <c r="F221" t="s">
        <v>1327</v>
      </c>
      <c r="G221" t="s">
        <v>1336</v>
      </c>
      <c r="H221" t="s">
        <v>1337</v>
      </c>
      <c r="I221" t="s">
        <v>1336</v>
      </c>
      <c r="J221" t="s">
        <v>1337</v>
      </c>
      <c r="K221" t="s">
        <v>1336</v>
      </c>
      <c r="L221" t="s">
        <v>1337</v>
      </c>
      <c r="M221" t="s">
        <v>1338</v>
      </c>
      <c r="N221" t="str">
        <f>VLOOKUP(E221, Locations!B:I, 8, FALSE)</f>
        <v>37.1842987,-123.7977241</v>
      </c>
      <c r="O221" t="str">
        <f>VLOOKUP(E221, Locations!B:I, 4, FALSE)</f>
        <v>Americas</v>
      </c>
      <c r="P221" t="str">
        <f>VLOOKUP(E221, Locations!B:I, 5, FALSE)</f>
        <v>North America</v>
      </c>
      <c r="Q221" t="str">
        <f>VLOOKUP(E221, Locations!B:I, 6, FALSE)</f>
        <v>California</v>
      </c>
      <c r="R221" t="str">
        <f>VLOOKUP(E221, Locations!B:I, 7, FALSE)</f>
        <v>United States</v>
      </c>
      <c r="S221" s="1">
        <v>44455</v>
      </c>
    </row>
    <row r="222" spans="1:19">
      <c r="A222" t="s">
        <v>1339</v>
      </c>
      <c r="B222" t="s">
        <v>20</v>
      </c>
      <c r="C222" t="s">
        <v>1210</v>
      </c>
      <c r="D222" t="s">
        <v>1211</v>
      </c>
      <c r="E222" t="s">
        <v>1340</v>
      </c>
      <c r="F222" t="s">
        <v>1341</v>
      </c>
      <c r="G222" t="s">
        <v>1342</v>
      </c>
      <c r="H222" t="s">
        <v>1343</v>
      </c>
      <c r="I222" t="s">
        <v>1342</v>
      </c>
      <c r="J222" t="s">
        <v>1343</v>
      </c>
      <c r="K222" t="s">
        <v>1342</v>
      </c>
      <c r="L222" t="s">
        <v>1343</v>
      </c>
      <c r="M222" t="s">
        <v>1344</v>
      </c>
      <c r="N222" t="str">
        <f>VLOOKUP(E222, Locations!B:I, 8, FALSE)</f>
        <v>37.1842987,-123.7977241</v>
      </c>
      <c r="O222" t="str">
        <f>VLOOKUP(E222, Locations!B:I, 4, FALSE)</f>
        <v>Americas</v>
      </c>
      <c r="P222" t="str">
        <f>VLOOKUP(E222, Locations!B:I, 5, FALSE)</f>
        <v>North America</v>
      </c>
      <c r="Q222" t="str">
        <f>VLOOKUP(E222, Locations!B:I, 6, FALSE)</f>
        <v>California</v>
      </c>
      <c r="R222" t="str">
        <f>VLOOKUP(E222, Locations!B:I, 7, FALSE)</f>
        <v>United States</v>
      </c>
      <c r="S222" s="1">
        <v>44455</v>
      </c>
    </row>
    <row r="223" spans="1:19">
      <c r="A223" t="s">
        <v>1345</v>
      </c>
      <c r="B223" t="s">
        <v>20</v>
      </c>
      <c r="C223" t="s">
        <v>1210</v>
      </c>
      <c r="D223" t="s">
        <v>1211</v>
      </c>
      <c r="E223" t="s">
        <v>1346</v>
      </c>
      <c r="F223" t="s">
        <v>1347</v>
      </c>
      <c r="G223" t="s">
        <v>1348</v>
      </c>
      <c r="H223" t="s">
        <v>1349</v>
      </c>
      <c r="I223" t="s">
        <v>1348</v>
      </c>
      <c r="J223" t="s">
        <v>1349</v>
      </c>
      <c r="K223" t="s">
        <v>1348</v>
      </c>
      <c r="L223" t="s">
        <v>1349</v>
      </c>
      <c r="M223" t="s">
        <v>1350</v>
      </c>
      <c r="N223" t="str">
        <f>VLOOKUP(E223, Locations!B:I, 8, FALSE)</f>
        <v>37.1842987,-123.7977241</v>
      </c>
      <c r="O223" t="str">
        <f>VLOOKUP(E223, Locations!B:I, 4, FALSE)</f>
        <v>Americas</v>
      </c>
      <c r="P223" t="str">
        <f>VLOOKUP(E223, Locations!B:I, 5, FALSE)</f>
        <v>North America</v>
      </c>
      <c r="Q223" t="str">
        <f>VLOOKUP(E223, Locations!B:I, 6, FALSE)</f>
        <v>California</v>
      </c>
      <c r="R223" t="str">
        <f>VLOOKUP(E223, Locations!B:I, 7, FALSE)</f>
        <v>United States</v>
      </c>
      <c r="S223" s="1">
        <v>44455</v>
      </c>
    </row>
    <row r="224" spans="1:19">
      <c r="A224" t="s">
        <v>1351</v>
      </c>
      <c r="B224" t="s">
        <v>20</v>
      </c>
      <c r="C224" t="s">
        <v>1210</v>
      </c>
      <c r="D224" t="s">
        <v>1211</v>
      </c>
      <c r="E224" t="s">
        <v>1352</v>
      </c>
      <c r="F224" t="s">
        <v>1353</v>
      </c>
      <c r="G224" t="s">
        <v>1354</v>
      </c>
      <c r="H224" t="s">
        <v>1355</v>
      </c>
      <c r="I224" t="s">
        <v>1354</v>
      </c>
      <c r="J224" t="s">
        <v>1355</v>
      </c>
      <c r="K224" t="s">
        <v>1354</v>
      </c>
      <c r="L224" t="s">
        <v>1355</v>
      </c>
      <c r="M224" t="s">
        <v>1356</v>
      </c>
      <c r="N224" t="str">
        <f>VLOOKUP(E224, Locations!B:I, 8, FALSE)</f>
        <v>37.1842987,-123.7977241</v>
      </c>
      <c r="O224" t="str">
        <f>VLOOKUP(E224, Locations!B:I, 4, FALSE)</f>
        <v>Americas</v>
      </c>
      <c r="P224" t="str">
        <f>VLOOKUP(E224, Locations!B:I, 5, FALSE)</f>
        <v>North America</v>
      </c>
      <c r="Q224" t="str">
        <f>VLOOKUP(E224, Locations!B:I, 6, FALSE)</f>
        <v>California</v>
      </c>
      <c r="R224" t="str">
        <f>VLOOKUP(E224, Locations!B:I, 7, FALSE)</f>
        <v>United States</v>
      </c>
      <c r="S224" s="1">
        <v>44455</v>
      </c>
    </row>
    <row r="225" spans="1:19">
      <c r="A225" t="s">
        <v>1357</v>
      </c>
      <c r="B225" t="s">
        <v>20</v>
      </c>
      <c r="C225" t="s">
        <v>1210</v>
      </c>
      <c r="D225" t="s">
        <v>1211</v>
      </c>
      <c r="E225" t="s">
        <v>1352</v>
      </c>
      <c r="F225" t="s">
        <v>1353</v>
      </c>
      <c r="G225" t="s">
        <v>1358</v>
      </c>
      <c r="H225" t="s">
        <v>1359</v>
      </c>
      <c r="I225" t="s">
        <v>1360</v>
      </c>
      <c r="J225" t="s">
        <v>1361</v>
      </c>
      <c r="K225" t="s">
        <v>1362</v>
      </c>
      <c r="L225" t="s">
        <v>1363</v>
      </c>
      <c r="M225" t="s">
        <v>1364</v>
      </c>
      <c r="N225" t="str">
        <f>VLOOKUP(E225, Locations!B:I, 8, FALSE)</f>
        <v>37.1842987,-123.7977241</v>
      </c>
      <c r="O225" t="str">
        <f>VLOOKUP(E225, Locations!B:I, 4, FALSE)</f>
        <v>Americas</v>
      </c>
      <c r="P225" t="str">
        <f>VLOOKUP(E225, Locations!B:I, 5, FALSE)</f>
        <v>North America</v>
      </c>
      <c r="Q225" t="str">
        <f>VLOOKUP(E225, Locations!B:I, 6, FALSE)</f>
        <v>California</v>
      </c>
      <c r="R225" t="str">
        <f>VLOOKUP(E225, Locations!B:I, 7, FALSE)</f>
        <v>United States</v>
      </c>
      <c r="S225" s="1">
        <v>44455</v>
      </c>
    </row>
    <row r="226" spans="1:19">
      <c r="A226" t="s">
        <v>1365</v>
      </c>
      <c r="B226" t="s">
        <v>20</v>
      </c>
      <c r="C226" t="s">
        <v>1366</v>
      </c>
      <c r="D226" t="s">
        <v>1367</v>
      </c>
      <c r="E226" t="s">
        <v>1368</v>
      </c>
      <c r="F226" t="s">
        <v>1369</v>
      </c>
      <c r="G226" t="s">
        <v>1370</v>
      </c>
      <c r="H226" t="s">
        <v>1371</v>
      </c>
      <c r="I226" t="s">
        <v>1370</v>
      </c>
      <c r="J226" t="s">
        <v>1371</v>
      </c>
      <c r="K226" t="s">
        <v>1370</v>
      </c>
      <c r="L226" t="s">
        <v>1371</v>
      </c>
      <c r="M226" t="s">
        <v>1372</v>
      </c>
      <c r="N226">
        <f>VLOOKUP(E226, Locations!B:I, 8, FALSE)</f>
        <v>0</v>
      </c>
      <c r="O226" t="str">
        <f>VLOOKUP(E226, Locations!B:I, 4, FALSE)</f>
        <v>Americas</v>
      </c>
      <c r="P226" t="str">
        <f>VLOOKUP(E226, Locations!B:I, 5, FALSE)</f>
        <v>North America</v>
      </c>
      <c r="Q226" t="str">
        <f>VLOOKUP(E226, Locations!B:I, 6, FALSE)</f>
        <v>Georgia, North and South Carolina, Virginia and West Virginia, Kentucky, and Tennessee</v>
      </c>
      <c r="R226" t="str">
        <f>VLOOKUP(E226, Locations!B:I, 7, FALSE)</f>
        <v>United States</v>
      </c>
      <c r="S226" s="1">
        <v>44455</v>
      </c>
    </row>
    <row r="227" spans="1:19">
      <c r="A227" t="s">
        <v>1373</v>
      </c>
      <c r="B227" t="s">
        <v>20</v>
      </c>
      <c r="C227" t="s">
        <v>1366</v>
      </c>
      <c r="D227" t="s">
        <v>1367</v>
      </c>
      <c r="E227" t="s">
        <v>1368</v>
      </c>
      <c r="F227" t="s">
        <v>1369</v>
      </c>
      <c r="G227" t="s">
        <v>1374</v>
      </c>
      <c r="H227" t="s">
        <v>1375</v>
      </c>
      <c r="I227" t="s">
        <v>1374</v>
      </c>
      <c r="J227" t="s">
        <v>1375</v>
      </c>
      <c r="K227" t="s">
        <v>1374</v>
      </c>
      <c r="L227" t="s">
        <v>1375</v>
      </c>
      <c r="M227" t="s">
        <v>1376</v>
      </c>
      <c r="N227">
        <f>VLOOKUP(E227, Locations!B:I, 8, FALSE)</f>
        <v>0</v>
      </c>
      <c r="O227" t="str">
        <f>VLOOKUP(E227, Locations!B:I, 4, FALSE)</f>
        <v>Americas</v>
      </c>
      <c r="P227" t="str">
        <f>VLOOKUP(E227, Locations!B:I, 5, FALSE)</f>
        <v>North America</v>
      </c>
      <c r="Q227" t="str">
        <f>VLOOKUP(E227, Locations!B:I, 6, FALSE)</f>
        <v>Georgia, North and South Carolina, Virginia and West Virginia, Kentucky, and Tennessee</v>
      </c>
      <c r="R227" t="str">
        <f>VLOOKUP(E227, Locations!B:I, 7, FALSE)</f>
        <v>United States</v>
      </c>
      <c r="S227" s="1">
        <v>44455</v>
      </c>
    </row>
    <row r="228" spans="1:19">
      <c r="A228" t="s">
        <v>1377</v>
      </c>
      <c r="B228" t="s">
        <v>20</v>
      </c>
      <c r="C228" t="s">
        <v>1366</v>
      </c>
      <c r="D228" t="s">
        <v>1367</v>
      </c>
      <c r="E228" t="s">
        <v>1378</v>
      </c>
      <c r="F228" t="s">
        <v>1379</v>
      </c>
      <c r="G228" t="s">
        <v>1380</v>
      </c>
      <c r="H228" t="s">
        <v>1381</v>
      </c>
      <c r="I228" t="s">
        <v>1380</v>
      </c>
      <c r="J228" t="s">
        <v>1381</v>
      </c>
      <c r="K228" t="s">
        <v>1380</v>
      </c>
      <c r="L228" t="s">
        <v>1381</v>
      </c>
      <c r="M228" t="s">
        <v>1382</v>
      </c>
      <c r="N228">
        <f>VLOOKUP(E228, Locations!B:I, 8, FALSE)</f>
        <v>0</v>
      </c>
      <c r="O228" t="str">
        <f>VLOOKUP(E228, Locations!B:I, 4, FALSE)</f>
        <v>Americas</v>
      </c>
      <c r="P228" t="str">
        <f>VLOOKUP(E228, Locations!B:I, 5, FALSE)</f>
        <v>North America</v>
      </c>
      <c r="Q228" t="str">
        <f>VLOOKUP(E228, Locations!B:I, 6, FALSE)</f>
        <v>modern-day Alabama, Florida, Mississippi and Louisiana</v>
      </c>
      <c r="R228" t="str">
        <f>VLOOKUP(E228, Locations!B:I, 7, FALSE)</f>
        <v>United States</v>
      </c>
      <c r="S228" s="1">
        <v>44455</v>
      </c>
    </row>
    <row r="229" spans="1:19">
      <c r="A229" t="s">
        <v>1383</v>
      </c>
      <c r="B229" t="s">
        <v>20</v>
      </c>
      <c r="C229" t="s">
        <v>1366</v>
      </c>
      <c r="D229" t="s">
        <v>1367</v>
      </c>
      <c r="E229" t="s">
        <v>1378</v>
      </c>
      <c r="F229" t="s">
        <v>1379</v>
      </c>
      <c r="G229" t="s">
        <v>1384</v>
      </c>
      <c r="H229" t="s">
        <v>1385</v>
      </c>
      <c r="I229" t="s">
        <v>1384</v>
      </c>
      <c r="J229" t="s">
        <v>1385</v>
      </c>
      <c r="K229" t="s">
        <v>1384</v>
      </c>
      <c r="L229" t="s">
        <v>1385</v>
      </c>
      <c r="M229" t="s">
        <v>1386</v>
      </c>
      <c r="N229">
        <f>VLOOKUP(E229, Locations!B:I, 8, FALSE)</f>
        <v>0</v>
      </c>
      <c r="O229" t="str">
        <f>VLOOKUP(E229, Locations!B:I, 4, FALSE)</f>
        <v>Americas</v>
      </c>
      <c r="P229" t="str">
        <f>VLOOKUP(E229, Locations!B:I, 5, FALSE)</f>
        <v>North America</v>
      </c>
      <c r="Q229" t="str">
        <f>VLOOKUP(E229, Locations!B:I, 6, FALSE)</f>
        <v>modern-day Alabama, Florida, Mississippi and Louisiana</v>
      </c>
      <c r="R229" t="str">
        <f>VLOOKUP(E229, Locations!B:I, 7, FALSE)</f>
        <v>United States</v>
      </c>
      <c r="S229" s="1">
        <v>44455</v>
      </c>
    </row>
    <row r="230" spans="1:19">
      <c r="A230" t="s">
        <v>1387</v>
      </c>
      <c r="B230" t="s">
        <v>20</v>
      </c>
      <c r="C230" t="s">
        <v>1366</v>
      </c>
      <c r="D230" t="s">
        <v>1367</v>
      </c>
      <c r="E230" t="s">
        <v>1378</v>
      </c>
      <c r="F230" t="s">
        <v>1379</v>
      </c>
      <c r="G230" t="s">
        <v>1388</v>
      </c>
      <c r="H230" t="s">
        <v>1389</v>
      </c>
      <c r="I230" t="s">
        <v>1388</v>
      </c>
      <c r="J230" t="s">
        <v>1389</v>
      </c>
      <c r="K230" t="s">
        <v>1388</v>
      </c>
      <c r="L230" t="s">
        <v>1389</v>
      </c>
      <c r="M230" t="s">
        <v>1390</v>
      </c>
      <c r="N230">
        <f>VLOOKUP(E230, Locations!B:I, 8, FALSE)</f>
        <v>0</v>
      </c>
      <c r="O230" t="str">
        <f>VLOOKUP(E230, Locations!B:I, 4, FALSE)</f>
        <v>Americas</v>
      </c>
      <c r="P230" t="str">
        <f>VLOOKUP(E230, Locations!B:I, 5, FALSE)</f>
        <v>North America</v>
      </c>
      <c r="Q230" t="str">
        <f>VLOOKUP(E230, Locations!B:I, 6, FALSE)</f>
        <v>modern-day Alabama, Florida, Mississippi and Louisiana</v>
      </c>
      <c r="R230" t="str">
        <f>VLOOKUP(E230, Locations!B:I, 7, FALSE)</f>
        <v>United States</v>
      </c>
      <c r="S230" s="1">
        <v>44455</v>
      </c>
    </row>
    <row r="231" spans="1:19">
      <c r="A231" t="s">
        <v>1391</v>
      </c>
      <c r="B231" t="s">
        <v>20</v>
      </c>
      <c r="C231" t="s">
        <v>1366</v>
      </c>
      <c r="D231" t="s">
        <v>1367</v>
      </c>
      <c r="E231" t="s">
        <v>1392</v>
      </c>
      <c r="F231" t="s">
        <v>1393</v>
      </c>
      <c r="G231" t="s">
        <v>1394</v>
      </c>
      <c r="H231" t="s">
        <v>1395</v>
      </c>
      <c r="I231" t="s">
        <v>1394</v>
      </c>
      <c r="J231" t="s">
        <v>1395</v>
      </c>
      <c r="K231" t="s">
        <v>1394</v>
      </c>
      <c r="L231" t="s">
        <v>1395</v>
      </c>
      <c r="M231" t="s">
        <v>1396</v>
      </c>
      <c r="N231" t="str">
        <f>VLOOKUP(E231, Locations!B:I, 8, FALSE)</f>
        <v>30.9179605,-93.6446591</v>
      </c>
      <c r="O231" t="str">
        <f>VLOOKUP(E231, Locations!B:I, 4, FALSE)</f>
        <v>Americas</v>
      </c>
      <c r="P231" t="str">
        <f>VLOOKUP(E231, Locations!B:I, 5, FALSE)</f>
        <v>North America</v>
      </c>
      <c r="Q231" t="str">
        <f>VLOOKUP(E231, Locations!B:I, 6, FALSE)</f>
        <v>Louisiana</v>
      </c>
      <c r="R231" t="str">
        <f>VLOOKUP(E231, Locations!B:I, 7, FALSE)</f>
        <v>United States</v>
      </c>
      <c r="S231" s="1">
        <v>44455</v>
      </c>
    </row>
    <row r="232" spans="1:19">
      <c r="A232" t="s">
        <v>1397</v>
      </c>
      <c r="B232" t="s">
        <v>20</v>
      </c>
      <c r="C232" t="s">
        <v>1366</v>
      </c>
      <c r="D232" t="s">
        <v>1367</v>
      </c>
      <c r="E232" t="s">
        <v>1392</v>
      </c>
      <c r="F232" t="s">
        <v>1393</v>
      </c>
      <c r="G232" t="s">
        <v>1398</v>
      </c>
      <c r="H232" t="s">
        <v>1399</v>
      </c>
      <c r="I232" t="s">
        <v>1398</v>
      </c>
      <c r="J232" t="s">
        <v>1399</v>
      </c>
      <c r="K232" t="s">
        <v>1398</v>
      </c>
      <c r="L232" t="s">
        <v>1399</v>
      </c>
      <c r="M232" t="s">
        <v>1400</v>
      </c>
      <c r="N232" t="str">
        <f>VLOOKUP(E232, Locations!B:I, 8, FALSE)</f>
        <v>30.9179605,-93.6446591</v>
      </c>
      <c r="O232" t="str">
        <f>VLOOKUP(E232, Locations!B:I, 4, FALSE)</f>
        <v>Americas</v>
      </c>
      <c r="P232" t="str">
        <f>VLOOKUP(E232, Locations!B:I, 5, FALSE)</f>
        <v>North America</v>
      </c>
      <c r="Q232" t="str">
        <f>VLOOKUP(E232, Locations!B:I, 6, FALSE)</f>
        <v>Louisiana</v>
      </c>
      <c r="R232" t="str">
        <f>VLOOKUP(E232, Locations!B:I, 7, FALSE)</f>
        <v>United States</v>
      </c>
      <c r="S232" s="1">
        <v>44455</v>
      </c>
    </row>
    <row r="233" spans="1:19">
      <c r="A233" t="s">
        <v>1401</v>
      </c>
      <c r="B233" t="s">
        <v>20</v>
      </c>
      <c r="C233" t="s">
        <v>1366</v>
      </c>
      <c r="D233" t="s">
        <v>1367</v>
      </c>
      <c r="E233" t="s">
        <v>1402</v>
      </c>
      <c r="F233" t="s">
        <v>1403</v>
      </c>
      <c r="G233" t="s">
        <v>1404</v>
      </c>
      <c r="H233" t="s">
        <v>1405</v>
      </c>
      <c r="I233" t="s">
        <v>1404</v>
      </c>
      <c r="J233" t="s">
        <v>1405</v>
      </c>
      <c r="K233" t="s">
        <v>1404</v>
      </c>
      <c r="L233" t="s">
        <v>1405</v>
      </c>
      <c r="M233" t="s">
        <v>1406</v>
      </c>
      <c r="N233" t="str">
        <f>VLOOKUP(E233, Locations!B:I, 8, FALSE)</f>
        <v>32.5511699,-92.1201505</v>
      </c>
      <c r="O233" t="str">
        <f>VLOOKUP(E233, Locations!B:I, 4, FALSE)</f>
        <v>Americas</v>
      </c>
      <c r="P233" t="str">
        <f>VLOOKUP(E233, Locations!B:I, 5, FALSE)</f>
        <v>North America</v>
      </c>
      <c r="Q233" t="str">
        <f>VLOOKUP(E233, Locations!B:I, 6, FALSE)</f>
        <v>Mississippi</v>
      </c>
      <c r="R233" t="str">
        <f>VLOOKUP(E233, Locations!B:I, 7, FALSE)</f>
        <v>United States</v>
      </c>
      <c r="S233" s="1">
        <v>44455</v>
      </c>
    </row>
    <row r="234" spans="1:19">
      <c r="A234" t="s">
        <v>1407</v>
      </c>
      <c r="B234" t="s">
        <v>20</v>
      </c>
      <c r="C234" t="s">
        <v>1366</v>
      </c>
      <c r="D234" t="s">
        <v>1367</v>
      </c>
      <c r="E234" t="s">
        <v>1408</v>
      </c>
      <c r="F234" t="s">
        <v>1409</v>
      </c>
      <c r="G234" t="s">
        <v>1410</v>
      </c>
      <c r="H234" t="s">
        <v>1411</v>
      </c>
      <c r="I234" t="s">
        <v>1412</v>
      </c>
      <c r="J234" t="s">
        <v>1413</v>
      </c>
      <c r="K234" t="s">
        <v>1414</v>
      </c>
      <c r="L234" t="s">
        <v>1415</v>
      </c>
      <c r="M234" t="s">
        <v>1416</v>
      </c>
      <c r="N234" t="str">
        <f>VLOOKUP(E234, Locations!B:I, 8, FALSE)</f>
        <v>32.5511699,-92.1201505</v>
      </c>
      <c r="O234" t="str">
        <f>VLOOKUP(E234, Locations!B:I, 4, FALSE)</f>
        <v>Americas</v>
      </c>
      <c r="P234" t="str">
        <f>VLOOKUP(E234, Locations!B:I, 5, FALSE)</f>
        <v>North America</v>
      </c>
      <c r="Q234" t="str">
        <f>VLOOKUP(E234, Locations!B:I, 6, FALSE)</f>
        <v>Mississippi</v>
      </c>
      <c r="R234" t="str">
        <f>VLOOKUP(E234, Locations!B:I, 7, FALSE)</f>
        <v>United States</v>
      </c>
      <c r="S234" s="1">
        <v>44455</v>
      </c>
    </row>
    <row r="235" spans="1:19">
      <c r="A235" t="s">
        <v>1417</v>
      </c>
      <c r="B235" t="s">
        <v>20</v>
      </c>
      <c r="C235" t="s">
        <v>1366</v>
      </c>
      <c r="D235" t="s">
        <v>1367</v>
      </c>
      <c r="E235" t="s">
        <v>1418</v>
      </c>
      <c r="F235" t="s">
        <v>1419</v>
      </c>
      <c r="G235" t="s">
        <v>1420</v>
      </c>
      <c r="H235" t="s">
        <v>1421</v>
      </c>
      <c r="I235" t="s">
        <v>1422</v>
      </c>
      <c r="J235" t="s">
        <v>1423</v>
      </c>
      <c r="K235" t="s">
        <v>1424</v>
      </c>
      <c r="L235" t="s">
        <v>1425</v>
      </c>
      <c r="M235" t="s">
        <v>1426</v>
      </c>
      <c r="N235">
        <f>VLOOKUP(E235, Locations!B:I, 8, FALSE)</f>
        <v>0</v>
      </c>
      <c r="O235" t="str">
        <f>VLOOKUP(E235, Locations!B:I, 4, FALSE)</f>
        <v>Americas</v>
      </c>
      <c r="P235" t="str">
        <f>VLOOKUP(E235, Locations!B:I, 5, FALSE)</f>
        <v>North America</v>
      </c>
      <c r="Q235" t="str">
        <f>VLOOKUP(E235, Locations!B:I, 6, FALSE)</f>
        <v>East Texas, Louisiana, and portions of southern Arkansas and Oklahoma</v>
      </c>
      <c r="R235" t="str">
        <f>VLOOKUP(E235, Locations!B:I, 7, FALSE)</f>
        <v>United States</v>
      </c>
      <c r="S235" s="1">
        <v>44455</v>
      </c>
    </row>
    <row r="236" spans="1:19">
      <c r="A236" t="s">
        <v>1427</v>
      </c>
      <c r="B236" t="s">
        <v>20</v>
      </c>
      <c r="C236" t="s">
        <v>1428</v>
      </c>
      <c r="D236" t="s">
        <v>1429</v>
      </c>
      <c r="E236" t="s">
        <v>1430</v>
      </c>
      <c r="F236" t="s">
        <v>1431</v>
      </c>
      <c r="G236" t="s">
        <v>1432</v>
      </c>
      <c r="H236" t="s">
        <v>1433</v>
      </c>
      <c r="I236" t="s">
        <v>1432</v>
      </c>
      <c r="J236" t="s">
        <v>1433</v>
      </c>
      <c r="K236" t="s">
        <v>1432</v>
      </c>
      <c r="L236" t="s">
        <v>1433</v>
      </c>
      <c r="M236" t="s">
        <v>1434</v>
      </c>
      <c r="N236" t="str">
        <f>VLOOKUP(E236, Locations!B:I, 8, FALSE)</f>
        <v>38.4773791,-100.5634392</v>
      </c>
      <c r="O236" t="str">
        <f>VLOOKUP(E236, Locations!B:I, 4, FALSE)</f>
        <v>Americas</v>
      </c>
      <c r="P236" t="str">
        <f>VLOOKUP(E236, Locations!B:I, 5, FALSE)</f>
        <v>North America</v>
      </c>
      <c r="Q236" t="str">
        <f>VLOOKUP(E236, Locations!B:I, 6, FALSE)</f>
        <v>Kansas</v>
      </c>
      <c r="R236" t="str">
        <f>VLOOKUP(E236, Locations!B:I, 7, FALSE)</f>
        <v>United States</v>
      </c>
      <c r="S236" s="1">
        <v>44455</v>
      </c>
    </row>
    <row r="237" spans="1:19">
      <c r="A237" t="s">
        <v>1435</v>
      </c>
      <c r="B237" t="s">
        <v>20</v>
      </c>
      <c r="C237" t="s">
        <v>1428</v>
      </c>
      <c r="D237" t="s">
        <v>1429</v>
      </c>
      <c r="E237" t="s">
        <v>1436</v>
      </c>
      <c r="F237" t="s">
        <v>1437</v>
      </c>
      <c r="G237" t="s">
        <v>1438</v>
      </c>
      <c r="H237" t="s">
        <v>1439</v>
      </c>
      <c r="I237" t="s">
        <v>1440</v>
      </c>
      <c r="J237" t="s">
        <v>1441</v>
      </c>
      <c r="K237" t="s">
        <v>1442</v>
      </c>
      <c r="L237" t="s">
        <v>1443</v>
      </c>
      <c r="M237" t="s">
        <v>1444</v>
      </c>
      <c r="N237" t="str">
        <f>VLOOKUP(E237, Locations!B:I, 8, FALSE)</f>
        <v>41.4790229,-101.9240778</v>
      </c>
      <c r="O237" t="str">
        <f>VLOOKUP(E237, Locations!B:I, 4, FALSE)</f>
        <v>Americas</v>
      </c>
      <c r="P237" t="str">
        <f>VLOOKUP(E237, Locations!B:I, 5, FALSE)</f>
        <v>North America</v>
      </c>
      <c r="Q237" t="str">
        <f>VLOOKUP(E237, Locations!B:I, 6, FALSE)</f>
        <v>Nebraska</v>
      </c>
      <c r="R237" t="str">
        <f>VLOOKUP(E237, Locations!B:I, 7, FALSE)</f>
        <v>United States</v>
      </c>
      <c r="S237" s="1">
        <v>44455</v>
      </c>
    </row>
    <row r="238" spans="1:19">
      <c r="A238" t="s">
        <v>1445</v>
      </c>
      <c r="B238" t="s">
        <v>20</v>
      </c>
      <c r="C238" t="s">
        <v>1428</v>
      </c>
      <c r="D238" t="s">
        <v>1429</v>
      </c>
      <c r="E238" t="s">
        <v>1446</v>
      </c>
      <c r="F238" t="s">
        <v>1447</v>
      </c>
      <c r="G238" t="s">
        <v>1448</v>
      </c>
      <c r="H238" t="s">
        <v>1449</v>
      </c>
      <c r="I238" t="s">
        <v>1448</v>
      </c>
      <c r="J238" t="s">
        <v>1449</v>
      </c>
      <c r="K238" t="s">
        <v>1448</v>
      </c>
      <c r="L238" t="s">
        <v>1449</v>
      </c>
      <c r="M238" t="s">
        <v>1450</v>
      </c>
      <c r="N238" t="str">
        <f>VLOOKUP(E238, Locations!B:I, 8, FALSE)</f>
        <v>35.2883286,-100.9601077</v>
      </c>
      <c r="O238" t="str">
        <f>VLOOKUP(E238, Locations!B:I, 4, FALSE)</f>
        <v>Americas</v>
      </c>
      <c r="P238" t="str">
        <f>VLOOKUP(E238, Locations!B:I, 5, FALSE)</f>
        <v>North America</v>
      </c>
      <c r="Q238" t="str">
        <f>VLOOKUP(E238, Locations!B:I, 6, FALSE)</f>
        <v>Oklahoma</v>
      </c>
      <c r="R238" t="str">
        <f>VLOOKUP(E238, Locations!B:I, 7, FALSE)</f>
        <v>United States</v>
      </c>
      <c r="S238" s="1">
        <v>44455</v>
      </c>
    </row>
    <row r="239" spans="1:19">
      <c r="A239" t="s">
        <v>1451</v>
      </c>
      <c r="B239" t="s">
        <v>20</v>
      </c>
      <c r="C239" t="s">
        <v>1428</v>
      </c>
      <c r="D239" t="s">
        <v>1429</v>
      </c>
      <c r="E239" t="s">
        <v>1452</v>
      </c>
      <c r="F239" t="s">
        <v>1453</v>
      </c>
      <c r="G239" t="s">
        <v>1454</v>
      </c>
      <c r="H239" t="s">
        <v>1455</v>
      </c>
      <c r="I239" t="s">
        <v>1456</v>
      </c>
      <c r="J239" t="s">
        <v>1457</v>
      </c>
      <c r="K239" t="s">
        <v>1458</v>
      </c>
      <c r="L239" t="s">
        <v>1459</v>
      </c>
      <c r="M239" t="s">
        <v>1460</v>
      </c>
      <c r="N239">
        <f>VLOOKUP(E239, Locations!B:I, 8, FALSE)</f>
        <v>0</v>
      </c>
      <c r="O239" t="str">
        <f>VLOOKUP(E239, Locations!B:I, 4, FALSE)</f>
        <v>Americas</v>
      </c>
      <c r="P239" t="str">
        <f>VLOOKUP(E239, Locations!B:I, 5, FALSE)</f>
        <v>North America</v>
      </c>
      <c r="Q239" t="str">
        <f>VLOOKUP(E239, Locations!B:I, 6, FALSE)</f>
        <v>Colorado and Wyoming</v>
      </c>
      <c r="R239" t="str">
        <f>VLOOKUP(E239, Locations!B:I, 7, FALSE)</f>
        <v>United States</v>
      </c>
      <c r="S239" s="1">
        <v>44455</v>
      </c>
    </row>
    <row r="240" spans="1:19">
      <c r="A240" t="s">
        <v>1461</v>
      </c>
      <c r="B240" t="s">
        <v>20</v>
      </c>
      <c r="C240" t="s">
        <v>1428</v>
      </c>
      <c r="D240" t="s">
        <v>1429</v>
      </c>
      <c r="E240" t="s">
        <v>1462</v>
      </c>
      <c r="F240" t="s">
        <v>1463</v>
      </c>
      <c r="G240" t="s">
        <v>1464</v>
      </c>
      <c r="H240" t="s">
        <v>1465</v>
      </c>
      <c r="I240" t="s">
        <v>1464</v>
      </c>
      <c r="J240" t="s">
        <v>1465</v>
      </c>
      <c r="K240" t="s">
        <v>1464</v>
      </c>
      <c r="L240" t="s">
        <v>1465</v>
      </c>
      <c r="M240" t="s">
        <v>1466</v>
      </c>
      <c r="N240" t="str">
        <f>VLOOKUP(E240, Locations!B:I, 8, FALSE)</f>
        <v>44.1907503,-102.4901664</v>
      </c>
      <c r="O240" t="str">
        <f>VLOOKUP(E240, Locations!B:I, 4, FALSE)</f>
        <v>Americas</v>
      </c>
      <c r="P240" t="str">
        <f>VLOOKUP(E240, Locations!B:I, 5, FALSE)</f>
        <v>North America</v>
      </c>
      <c r="Q240" t="str">
        <f>VLOOKUP(E240, Locations!B:I, 6, FALSE)</f>
        <v>South Dakota</v>
      </c>
      <c r="R240" t="str">
        <f>VLOOKUP(E240, Locations!B:I, 7, FALSE)</f>
        <v>United States</v>
      </c>
      <c r="S240" s="1">
        <v>44455</v>
      </c>
    </row>
    <row r="241" spans="1:19">
      <c r="A241" t="s">
        <v>1467</v>
      </c>
      <c r="B241" t="s">
        <v>20</v>
      </c>
      <c r="C241" t="s">
        <v>1428</v>
      </c>
      <c r="D241" t="s">
        <v>1429</v>
      </c>
      <c r="E241" t="s">
        <v>1462</v>
      </c>
      <c r="F241" t="s">
        <v>1463</v>
      </c>
      <c r="G241" t="s">
        <v>1468</v>
      </c>
      <c r="H241" t="s">
        <v>1469</v>
      </c>
      <c r="I241" t="s">
        <v>1468</v>
      </c>
      <c r="J241" t="s">
        <v>1469</v>
      </c>
      <c r="K241" t="s">
        <v>1468</v>
      </c>
      <c r="L241" t="s">
        <v>1469</v>
      </c>
      <c r="M241" t="s">
        <v>1470</v>
      </c>
      <c r="N241" t="str">
        <f>VLOOKUP(E241, Locations!B:I, 8, FALSE)</f>
        <v>44.1907503,-102.4901664</v>
      </c>
      <c r="O241" t="str">
        <f>VLOOKUP(E241, Locations!B:I, 4, FALSE)</f>
        <v>Americas</v>
      </c>
      <c r="P241" t="str">
        <f>VLOOKUP(E241, Locations!B:I, 5, FALSE)</f>
        <v>North America</v>
      </c>
      <c r="Q241" t="str">
        <f>VLOOKUP(E241, Locations!B:I, 6, FALSE)</f>
        <v>South Dakota</v>
      </c>
      <c r="R241" t="str">
        <f>VLOOKUP(E241, Locations!B:I, 7, FALSE)</f>
        <v>United States</v>
      </c>
      <c r="S241" s="1">
        <v>44455</v>
      </c>
    </row>
    <row r="242" spans="1:19">
      <c r="A242" t="s">
        <v>1471</v>
      </c>
      <c r="B242" t="s">
        <v>20</v>
      </c>
      <c r="C242" t="s">
        <v>1428</v>
      </c>
      <c r="D242" t="s">
        <v>1429</v>
      </c>
      <c r="E242" t="s">
        <v>1462</v>
      </c>
      <c r="F242" t="s">
        <v>1463</v>
      </c>
      <c r="G242" t="s">
        <v>1472</v>
      </c>
      <c r="H242" t="s">
        <v>1473</v>
      </c>
      <c r="I242" t="s">
        <v>1472</v>
      </c>
      <c r="J242" t="s">
        <v>1473</v>
      </c>
      <c r="K242" t="s">
        <v>1472</v>
      </c>
      <c r="L242" t="s">
        <v>1473</v>
      </c>
      <c r="M242" t="s">
        <v>1474</v>
      </c>
      <c r="N242" t="str">
        <f>VLOOKUP(E242, Locations!B:I, 8, FALSE)</f>
        <v>44.1907503,-102.4901664</v>
      </c>
      <c r="O242" t="str">
        <f>VLOOKUP(E242, Locations!B:I, 4, FALSE)</f>
        <v>Americas</v>
      </c>
      <c r="P242" t="str">
        <f>VLOOKUP(E242, Locations!B:I, 5, FALSE)</f>
        <v>North America</v>
      </c>
      <c r="Q242" t="str">
        <f>VLOOKUP(E242, Locations!B:I, 6, FALSE)</f>
        <v>South Dakota</v>
      </c>
      <c r="R242" t="str">
        <f>VLOOKUP(E242, Locations!B:I, 7, FALSE)</f>
        <v>United States</v>
      </c>
      <c r="S242" s="1">
        <v>44455</v>
      </c>
    </row>
    <row r="243" spans="1:19">
      <c r="A243" t="s">
        <v>1475</v>
      </c>
      <c r="B243" t="s">
        <v>20</v>
      </c>
      <c r="C243" t="s">
        <v>1428</v>
      </c>
      <c r="D243" t="s">
        <v>1429</v>
      </c>
      <c r="E243" t="s">
        <v>1476</v>
      </c>
      <c r="F243" t="s">
        <v>1477</v>
      </c>
      <c r="G243" t="s">
        <v>1478</v>
      </c>
      <c r="H243" t="s">
        <v>1479</v>
      </c>
      <c r="I243" t="s">
        <v>1478</v>
      </c>
      <c r="J243" t="s">
        <v>1479</v>
      </c>
      <c r="K243" t="s">
        <v>1478</v>
      </c>
      <c r="L243" t="s">
        <v>1479</v>
      </c>
      <c r="M243" t="s">
        <v>1480</v>
      </c>
      <c r="N243" t="str">
        <f>VLOOKUP(E243, Locations!B:I, 8, FALSE)</f>
        <v>47.4459413,-102.5450533</v>
      </c>
      <c r="O243" t="str">
        <f>VLOOKUP(E243, Locations!B:I, 4, FALSE)</f>
        <v>Americas</v>
      </c>
      <c r="P243" t="str">
        <f>VLOOKUP(E243, Locations!B:I, 5, FALSE)</f>
        <v>North America</v>
      </c>
      <c r="Q243" t="str">
        <f>VLOOKUP(E243, Locations!B:I, 6, FALSE)</f>
        <v>North Dakota</v>
      </c>
      <c r="R243" t="str">
        <f>VLOOKUP(E243, Locations!B:I, 7, FALSE)</f>
        <v>United States</v>
      </c>
      <c r="S243" s="1">
        <v>44455</v>
      </c>
    </row>
    <row r="244" spans="1:19">
      <c r="A244" t="s">
        <v>1481</v>
      </c>
      <c r="B244" t="s">
        <v>20</v>
      </c>
      <c r="C244" t="s">
        <v>1428</v>
      </c>
      <c r="D244" t="s">
        <v>1429</v>
      </c>
      <c r="E244" t="s">
        <v>1482</v>
      </c>
      <c r="F244" t="s">
        <v>1483</v>
      </c>
      <c r="G244" t="s">
        <v>1484</v>
      </c>
      <c r="H244" t="s">
        <v>1485</v>
      </c>
      <c r="I244" t="s">
        <v>1486</v>
      </c>
      <c r="J244" t="s">
        <v>1487</v>
      </c>
      <c r="K244" t="s">
        <v>1488</v>
      </c>
      <c r="L244" t="s">
        <v>1489</v>
      </c>
      <c r="M244" t="s">
        <v>1490</v>
      </c>
      <c r="N244" t="str">
        <f>VLOOKUP(E244, Locations!B:I, 8, FALSE)</f>
        <v>45.9769183,-108.75493</v>
      </c>
      <c r="O244" t="str">
        <f>VLOOKUP(E244, Locations!B:I, 4, FALSE)</f>
        <v>Americas</v>
      </c>
      <c r="P244" t="str">
        <f>VLOOKUP(E244, Locations!B:I, 5, FALSE)</f>
        <v>North America</v>
      </c>
      <c r="Q244" t="str">
        <f>VLOOKUP(E244, Locations!B:I, 6, FALSE)</f>
        <v>Montana</v>
      </c>
      <c r="R244" t="str">
        <f>VLOOKUP(E244, Locations!B:I, 7, FALSE)</f>
        <v>United States</v>
      </c>
      <c r="S244" s="1">
        <v>44455</v>
      </c>
    </row>
    <row r="245" spans="1:19">
      <c r="A245" t="s">
        <v>1491</v>
      </c>
      <c r="B245" t="s">
        <v>20</v>
      </c>
      <c r="C245" t="s">
        <v>1428</v>
      </c>
      <c r="D245" t="s">
        <v>1429</v>
      </c>
      <c r="E245" t="s">
        <v>1492</v>
      </c>
      <c r="F245" t="s">
        <v>1493</v>
      </c>
      <c r="G245" t="s">
        <v>1494</v>
      </c>
      <c r="H245" t="s">
        <v>1495</v>
      </c>
      <c r="I245" t="s">
        <v>1494</v>
      </c>
      <c r="J245" t="s">
        <v>1495</v>
      </c>
      <c r="K245" t="s">
        <v>1494</v>
      </c>
      <c r="L245" t="s">
        <v>1495</v>
      </c>
      <c r="M245" t="s">
        <v>1496</v>
      </c>
      <c r="N245" t="str">
        <f>VLOOKUP(E245, Locations!B:I, 8, FALSE)</f>
        <v>42.9784198,-109.7976475</v>
      </c>
      <c r="O245" t="str">
        <f>VLOOKUP(E245, Locations!B:I, 4, FALSE)</f>
        <v>Americas</v>
      </c>
      <c r="P245" t="str">
        <f>VLOOKUP(E245, Locations!B:I, 5, FALSE)</f>
        <v>North America</v>
      </c>
      <c r="Q245" t="str">
        <f>VLOOKUP(E245, Locations!B:I, 6, FALSE)</f>
        <v>Wyoming</v>
      </c>
      <c r="R245" t="str">
        <f>VLOOKUP(E245, Locations!B:I, 7, FALSE)</f>
        <v>United States</v>
      </c>
      <c r="S245" s="1">
        <v>44455</v>
      </c>
    </row>
    <row r="246" spans="1:19">
      <c r="A246" t="s">
        <v>1497</v>
      </c>
      <c r="B246" t="s">
        <v>20</v>
      </c>
      <c r="C246" t="s">
        <v>1428</v>
      </c>
      <c r="D246" t="s">
        <v>1429</v>
      </c>
      <c r="E246" t="s">
        <v>1498</v>
      </c>
      <c r="F246" t="s">
        <v>1499</v>
      </c>
      <c r="G246" t="s">
        <v>1500</v>
      </c>
      <c r="H246" t="s">
        <v>1501</v>
      </c>
      <c r="I246" t="s">
        <v>1500</v>
      </c>
      <c r="J246" t="s">
        <v>1501</v>
      </c>
      <c r="K246" t="s">
        <v>1500</v>
      </c>
      <c r="L246" t="s">
        <v>1501</v>
      </c>
      <c r="M246" t="s">
        <v>1502</v>
      </c>
      <c r="N246" t="str">
        <f>VLOOKUP(E246, Locations!B:I, 8, FALSE)</f>
        <v>46.5918423,-114.5323927</v>
      </c>
      <c r="O246" t="str">
        <f>VLOOKUP(E246, Locations!B:I, 4, FALSE)</f>
        <v>Americas</v>
      </c>
      <c r="P246" t="str">
        <f>VLOOKUP(E246, Locations!B:I, 5, FALSE)</f>
        <v>North America</v>
      </c>
      <c r="Q246" t="str">
        <f>VLOOKUP(E246, Locations!B:I, 6, FALSE)</f>
        <v>Montana</v>
      </c>
      <c r="R246" t="str">
        <f>VLOOKUP(E246, Locations!B:I, 7, FALSE)</f>
        <v>United States</v>
      </c>
      <c r="S246" s="1">
        <v>44455</v>
      </c>
    </row>
    <row r="247" spans="1:19">
      <c r="A247" t="s">
        <v>1503</v>
      </c>
      <c r="B247" t="s">
        <v>20</v>
      </c>
      <c r="C247" t="s">
        <v>1428</v>
      </c>
      <c r="D247" t="s">
        <v>1429</v>
      </c>
      <c r="E247" t="s">
        <v>1504</v>
      </c>
      <c r="F247" t="s">
        <v>1505</v>
      </c>
      <c r="G247" t="s">
        <v>1506</v>
      </c>
      <c r="H247" t="s">
        <v>1507</v>
      </c>
      <c r="I247" t="s">
        <v>1506</v>
      </c>
      <c r="J247" t="s">
        <v>1507</v>
      </c>
      <c r="K247" t="s">
        <v>1506</v>
      </c>
      <c r="L247" t="s">
        <v>1507</v>
      </c>
      <c r="M247" t="s">
        <v>1508</v>
      </c>
      <c r="N247" t="str">
        <f>VLOOKUP(E247, Locations!B:I, 8, FALSE)</f>
        <v>46.5918423,-114.5323927</v>
      </c>
      <c r="O247" t="str">
        <f>VLOOKUP(E247, Locations!B:I, 4, FALSE)</f>
        <v>Americas</v>
      </c>
      <c r="P247" t="str">
        <f>VLOOKUP(E247, Locations!B:I, 5, FALSE)</f>
        <v>North America</v>
      </c>
      <c r="Q247" t="str">
        <f>VLOOKUP(E247, Locations!B:I, 6, FALSE)</f>
        <v>Montana</v>
      </c>
      <c r="R247" t="str">
        <f>VLOOKUP(E247, Locations!B:I, 7, FALSE)</f>
        <v>United States</v>
      </c>
      <c r="S247" s="1">
        <v>44455</v>
      </c>
    </row>
    <row r="248" spans="1:19">
      <c r="A248" t="s">
        <v>1509</v>
      </c>
      <c r="B248" t="s">
        <v>20</v>
      </c>
      <c r="C248" t="s">
        <v>1428</v>
      </c>
      <c r="D248" t="s">
        <v>1429</v>
      </c>
      <c r="E248" t="s">
        <v>1510</v>
      </c>
      <c r="F248" t="s">
        <v>1511</v>
      </c>
      <c r="G248" t="s">
        <v>1512</v>
      </c>
      <c r="H248" t="s">
        <v>1513</v>
      </c>
      <c r="I248" t="s">
        <v>1514</v>
      </c>
      <c r="J248" t="s">
        <v>1515</v>
      </c>
      <c r="K248" t="s">
        <v>1516</v>
      </c>
      <c r="L248" t="s">
        <v>1517</v>
      </c>
      <c r="M248" t="s">
        <v>1518</v>
      </c>
      <c r="N248" t="str">
        <f>VLOOKUP(E248, Locations!B:I, 8, FALSE)</f>
        <v>46.5918423,-114.5323927</v>
      </c>
      <c r="O248" t="str">
        <f>VLOOKUP(E248, Locations!B:I, 4, FALSE)</f>
        <v>Americas</v>
      </c>
      <c r="P248" t="str">
        <f>VLOOKUP(E248, Locations!B:I, 5, FALSE)</f>
        <v>North America</v>
      </c>
      <c r="Q248" t="str">
        <f>VLOOKUP(E248, Locations!B:I, 6, FALSE)</f>
        <v>Montana</v>
      </c>
      <c r="R248" t="str">
        <f>VLOOKUP(E248, Locations!B:I, 7, FALSE)</f>
        <v>United States</v>
      </c>
      <c r="S248" s="1">
        <v>44455</v>
      </c>
    </row>
    <row r="249" spans="1:19">
      <c r="A249" t="s">
        <v>1519</v>
      </c>
      <c r="B249" t="s">
        <v>20</v>
      </c>
      <c r="C249" t="s">
        <v>1428</v>
      </c>
      <c r="D249" t="s">
        <v>1429</v>
      </c>
      <c r="E249" t="s">
        <v>1520</v>
      </c>
      <c r="F249" t="s">
        <v>1521</v>
      </c>
      <c r="G249" t="s">
        <v>1522</v>
      </c>
      <c r="H249" t="s">
        <v>1523</v>
      </c>
      <c r="I249" t="s">
        <v>1522</v>
      </c>
      <c r="J249" t="s">
        <v>1523</v>
      </c>
      <c r="K249" t="s">
        <v>1522</v>
      </c>
      <c r="L249" t="s">
        <v>1523</v>
      </c>
      <c r="M249" t="s">
        <v>1524</v>
      </c>
      <c r="N249" t="str">
        <f>VLOOKUP(E249, Locations!B:I, 8, FALSE)</f>
        <v>46.5918423,-114.5323927</v>
      </c>
      <c r="O249" t="str">
        <f>VLOOKUP(E249, Locations!B:I, 4, FALSE)</f>
        <v>Americas</v>
      </c>
      <c r="P249" t="str">
        <f>VLOOKUP(E249, Locations!B:I, 5, FALSE)</f>
        <v>North America</v>
      </c>
      <c r="Q249" t="str">
        <f>VLOOKUP(E249, Locations!B:I, 6, FALSE)</f>
        <v>Montana</v>
      </c>
      <c r="R249" t="str">
        <f>VLOOKUP(E249, Locations!B:I, 7, FALSE)</f>
        <v>United States</v>
      </c>
      <c r="S249" s="1">
        <v>44455</v>
      </c>
    </row>
    <row r="250" spans="1:19">
      <c r="A250" t="s">
        <v>1525</v>
      </c>
      <c r="B250" t="s">
        <v>20</v>
      </c>
      <c r="C250" t="s">
        <v>1428</v>
      </c>
      <c r="D250" t="s">
        <v>1429</v>
      </c>
      <c r="E250" t="s">
        <v>1520</v>
      </c>
      <c r="F250" t="s">
        <v>1521</v>
      </c>
      <c r="G250" t="s">
        <v>1526</v>
      </c>
      <c r="H250" t="s">
        <v>1527</v>
      </c>
      <c r="I250" t="s">
        <v>1528</v>
      </c>
      <c r="J250" t="s">
        <v>1529</v>
      </c>
      <c r="K250" t="s">
        <v>1530</v>
      </c>
      <c r="L250" t="s">
        <v>1531</v>
      </c>
      <c r="M250" t="s">
        <v>1532</v>
      </c>
      <c r="N250" t="str">
        <f>VLOOKUP(E250, Locations!B:I, 8, FALSE)</f>
        <v>46.5918423,-114.5323927</v>
      </c>
      <c r="O250" t="str">
        <f>VLOOKUP(E250, Locations!B:I, 4, FALSE)</f>
        <v>Americas</v>
      </c>
      <c r="P250" t="str">
        <f>VLOOKUP(E250, Locations!B:I, 5, FALSE)</f>
        <v>North America</v>
      </c>
      <c r="Q250" t="str">
        <f>VLOOKUP(E250, Locations!B:I, 6, FALSE)</f>
        <v>Montana</v>
      </c>
      <c r="R250" t="str">
        <f>VLOOKUP(E250, Locations!B:I, 7, FALSE)</f>
        <v>United States</v>
      </c>
      <c r="S250" s="1">
        <v>44455</v>
      </c>
    </row>
    <row r="251" spans="1:19">
      <c r="A251" t="s">
        <v>1533</v>
      </c>
      <c r="B251" t="s">
        <v>20</v>
      </c>
      <c r="C251" t="s">
        <v>1428</v>
      </c>
      <c r="D251" t="s">
        <v>1429</v>
      </c>
      <c r="E251" t="s">
        <v>1534</v>
      </c>
      <c r="F251" t="s">
        <v>1535</v>
      </c>
      <c r="G251" t="s">
        <v>1536</v>
      </c>
      <c r="H251" t="s">
        <v>1537</v>
      </c>
      <c r="I251" t="s">
        <v>1536</v>
      </c>
      <c r="J251" t="s">
        <v>1537</v>
      </c>
      <c r="K251" t="s">
        <v>1536</v>
      </c>
      <c r="L251" t="s">
        <v>1537</v>
      </c>
      <c r="M251" t="s">
        <v>1538</v>
      </c>
      <c r="N251" t="str">
        <f>VLOOKUP(E251, Locations!B:I, 8, FALSE)</f>
        <v>54.1654637,-123.9557453</v>
      </c>
      <c r="O251" t="str">
        <f>VLOOKUP(E251, Locations!B:I, 4, FALSE)</f>
        <v>Americas</v>
      </c>
      <c r="P251" t="str">
        <f>VLOOKUP(E251, Locations!B:I, 5, FALSE)</f>
        <v>North America</v>
      </c>
      <c r="Q251" t="str">
        <f>VLOOKUP(E251, Locations!B:I, 6, FALSE)</f>
        <v>Alberta</v>
      </c>
      <c r="R251" t="str">
        <f>VLOOKUP(E251, Locations!B:I, 7, FALSE)</f>
        <v>Canada</v>
      </c>
      <c r="S251" s="1">
        <v>44455</v>
      </c>
    </row>
    <row r="252" spans="1:19">
      <c r="A252" t="s">
        <v>1539</v>
      </c>
      <c r="B252" t="s">
        <v>20</v>
      </c>
      <c r="C252" t="s">
        <v>1540</v>
      </c>
      <c r="D252" t="s">
        <v>1541</v>
      </c>
      <c r="E252" t="s">
        <v>1542</v>
      </c>
      <c r="F252" t="s">
        <v>1543</v>
      </c>
      <c r="G252" t="s">
        <v>1544</v>
      </c>
      <c r="H252" t="s">
        <v>1545</v>
      </c>
      <c r="I252" t="s">
        <v>1546</v>
      </c>
      <c r="J252" t="s">
        <v>1547</v>
      </c>
      <c r="K252" t="s">
        <v>1548</v>
      </c>
      <c r="L252" t="s">
        <v>1549</v>
      </c>
      <c r="M252" t="s">
        <v>1550</v>
      </c>
      <c r="N252" t="str">
        <f>VLOOKUP(E252, Locations!B:I, 8, FALSE)</f>
        <v>44.1234987,-122.8264082</v>
      </c>
      <c r="O252" t="str">
        <f>VLOOKUP(E252, Locations!B:I, 4, FALSE)</f>
        <v>Americas</v>
      </c>
      <c r="P252" t="str">
        <f>VLOOKUP(E252, Locations!B:I, 5, FALSE)</f>
        <v>North America</v>
      </c>
      <c r="Q252" t="str">
        <f>VLOOKUP(E252, Locations!B:I, 6, FALSE)</f>
        <v>Oregon</v>
      </c>
      <c r="R252" t="str">
        <f>VLOOKUP(E252, Locations!B:I, 7, FALSE)</f>
        <v>United States</v>
      </c>
      <c r="S252" s="1">
        <v>44455</v>
      </c>
    </row>
    <row r="253" spans="1:19">
      <c r="A253" t="s">
        <v>1551</v>
      </c>
      <c r="B253" t="s">
        <v>20</v>
      </c>
      <c r="C253" t="s">
        <v>1540</v>
      </c>
      <c r="D253" t="s">
        <v>1541</v>
      </c>
      <c r="E253" t="s">
        <v>1552</v>
      </c>
      <c r="F253" t="s">
        <v>1553</v>
      </c>
      <c r="G253" t="s">
        <v>1554</v>
      </c>
      <c r="H253" t="s">
        <v>1555</v>
      </c>
      <c r="I253" t="s">
        <v>1554</v>
      </c>
      <c r="J253" t="s">
        <v>1555</v>
      </c>
      <c r="K253" t="s">
        <v>1554</v>
      </c>
      <c r="L253" t="s">
        <v>1555</v>
      </c>
      <c r="M253" t="s">
        <v>1556</v>
      </c>
      <c r="N253" t="str">
        <f>VLOOKUP(E253, Locations!B:I, 8, FALSE)</f>
        <v>44.1234987,-122.8264082</v>
      </c>
      <c r="O253" t="str">
        <f>VLOOKUP(E253, Locations!B:I, 4, FALSE)</f>
        <v>Americas</v>
      </c>
      <c r="P253" t="str">
        <f>VLOOKUP(E253, Locations!B:I, 5, FALSE)</f>
        <v>North America</v>
      </c>
      <c r="Q253" t="str">
        <f>VLOOKUP(E253, Locations!B:I, 6, FALSE)</f>
        <v>Oregon</v>
      </c>
      <c r="R253" t="str">
        <f>VLOOKUP(E253, Locations!B:I, 7, FALSE)</f>
        <v>United States</v>
      </c>
      <c r="S253" s="1">
        <v>44455</v>
      </c>
    </row>
    <row r="254" spans="1:19">
      <c r="A254" t="s">
        <v>1557</v>
      </c>
      <c r="B254" t="s">
        <v>20</v>
      </c>
      <c r="C254" t="s">
        <v>1540</v>
      </c>
      <c r="D254" t="s">
        <v>1541</v>
      </c>
      <c r="E254" t="s">
        <v>1558</v>
      </c>
      <c r="F254" t="s">
        <v>1559</v>
      </c>
      <c r="G254" t="s">
        <v>1560</v>
      </c>
      <c r="H254" t="s">
        <v>1561</v>
      </c>
      <c r="I254" t="s">
        <v>1560</v>
      </c>
      <c r="J254" t="s">
        <v>1561</v>
      </c>
      <c r="K254" t="s">
        <v>1560</v>
      </c>
      <c r="L254" t="s">
        <v>1561</v>
      </c>
      <c r="M254" t="s">
        <v>1562</v>
      </c>
      <c r="N254" t="str">
        <f>VLOOKUP(E254, Locations!B:I, 8, FALSE)</f>
        <v>47.2511072,-123.1250777</v>
      </c>
      <c r="O254" t="str">
        <f>VLOOKUP(E254, Locations!B:I, 4, FALSE)</f>
        <v>Americas</v>
      </c>
      <c r="P254" t="str">
        <f>VLOOKUP(E254, Locations!B:I, 5, FALSE)</f>
        <v>North America</v>
      </c>
      <c r="Q254" t="str">
        <f>VLOOKUP(E254, Locations!B:I, 6, FALSE)</f>
        <v>Washington</v>
      </c>
      <c r="R254" t="str">
        <f>VLOOKUP(E254, Locations!B:I, 7, FALSE)</f>
        <v>United States</v>
      </c>
      <c r="S254" s="1">
        <v>44455</v>
      </c>
    </row>
    <row r="255" spans="1:19">
      <c r="A255" t="s">
        <v>1563</v>
      </c>
      <c r="B255" t="s">
        <v>20</v>
      </c>
      <c r="C255" t="s">
        <v>1540</v>
      </c>
      <c r="D255" t="s">
        <v>1541</v>
      </c>
      <c r="E255" t="s">
        <v>1564</v>
      </c>
      <c r="F255" t="s">
        <v>1565</v>
      </c>
      <c r="G255" t="s">
        <v>1566</v>
      </c>
      <c r="H255" t="s">
        <v>1567</v>
      </c>
      <c r="I255" t="s">
        <v>1566</v>
      </c>
      <c r="J255" t="s">
        <v>1567</v>
      </c>
      <c r="K255" t="s">
        <v>1566</v>
      </c>
      <c r="L255" t="s">
        <v>1567</v>
      </c>
      <c r="M255" t="s">
        <v>1568</v>
      </c>
      <c r="N255" t="str">
        <f>VLOOKUP(E255, Locations!B:I, 8, FALSE)</f>
        <v>47.2511072,-123.1250777</v>
      </c>
      <c r="O255" t="str">
        <f>VLOOKUP(E255, Locations!B:I, 4, FALSE)</f>
        <v>Americas</v>
      </c>
      <c r="P255" t="str">
        <f>VLOOKUP(E255, Locations!B:I, 5, FALSE)</f>
        <v>North America</v>
      </c>
      <c r="Q255" t="str">
        <f>VLOOKUP(E255, Locations!B:I, 6, FALSE)</f>
        <v>Washington</v>
      </c>
      <c r="R255" t="str">
        <f>VLOOKUP(E255, Locations!B:I, 7, FALSE)</f>
        <v>United States</v>
      </c>
      <c r="S255" s="1">
        <v>44455</v>
      </c>
    </row>
    <row r="256" spans="1:19">
      <c r="A256" t="s">
        <v>1569</v>
      </c>
      <c r="B256" t="s">
        <v>20</v>
      </c>
      <c r="C256" t="s">
        <v>1540</v>
      </c>
      <c r="D256" t="s">
        <v>1541</v>
      </c>
      <c r="E256" t="s">
        <v>1570</v>
      </c>
      <c r="F256" t="s">
        <v>1571</v>
      </c>
      <c r="G256" t="s">
        <v>1572</v>
      </c>
      <c r="H256" t="s">
        <v>1573</v>
      </c>
      <c r="I256" t="s">
        <v>1572</v>
      </c>
      <c r="J256" t="s">
        <v>1573</v>
      </c>
      <c r="K256" t="s">
        <v>1572</v>
      </c>
      <c r="L256" t="s">
        <v>1573</v>
      </c>
      <c r="M256" t="s">
        <v>1574</v>
      </c>
      <c r="N256">
        <f>VLOOKUP(E256, Locations!B:I, 8, FALSE)</f>
        <v>0</v>
      </c>
      <c r="O256" t="e">
        <f>VLOOKUP(E256, Locations!B:I, 4, FALSE)</f>
        <v>#N/A</v>
      </c>
      <c r="P256" t="e">
        <f>VLOOKUP(E256, Locations!B:I, 5, FALSE)</f>
        <v>#N/A</v>
      </c>
      <c r="Q256" t="str">
        <f>VLOOKUP(E256, Locations!B:I, 6, FALSE)</f>
        <v>southeastern British Columbia, northern Idaho, and western Montana</v>
      </c>
      <c r="R256">
        <f>VLOOKUP(E256, Locations!B:I, 7, FALSE)</f>
        <v>0</v>
      </c>
      <c r="S256" s="1">
        <v>44455</v>
      </c>
    </row>
    <row r="257" spans="1:19">
      <c r="A257" t="s">
        <v>1575</v>
      </c>
      <c r="B257" t="s">
        <v>20</v>
      </c>
      <c r="C257" t="s">
        <v>1540</v>
      </c>
      <c r="D257" t="s">
        <v>1541</v>
      </c>
      <c r="E257" t="s">
        <v>1576</v>
      </c>
      <c r="F257" t="s">
        <v>1577</v>
      </c>
      <c r="G257" t="s">
        <v>1578</v>
      </c>
      <c r="H257" t="s">
        <v>1579</v>
      </c>
      <c r="I257" t="s">
        <v>1578</v>
      </c>
      <c r="J257" t="s">
        <v>1579</v>
      </c>
      <c r="K257" t="s">
        <v>1578</v>
      </c>
      <c r="L257" t="s">
        <v>1579</v>
      </c>
      <c r="M257" t="s">
        <v>1580</v>
      </c>
      <c r="N257" t="str">
        <f>VLOOKUP(E257, Locations!B:I, 8, FALSE)</f>
        <v>47.2511072,-123.1250777</v>
      </c>
      <c r="O257" t="str">
        <f>VLOOKUP(E257, Locations!B:I, 4, FALSE)</f>
        <v>Americas</v>
      </c>
      <c r="P257" t="str">
        <f>VLOOKUP(E257, Locations!B:I, 5, FALSE)</f>
        <v>North America</v>
      </c>
      <c r="Q257" t="str">
        <f>VLOOKUP(E257, Locations!B:I, 6, FALSE)</f>
        <v>Washington</v>
      </c>
      <c r="R257" t="str">
        <f>VLOOKUP(E257, Locations!B:I, 7, FALSE)</f>
        <v>United States</v>
      </c>
      <c r="S257" s="1">
        <v>44455</v>
      </c>
    </row>
    <row r="258" spans="1:19">
      <c r="A258" t="s">
        <v>1581</v>
      </c>
      <c r="B258" t="s">
        <v>20</v>
      </c>
      <c r="C258" t="s">
        <v>1540</v>
      </c>
      <c r="D258" t="s">
        <v>1541</v>
      </c>
      <c r="E258" t="s">
        <v>1582</v>
      </c>
      <c r="F258" t="s">
        <v>1583</v>
      </c>
      <c r="G258" t="s">
        <v>1584</v>
      </c>
      <c r="H258" t="s">
        <v>1585</v>
      </c>
      <c r="I258" t="s">
        <v>1584</v>
      </c>
      <c r="J258" t="s">
        <v>1585</v>
      </c>
      <c r="K258" t="s">
        <v>1584</v>
      </c>
      <c r="L258" t="s">
        <v>1585</v>
      </c>
      <c r="M258" t="s">
        <v>1586</v>
      </c>
      <c r="N258" t="str">
        <f>VLOOKUP(E258, Locations!B:I, 8, FALSE)</f>
        <v>47.2511072,-123.1250777</v>
      </c>
      <c r="O258" t="str">
        <f>VLOOKUP(E258, Locations!B:I, 4, FALSE)</f>
        <v>Americas</v>
      </c>
      <c r="P258" t="str">
        <f>VLOOKUP(E258, Locations!B:I, 5, FALSE)</f>
        <v>North America</v>
      </c>
      <c r="Q258" t="str">
        <f>VLOOKUP(E258, Locations!B:I, 6, FALSE)</f>
        <v>Washington</v>
      </c>
      <c r="R258" t="str">
        <f>VLOOKUP(E258, Locations!B:I, 7, FALSE)</f>
        <v>United States</v>
      </c>
      <c r="S258" s="1">
        <v>44455</v>
      </c>
    </row>
    <row r="259" spans="1:19">
      <c r="A259" t="s">
        <v>1587</v>
      </c>
      <c r="B259" t="s">
        <v>20</v>
      </c>
      <c r="C259" t="s">
        <v>1540</v>
      </c>
      <c r="D259" t="s">
        <v>1541</v>
      </c>
      <c r="E259" t="s">
        <v>1582</v>
      </c>
      <c r="F259" t="s">
        <v>1583</v>
      </c>
      <c r="G259" t="s">
        <v>1588</v>
      </c>
      <c r="H259" t="s">
        <v>1589</v>
      </c>
      <c r="I259" t="s">
        <v>1588</v>
      </c>
      <c r="J259" t="s">
        <v>1589</v>
      </c>
      <c r="K259" t="s">
        <v>1588</v>
      </c>
      <c r="L259" t="s">
        <v>1589</v>
      </c>
      <c r="M259" t="s">
        <v>1590</v>
      </c>
      <c r="N259" t="str">
        <f>VLOOKUP(E259, Locations!B:I, 8, FALSE)</f>
        <v>47.2511072,-123.1250777</v>
      </c>
      <c r="O259" t="str">
        <f>VLOOKUP(E259, Locations!B:I, 4, FALSE)</f>
        <v>Americas</v>
      </c>
      <c r="P259" t="str">
        <f>VLOOKUP(E259, Locations!B:I, 5, FALSE)</f>
        <v>North America</v>
      </c>
      <c r="Q259" t="str">
        <f>VLOOKUP(E259, Locations!B:I, 6, FALSE)</f>
        <v>Washington</v>
      </c>
      <c r="R259" t="str">
        <f>VLOOKUP(E259, Locations!B:I, 7, FALSE)</f>
        <v>United States</v>
      </c>
      <c r="S259" s="1">
        <v>44455</v>
      </c>
    </row>
    <row r="260" spans="1:19">
      <c r="A260" t="s">
        <v>1591</v>
      </c>
      <c r="B260" t="s">
        <v>20</v>
      </c>
      <c r="C260" t="s">
        <v>1540</v>
      </c>
      <c r="D260" t="s">
        <v>1541</v>
      </c>
      <c r="E260" t="s">
        <v>1582</v>
      </c>
      <c r="F260" t="s">
        <v>1583</v>
      </c>
      <c r="G260" t="s">
        <v>1592</v>
      </c>
      <c r="H260" t="s">
        <v>1593</v>
      </c>
      <c r="I260" t="s">
        <v>1594</v>
      </c>
      <c r="J260" t="s">
        <v>1595</v>
      </c>
      <c r="K260" t="s">
        <v>1596</v>
      </c>
      <c r="L260" t="s">
        <v>1597</v>
      </c>
      <c r="M260" t="s">
        <v>1598</v>
      </c>
      <c r="N260" t="str">
        <f>VLOOKUP(E260, Locations!B:I, 8, FALSE)</f>
        <v>47.2511072,-123.1250777</v>
      </c>
      <c r="O260" t="str">
        <f>VLOOKUP(E260, Locations!B:I, 4, FALSE)</f>
        <v>Americas</v>
      </c>
      <c r="P260" t="str">
        <f>VLOOKUP(E260, Locations!B:I, 5, FALSE)</f>
        <v>North America</v>
      </c>
      <c r="Q260" t="str">
        <f>VLOOKUP(E260, Locations!B:I, 6, FALSE)</f>
        <v>Washington</v>
      </c>
      <c r="R260" t="str">
        <f>VLOOKUP(E260, Locations!B:I, 7, FALSE)</f>
        <v>United States</v>
      </c>
      <c r="S260" s="1">
        <v>44455</v>
      </c>
    </row>
    <row r="261" spans="1:19">
      <c r="A261" t="s">
        <v>1599</v>
      </c>
      <c r="B261" t="s">
        <v>20</v>
      </c>
      <c r="C261" t="s">
        <v>1540</v>
      </c>
      <c r="D261" t="s">
        <v>1541</v>
      </c>
      <c r="E261" t="s">
        <v>1600</v>
      </c>
      <c r="F261" t="s">
        <v>1601</v>
      </c>
      <c r="G261" t="s">
        <v>1602</v>
      </c>
      <c r="H261" t="s">
        <v>1603</v>
      </c>
      <c r="I261" t="s">
        <v>1602</v>
      </c>
      <c r="J261" t="s">
        <v>1603</v>
      </c>
      <c r="K261" t="s">
        <v>1602</v>
      </c>
      <c r="L261" t="s">
        <v>1603</v>
      </c>
      <c r="M261" t="s">
        <v>1604</v>
      </c>
      <c r="N261" t="str">
        <f>VLOOKUP(E261, Locations!B:I, 8, FALSE)</f>
        <v>53.7778924,-135.512153</v>
      </c>
      <c r="O261" t="str">
        <f>VLOOKUP(E261, Locations!B:I, 4, FALSE)</f>
        <v>Americas</v>
      </c>
      <c r="P261" t="str">
        <f>VLOOKUP(E261, Locations!B:I, 5, FALSE)</f>
        <v>North America</v>
      </c>
      <c r="Q261" t="str">
        <f>VLOOKUP(E261, Locations!B:I, 6, FALSE)</f>
        <v>British Columbia</v>
      </c>
      <c r="R261" t="str">
        <f>VLOOKUP(E261, Locations!B:I, 7, FALSE)</f>
        <v>Canada</v>
      </c>
      <c r="S261" s="1">
        <v>44455</v>
      </c>
    </row>
    <row r="262" spans="1:19">
      <c r="A262" t="s">
        <v>1605</v>
      </c>
      <c r="B262" t="s">
        <v>20</v>
      </c>
      <c r="C262" t="s">
        <v>1540</v>
      </c>
      <c r="D262" t="s">
        <v>1541</v>
      </c>
      <c r="E262" t="s">
        <v>1600</v>
      </c>
      <c r="F262" t="s">
        <v>1601</v>
      </c>
      <c r="G262" t="s">
        <v>1606</v>
      </c>
      <c r="H262" t="s">
        <v>1607</v>
      </c>
      <c r="I262" t="s">
        <v>1606</v>
      </c>
      <c r="J262" t="s">
        <v>1607</v>
      </c>
      <c r="K262" t="s">
        <v>1606</v>
      </c>
      <c r="L262" t="s">
        <v>1607</v>
      </c>
      <c r="M262" t="s">
        <v>1608</v>
      </c>
      <c r="N262" t="str">
        <f>VLOOKUP(E262, Locations!B:I, 8, FALSE)</f>
        <v>53.7778924,-135.512153</v>
      </c>
      <c r="O262" t="str">
        <f>VLOOKUP(E262, Locations!B:I, 4, FALSE)</f>
        <v>Americas</v>
      </c>
      <c r="P262" t="str">
        <f>VLOOKUP(E262, Locations!B:I, 5, FALSE)</f>
        <v>North America</v>
      </c>
      <c r="Q262" t="str">
        <f>VLOOKUP(E262, Locations!B:I, 6, FALSE)</f>
        <v>British Columbia</v>
      </c>
      <c r="R262" t="str">
        <f>VLOOKUP(E262, Locations!B:I, 7, FALSE)</f>
        <v>Canada</v>
      </c>
      <c r="S262" s="1">
        <v>44455</v>
      </c>
    </row>
    <row r="263" spans="1:19">
      <c r="A263" t="s">
        <v>1609</v>
      </c>
      <c r="B263" t="s">
        <v>20</v>
      </c>
      <c r="C263" t="s">
        <v>1610</v>
      </c>
      <c r="D263" t="s">
        <v>1611</v>
      </c>
      <c r="E263" t="s">
        <v>1612</v>
      </c>
      <c r="F263" t="s">
        <v>1613</v>
      </c>
      <c r="G263" t="s">
        <v>1614</v>
      </c>
      <c r="H263" t="s">
        <v>1615</v>
      </c>
      <c r="I263" t="s">
        <v>1614</v>
      </c>
      <c r="J263" t="s">
        <v>1615</v>
      </c>
      <c r="K263" t="s">
        <v>1614</v>
      </c>
      <c r="L263" t="s">
        <v>1615</v>
      </c>
      <c r="M263" t="s">
        <v>1616</v>
      </c>
      <c r="N263" t="str">
        <f>VLOOKUP(E263, Locations!B:I, 8, FALSE)</f>
        <v>44.1234987,-122.8264082</v>
      </c>
      <c r="O263" t="str">
        <f>VLOOKUP(E263, Locations!B:I, 4, FALSE)</f>
        <v>Americas</v>
      </c>
      <c r="P263" t="str">
        <f>VLOOKUP(E263, Locations!B:I, 5, FALSE)</f>
        <v>North America</v>
      </c>
      <c r="Q263" t="str">
        <f>VLOOKUP(E263, Locations!B:I, 6, FALSE)</f>
        <v>Oregon</v>
      </c>
      <c r="R263" t="str">
        <f>VLOOKUP(E263, Locations!B:I, 7, FALSE)</f>
        <v>United States</v>
      </c>
      <c r="S263" s="1">
        <v>44455</v>
      </c>
    </row>
    <row r="264" spans="1:19">
      <c r="A264" t="s">
        <v>1617</v>
      </c>
      <c r="B264" t="s">
        <v>20</v>
      </c>
      <c r="C264" t="s">
        <v>1610</v>
      </c>
      <c r="D264" t="s">
        <v>1611</v>
      </c>
      <c r="E264" t="s">
        <v>1612</v>
      </c>
      <c r="F264" t="s">
        <v>1613</v>
      </c>
      <c r="G264" t="s">
        <v>1618</v>
      </c>
      <c r="H264" t="s">
        <v>1619</v>
      </c>
      <c r="I264" t="s">
        <v>1620</v>
      </c>
      <c r="J264" t="s">
        <v>1621</v>
      </c>
      <c r="K264" t="s">
        <v>1622</v>
      </c>
      <c r="L264" t="s">
        <v>1623</v>
      </c>
      <c r="M264" t="s">
        <v>1624</v>
      </c>
      <c r="N264" t="str">
        <f>VLOOKUP(E264, Locations!B:I, 8, FALSE)</f>
        <v>44.1234987,-122.8264082</v>
      </c>
      <c r="O264" t="str">
        <f>VLOOKUP(E264, Locations!B:I, 4, FALSE)</f>
        <v>Americas</v>
      </c>
      <c r="P264" t="str">
        <f>VLOOKUP(E264, Locations!B:I, 5, FALSE)</f>
        <v>North America</v>
      </c>
      <c r="Q264" t="str">
        <f>VLOOKUP(E264, Locations!B:I, 6, FALSE)</f>
        <v>Oregon</v>
      </c>
      <c r="R264" t="str">
        <f>VLOOKUP(E264, Locations!B:I, 7, FALSE)</f>
        <v>United States</v>
      </c>
      <c r="S264" s="1">
        <v>44455</v>
      </c>
    </row>
    <row r="265" spans="1:19">
      <c r="A265" t="s">
        <v>1625</v>
      </c>
      <c r="B265" t="s">
        <v>20</v>
      </c>
      <c r="C265" t="s">
        <v>1610</v>
      </c>
      <c r="D265" t="s">
        <v>1611</v>
      </c>
      <c r="E265" t="s">
        <v>1626</v>
      </c>
      <c r="F265" t="s">
        <v>1627</v>
      </c>
      <c r="G265" t="s">
        <v>1628</v>
      </c>
      <c r="H265" t="s">
        <v>1629</v>
      </c>
      <c r="I265" t="s">
        <v>1628</v>
      </c>
      <c r="J265" t="s">
        <v>1629</v>
      </c>
      <c r="K265" t="s">
        <v>1628</v>
      </c>
      <c r="L265" t="s">
        <v>1629</v>
      </c>
      <c r="M265" t="s">
        <v>1630</v>
      </c>
      <c r="N265" t="str">
        <f>VLOOKUP(E265, Locations!B:I, 8, FALSE)</f>
        <v>47.2511072,-123.1250777</v>
      </c>
      <c r="O265" t="str">
        <f>VLOOKUP(E265, Locations!B:I, 4, FALSE)</f>
        <v>Americas</v>
      </c>
      <c r="P265" t="str">
        <f>VLOOKUP(E265, Locations!B:I, 5, FALSE)</f>
        <v>North America</v>
      </c>
      <c r="Q265" t="str">
        <f>VLOOKUP(E265, Locations!B:I, 6, FALSE)</f>
        <v>Washington</v>
      </c>
      <c r="R265" t="str">
        <f>VLOOKUP(E265, Locations!B:I, 7, FALSE)</f>
        <v>United States</v>
      </c>
      <c r="S265" s="1">
        <v>44455</v>
      </c>
    </row>
    <row r="266" spans="1:19">
      <c r="A266" t="s">
        <v>1631</v>
      </c>
      <c r="B266" t="s">
        <v>20</v>
      </c>
      <c r="C266" t="s">
        <v>1610</v>
      </c>
      <c r="D266" t="s">
        <v>1611</v>
      </c>
      <c r="E266" t="s">
        <v>1632</v>
      </c>
      <c r="F266" t="s">
        <v>1633</v>
      </c>
      <c r="G266" t="s">
        <v>1634</v>
      </c>
      <c r="H266" t="s">
        <v>1635</v>
      </c>
      <c r="I266" t="s">
        <v>1636</v>
      </c>
      <c r="J266" t="s">
        <v>1637</v>
      </c>
      <c r="K266" t="s">
        <v>1638</v>
      </c>
      <c r="L266" t="s">
        <v>1639</v>
      </c>
      <c r="M266" t="s">
        <v>1640</v>
      </c>
      <c r="N266" t="str">
        <f>VLOOKUP(E266, Locations!B:I, 8, FALSE)</f>
        <v>47.2511072,-123.1250777</v>
      </c>
      <c r="O266" t="str">
        <f>VLOOKUP(E266, Locations!B:I, 4, FALSE)</f>
        <v>Americas</v>
      </c>
      <c r="P266" t="str">
        <f>VLOOKUP(E266, Locations!B:I, 5, FALSE)</f>
        <v>North America</v>
      </c>
      <c r="Q266" t="str">
        <f>VLOOKUP(E266, Locations!B:I, 6, FALSE)</f>
        <v>Washington</v>
      </c>
      <c r="R266" t="str">
        <f>VLOOKUP(E266, Locations!B:I, 7, FALSE)</f>
        <v>United States</v>
      </c>
      <c r="S266" s="1">
        <v>44455</v>
      </c>
    </row>
    <row r="267" spans="1:19">
      <c r="A267" t="s">
        <v>1641</v>
      </c>
      <c r="B267" t="s">
        <v>20</v>
      </c>
      <c r="C267" t="s">
        <v>1610</v>
      </c>
      <c r="D267" t="s">
        <v>1611</v>
      </c>
      <c r="E267" t="s">
        <v>1642</v>
      </c>
      <c r="F267" t="s">
        <v>1643</v>
      </c>
      <c r="G267" t="s">
        <v>1644</v>
      </c>
      <c r="H267" t="s">
        <v>1645</v>
      </c>
      <c r="I267" t="s">
        <v>1644</v>
      </c>
      <c r="J267" t="s">
        <v>1645</v>
      </c>
      <c r="K267" t="s">
        <v>1644</v>
      </c>
      <c r="L267" t="s">
        <v>1645</v>
      </c>
      <c r="M267" t="s">
        <v>1646</v>
      </c>
      <c r="N267" t="str">
        <f>VLOOKUP(E267, Locations!B:I, 8, FALSE)</f>
        <v>47.2511072,-123.1250777</v>
      </c>
      <c r="O267" t="str">
        <f>VLOOKUP(E267, Locations!B:I, 4, FALSE)</f>
        <v>Americas</v>
      </c>
      <c r="P267" t="str">
        <f>VLOOKUP(E267, Locations!B:I, 5, FALSE)</f>
        <v>North America</v>
      </c>
      <c r="Q267" t="str">
        <f>VLOOKUP(E267, Locations!B:I, 6, FALSE)</f>
        <v>Washington</v>
      </c>
      <c r="R267" t="str">
        <f>VLOOKUP(E267, Locations!B:I, 7, FALSE)</f>
        <v>United States</v>
      </c>
      <c r="S267" s="1">
        <v>44455</v>
      </c>
    </row>
    <row r="268" spans="1:19">
      <c r="A268" t="s">
        <v>1647</v>
      </c>
      <c r="B268" t="s">
        <v>20</v>
      </c>
      <c r="C268" t="s">
        <v>1610</v>
      </c>
      <c r="D268" t="s">
        <v>1611</v>
      </c>
      <c r="E268" t="s">
        <v>1648</v>
      </c>
      <c r="F268" t="s">
        <v>1649</v>
      </c>
      <c r="G268" t="s">
        <v>1650</v>
      </c>
      <c r="H268" t="s">
        <v>1651</v>
      </c>
      <c r="I268" t="s">
        <v>1650</v>
      </c>
      <c r="J268" t="s">
        <v>1651</v>
      </c>
      <c r="K268" t="s">
        <v>1650</v>
      </c>
      <c r="L268" t="s">
        <v>1651</v>
      </c>
      <c r="M268" t="s">
        <v>1652</v>
      </c>
      <c r="N268" t="str">
        <f>VLOOKUP(E268, Locations!B:I, 8, FALSE)</f>
        <v>47.2511072,-123.1250777</v>
      </c>
      <c r="O268" t="str">
        <f>VLOOKUP(E268, Locations!B:I, 4, FALSE)</f>
        <v>Americas</v>
      </c>
      <c r="P268" t="str">
        <f>VLOOKUP(E268, Locations!B:I, 5, FALSE)</f>
        <v>North America</v>
      </c>
      <c r="Q268" t="str">
        <f>VLOOKUP(E268, Locations!B:I, 6, FALSE)</f>
        <v>Washington</v>
      </c>
      <c r="R268" t="str">
        <f>VLOOKUP(E268, Locations!B:I, 7, FALSE)</f>
        <v>United States</v>
      </c>
      <c r="S268" s="1">
        <v>44455</v>
      </c>
    </row>
    <row r="269" spans="1:19">
      <c r="A269" t="s">
        <v>1653</v>
      </c>
      <c r="B269" t="s">
        <v>20</v>
      </c>
      <c r="C269" t="s">
        <v>1610</v>
      </c>
      <c r="D269" t="s">
        <v>1611</v>
      </c>
      <c r="E269" t="s">
        <v>1654</v>
      </c>
      <c r="F269" t="s">
        <v>1655</v>
      </c>
      <c r="G269" t="s">
        <v>1656</v>
      </c>
      <c r="H269" t="s">
        <v>1657</v>
      </c>
      <c r="I269" t="s">
        <v>1658</v>
      </c>
      <c r="J269" t="s">
        <v>1659</v>
      </c>
      <c r="K269" t="s">
        <v>1660</v>
      </c>
      <c r="L269" t="s">
        <v>1660</v>
      </c>
      <c r="M269" t="s">
        <v>1661</v>
      </c>
      <c r="N269" t="str">
        <f>VLOOKUP(E269, Locations!B:I, 8, FALSE)</f>
        <v>47.2511072,-123.1250777</v>
      </c>
      <c r="O269" t="str">
        <f>VLOOKUP(E269, Locations!B:I, 4, FALSE)</f>
        <v>Americas</v>
      </c>
      <c r="P269" t="str">
        <f>VLOOKUP(E269, Locations!B:I, 5, FALSE)</f>
        <v>North America</v>
      </c>
      <c r="Q269" t="str">
        <f>VLOOKUP(E269, Locations!B:I, 6, FALSE)</f>
        <v>Washington</v>
      </c>
      <c r="R269" t="str">
        <f>VLOOKUP(E269, Locations!B:I, 7, FALSE)</f>
        <v>United States</v>
      </c>
      <c r="S269" s="1">
        <v>44455</v>
      </c>
    </row>
    <row r="270" spans="1:19">
      <c r="A270" t="s">
        <v>1662</v>
      </c>
      <c r="B270" t="s">
        <v>20</v>
      </c>
      <c r="C270" t="s">
        <v>1610</v>
      </c>
      <c r="D270" t="s">
        <v>1611</v>
      </c>
      <c r="E270" t="s">
        <v>1663</v>
      </c>
      <c r="F270" t="s">
        <v>1664</v>
      </c>
      <c r="G270" t="s">
        <v>1554</v>
      </c>
      <c r="H270" t="s">
        <v>1665</v>
      </c>
      <c r="I270" t="s">
        <v>1554</v>
      </c>
      <c r="J270" t="s">
        <v>1665</v>
      </c>
      <c r="K270" t="s">
        <v>1554</v>
      </c>
      <c r="L270" t="s">
        <v>1665</v>
      </c>
      <c r="M270" t="s">
        <v>1556</v>
      </c>
      <c r="N270" t="str">
        <f>VLOOKUP(E270, Locations!B:I, 8, FALSE)</f>
        <v>47.2511072,-123.1250777</v>
      </c>
      <c r="O270" t="str">
        <f>VLOOKUP(E270, Locations!B:I, 4, FALSE)</f>
        <v>Americas</v>
      </c>
      <c r="P270" t="str">
        <f>VLOOKUP(E270, Locations!B:I, 5, FALSE)</f>
        <v>North America</v>
      </c>
      <c r="Q270" t="str">
        <f>VLOOKUP(E270, Locations!B:I, 6, FALSE)</f>
        <v>Washington</v>
      </c>
      <c r="R270" t="str">
        <f>VLOOKUP(E270, Locations!B:I, 7, FALSE)</f>
        <v>United States</v>
      </c>
      <c r="S270" s="1">
        <v>44455</v>
      </c>
    </row>
    <row r="271" spans="1:19">
      <c r="A271" t="s">
        <v>1666</v>
      </c>
      <c r="B271" t="s">
        <v>20</v>
      </c>
      <c r="C271" t="s">
        <v>1610</v>
      </c>
      <c r="D271" t="s">
        <v>1611</v>
      </c>
      <c r="E271" t="s">
        <v>1667</v>
      </c>
      <c r="F271" t="s">
        <v>1668</v>
      </c>
      <c r="G271" t="s">
        <v>1669</v>
      </c>
      <c r="H271" t="s">
        <v>1670</v>
      </c>
      <c r="I271" t="s">
        <v>1669</v>
      </c>
      <c r="J271" t="s">
        <v>1670</v>
      </c>
      <c r="K271" t="s">
        <v>1669</v>
      </c>
      <c r="L271" t="s">
        <v>1670</v>
      </c>
      <c r="M271" t="s">
        <v>1671</v>
      </c>
      <c r="N271" t="str">
        <f>VLOOKUP(E271, Locations!B:I, 8, FALSE)</f>
        <v>47.2511072,-123.1250777</v>
      </c>
      <c r="O271" t="str">
        <f>VLOOKUP(E271, Locations!B:I, 4, FALSE)</f>
        <v>Americas</v>
      </c>
      <c r="P271" t="str">
        <f>VLOOKUP(E271, Locations!B:I, 5, FALSE)</f>
        <v>North America</v>
      </c>
      <c r="Q271" t="str">
        <f>VLOOKUP(E271, Locations!B:I, 6, FALSE)</f>
        <v>Washington</v>
      </c>
      <c r="R271" t="str">
        <f>VLOOKUP(E271, Locations!B:I, 7, FALSE)</f>
        <v>United States</v>
      </c>
      <c r="S271" s="1">
        <v>44455</v>
      </c>
    </row>
    <row r="272" spans="1:19">
      <c r="A272" t="s">
        <v>1672</v>
      </c>
      <c r="B272" t="s">
        <v>20</v>
      </c>
      <c r="C272" t="s">
        <v>1610</v>
      </c>
      <c r="D272" t="s">
        <v>1611</v>
      </c>
      <c r="E272" t="s">
        <v>1673</v>
      </c>
      <c r="F272" t="s">
        <v>1674</v>
      </c>
      <c r="G272" t="s">
        <v>1675</v>
      </c>
      <c r="H272" t="s">
        <v>1676</v>
      </c>
      <c r="I272" t="s">
        <v>1675</v>
      </c>
      <c r="J272" t="s">
        <v>1676</v>
      </c>
      <c r="K272" t="s">
        <v>1675</v>
      </c>
      <c r="L272" t="s">
        <v>1676</v>
      </c>
      <c r="M272" t="s">
        <v>1677</v>
      </c>
      <c r="N272" t="str">
        <f>VLOOKUP(E272, Locations!B:I, 8, FALSE)</f>
        <v>47.2511072,-123.1250777</v>
      </c>
      <c r="O272" t="str">
        <f>VLOOKUP(E272, Locations!B:I, 4, FALSE)</f>
        <v>Americas</v>
      </c>
      <c r="P272" t="str">
        <f>VLOOKUP(E272, Locations!B:I, 5, FALSE)</f>
        <v>North America</v>
      </c>
      <c r="Q272" t="str">
        <f>VLOOKUP(E272, Locations!B:I, 6, FALSE)</f>
        <v>Washington</v>
      </c>
      <c r="R272" t="str">
        <f>VLOOKUP(E272, Locations!B:I, 7, FALSE)</f>
        <v>United States</v>
      </c>
      <c r="S272" s="1">
        <v>44455</v>
      </c>
    </row>
    <row r="273" spans="1:19">
      <c r="A273" t="s">
        <v>1678</v>
      </c>
      <c r="B273" t="s">
        <v>20</v>
      </c>
      <c r="C273" t="s">
        <v>1610</v>
      </c>
      <c r="D273" t="s">
        <v>1611</v>
      </c>
      <c r="E273" t="s">
        <v>1679</v>
      </c>
      <c r="F273" t="s">
        <v>1680</v>
      </c>
      <c r="G273" t="s">
        <v>1681</v>
      </c>
      <c r="H273" t="s">
        <v>1682</v>
      </c>
      <c r="I273" t="s">
        <v>1681</v>
      </c>
      <c r="J273" t="s">
        <v>1682</v>
      </c>
      <c r="K273" t="s">
        <v>1681</v>
      </c>
      <c r="L273" t="s">
        <v>1682</v>
      </c>
      <c r="M273" t="s">
        <v>1683</v>
      </c>
      <c r="N273" t="str">
        <f>VLOOKUP(E273, Locations!B:I, 8, FALSE)</f>
        <v>47.2511072,-123.1250777</v>
      </c>
      <c r="O273" t="str">
        <f>VLOOKUP(E273, Locations!B:I, 4, FALSE)</f>
        <v>Americas</v>
      </c>
      <c r="P273" t="str">
        <f>VLOOKUP(E273, Locations!B:I, 5, FALSE)</f>
        <v>North America</v>
      </c>
      <c r="Q273" t="str">
        <f>VLOOKUP(E273, Locations!B:I, 6, FALSE)</f>
        <v>Washington</v>
      </c>
      <c r="R273" t="str">
        <f>VLOOKUP(E273, Locations!B:I, 7, FALSE)</f>
        <v>United States</v>
      </c>
      <c r="S273" s="1">
        <v>44455</v>
      </c>
    </row>
    <row r="274" spans="1:19">
      <c r="A274" t="s">
        <v>1684</v>
      </c>
      <c r="B274" t="s">
        <v>20</v>
      </c>
      <c r="C274" t="s">
        <v>1610</v>
      </c>
      <c r="D274" t="s">
        <v>1611</v>
      </c>
      <c r="E274" t="s">
        <v>1685</v>
      </c>
      <c r="F274" t="s">
        <v>1686</v>
      </c>
      <c r="G274" t="s">
        <v>1687</v>
      </c>
      <c r="H274" t="s">
        <v>1688</v>
      </c>
      <c r="I274" t="s">
        <v>1687</v>
      </c>
      <c r="J274" t="s">
        <v>1688</v>
      </c>
      <c r="K274" t="s">
        <v>1687</v>
      </c>
      <c r="L274" t="s">
        <v>1688</v>
      </c>
      <c r="M274" t="s">
        <v>1689</v>
      </c>
      <c r="N274" t="str">
        <f>VLOOKUP(E274, Locations!B:I, 8, FALSE)</f>
        <v>47.2511072,-123.1250777</v>
      </c>
      <c r="O274" t="str">
        <f>VLOOKUP(E274, Locations!B:I, 4, FALSE)</f>
        <v>Americas</v>
      </c>
      <c r="P274" t="str">
        <f>VLOOKUP(E274, Locations!B:I, 5, FALSE)</f>
        <v>North America</v>
      </c>
      <c r="Q274" t="str">
        <f>VLOOKUP(E274, Locations!B:I, 6, FALSE)</f>
        <v>Washington</v>
      </c>
      <c r="R274" t="str">
        <f>VLOOKUP(E274, Locations!B:I, 7, FALSE)</f>
        <v>United States</v>
      </c>
      <c r="S274" s="1">
        <v>44455</v>
      </c>
    </row>
    <row r="275" spans="1:19">
      <c r="A275" t="s">
        <v>1690</v>
      </c>
      <c r="B275" t="s">
        <v>20</v>
      </c>
      <c r="C275" t="s">
        <v>1610</v>
      </c>
      <c r="D275" t="s">
        <v>1611</v>
      </c>
      <c r="E275" t="s">
        <v>1691</v>
      </c>
      <c r="F275" t="s">
        <v>1692</v>
      </c>
      <c r="G275" t="s">
        <v>1693</v>
      </c>
      <c r="H275" t="s">
        <v>1694</v>
      </c>
      <c r="I275" t="s">
        <v>1695</v>
      </c>
      <c r="J275" t="s">
        <v>1696</v>
      </c>
      <c r="K275" t="s">
        <v>1697</v>
      </c>
      <c r="L275" t="s">
        <v>1698</v>
      </c>
      <c r="M275" t="s">
        <v>1699</v>
      </c>
      <c r="N275" t="str">
        <f>VLOOKUP(E275, Locations!B:I, 8, FALSE)</f>
        <v>53.7778924,-135.512153</v>
      </c>
      <c r="O275" t="str">
        <f>VLOOKUP(E275, Locations!B:I, 4, FALSE)</f>
        <v>Americas</v>
      </c>
      <c r="P275" t="str">
        <f>VLOOKUP(E275, Locations!B:I, 5, FALSE)</f>
        <v>North America</v>
      </c>
      <c r="Q275" t="str">
        <f>VLOOKUP(E275, Locations!B:I, 6, FALSE)</f>
        <v>British Columbia</v>
      </c>
      <c r="R275" t="str">
        <f>VLOOKUP(E275, Locations!B:I, 7, FALSE)</f>
        <v>Canada</v>
      </c>
      <c r="S275" s="1">
        <v>44455</v>
      </c>
    </row>
    <row r="276" spans="1:19">
      <c r="A276" t="s">
        <v>1700</v>
      </c>
      <c r="B276" t="s">
        <v>20</v>
      </c>
      <c r="C276" t="s">
        <v>1610</v>
      </c>
      <c r="D276" t="s">
        <v>1611</v>
      </c>
      <c r="E276" t="s">
        <v>1701</v>
      </c>
      <c r="F276" t="s">
        <v>1702</v>
      </c>
      <c r="G276" t="s">
        <v>1703</v>
      </c>
      <c r="H276" t="s">
        <v>1704</v>
      </c>
      <c r="I276" t="s">
        <v>1703</v>
      </c>
      <c r="J276" t="s">
        <v>1704</v>
      </c>
      <c r="K276" t="s">
        <v>1703</v>
      </c>
      <c r="L276" t="s">
        <v>1704</v>
      </c>
      <c r="M276" t="s">
        <v>1705</v>
      </c>
      <c r="N276" t="str">
        <f>VLOOKUP(E276, Locations!B:I, 8, FALSE)</f>
        <v>53.7778924,-135.512153</v>
      </c>
      <c r="O276" t="str">
        <f>VLOOKUP(E276, Locations!B:I, 4, FALSE)</f>
        <v>Americas</v>
      </c>
      <c r="P276" t="str">
        <f>VLOOKUP(E276, Locations!B:I, 5, FALSE)</f>
        <v>North America</v>
      </c>
      <c r="Q276" t="str">
        <f>VLOOKUP(E276, Locations!B:I, 6, FALSE)</f>
        <v>British Columbia</v>
      </c>
      <c r="R276" t="str">
        <f>VLOOKUP(E276, Locations!B:I, 7, FALSE)</f>
        <v>Canada</v>
      </c>
      <c r="S276" s="1">
        <v>44455</v>
      </c>
    </row>
    <row r="277" spans="1:19">
      <c r="A277" t="s">
        <v>1706</v>
      </c>
      <c r="B277" t="s">
        <v>20</v>
      </c>
      <c r="C277" t="s">
        <v>1610</v>
      </c>
      <c r="D277" t="s">
        <v>1611</v>
      </c>
      <c r="E277" t="s">
        <v>1707</v>
      </c>
      <c r="F277" t="s">
        <v>1708</v>
      </c>
      <c r="G277" t="s">
        <v>1709</v>
      </c>
      <c r="H277" t="s">
        <v>1710</v>
      </c>
      <c r="I277" t="s">
        <v>1709</v>
      </c>
      <c r="J277" t="s">
        <v>1710</v>
      </c>
      <c r="K277" t="s">
        <v>1709</v>
      </c>
      <c r="L277" t="s">
        <v>1710</v>
      </c>
      <c r="M277" t="s">
        <v>1711</v>
      </c>
      <c r="N277" t="str">
        <f>VLOOKUP(E277, Locations!B:I, 8, FALSE)</f>
        <v>53.7778924,-135.512153</v>
      </c>
      <c r="O277" t="str">
        <f>VLOOKUP(E277, Locations!B:I, 4, FALSE)</f>
        <v>Americas</v>
      </c>
      <c r="P277" t="str">
        <f>VLOOKUP(E277, Locations!B:I, 5, FALSE)</f>
        <v>North America</v>
      </c>
      <c r="Q277" t="str">
        <f>VLOOKUP(E277, Locations!B:I, 6, FALSE)</f>
        <v>British Columbia</v>
      </c>
      <c r="R277" t="str">
        <f>VLOOKUP(E277, Locations!B:I, 7, FALSE)</f>
        <v>Canada</v>
      </c>
      <c r="S277" s="1">
        <v>44455</v>
      </c>
    </row>
    <row r="278" spans="1:19">
      <c r="A278" t="s">
        <v>1712</v>
      </c>
      <c r="B278" t="s">
        <v>20</v>
      </c>
      <c r="C278" t="s">
        <v>1610</v>
      </c>
      <c r="D278" t="s">
        <v>1611</v>
      </c>
      <c r="E278" t="s">
        <v>1713</v>
      </c>
      <c r="F278" t="s">
        <v>1714</v>
      </c>
      <c r="G278" t="s">
        <v>1715</v>
      </c>
      <c r="H278" t="s">
        <v>1716</v>
      </c>
      <c r="I278" t="s">
        <v>1715</v>
      </c>
      <c r="J278" t="s">
        <v>1716</v>
      </c>
      <c r="K278" t="s">
        <v>1715</v>
      </c>
      <c r="L278" t="s">
        <v>1716</v>
      </c>
      <c r="M278" t="s">
        <v>1717</v>
      </c>
      <c r="N278" t="str">
        <f>VLOOKUP(E278, Locations!B:I, 8, FALSE)</f>
        <v>53.7778924,-135.512153</v>
      </c>
      <c r="O278" t="str">
        <f>VLOOKUP(E278, Locations!B:I, 4, FALSE)</f>
        <v>Americas</v>
      </c>
      <c r="P278" t="str">
        <f>VLOOKUP(E278, Locations!B:I, 5, FALSE)</f>
        <v>North America</v>
      </c>
      <c r="Q278" t="str">
        <f>VLOOKUP(E278, Locations!B:I, 6, FALSE)</f>
        <v>British Columbia</v>
      </c>
      <c r="R278" t="str">
        <f>VLOOKUP(E278, Locations!B:I, 7, FALSE)</f>
        <v>Canada</v>
      </c>
      <c r="S278" s="1">
        <v>44455</v>
      </c>
    </row>
    <row r="279" spans="1:19">
      <c r="A279" t="s">
        <v>1718</v>
      </c>
      <c r="B279" t="s">
        <v>20</v>
      </c>
      <c r="C279" t="s">
        <v>1610</v>
      </c>
      <c r="D279" t="s">
        <v>1611</v>
      </c>
      <c r="E279" t="s">
        <v>1719</v>
      </c>
      <c r="F279" t="s">
        <v>1720</v>
      </c>
      <c r="G279" t="s">
        <v>1721</v>
      </c>
      <c r="H279" t="s">
        <v>1722</v>
      </c>
      <c r="I279" t="s">
        <v>1721</v>
      </c>
      <c r="J279" t="s">
        <v>1722</v>
      </c>
      <c r="K279" t="s">
        <v>1721</v>
      </c>
      <c r="L279" t="s">
        <v>1722</v>
      </c>
      <c r="M279" t="s">
        <v>1723</v>
      </c>
      <c r="N279" t="str">
        <f>VLOOKUP(E279, Locations!B:I, 8, FALSE)</f>
        <v>53.7778924,-135.512153</v>
      </c>
      <c r="O279" t="str">
        <f>VLOOKUP(E279, Locations!B:I, 4, FALSE)</f>
        <v>Americas</v>
      </c>
      <c r="P279" t="str">
        <f>VLOOKUP(E279, Locations!B:I, 5, FALSE)</f>
        <v>North America</v>
      </c>
      <c r="Q279" t="str">
        <f>VLOOKUP(E279, Locations!B:I, 6, FALSE)</f>
        <v>British Columbia</v>
      </c>
      <c r="R279" t="str">
        <f>VLOOKUP(E279, Locations!B:I, 7, FALSE)</f>
        <v>Canada</v>
      </c>
      <c r="S279" s="1">
        <v>44455</v>
      </c>
    </row>
    <row r="280" spans="1:19">
      <c r="A280" t="s">
        <v>1724</v>
      </c>
      <c r="B280" t="s">
        <v>20</v>
      </c>
      <c r="C280" t="s">
        <v>1610</v>
      </c>
      <c r="D280" t="s">
        <v>1611</v>
      </c>
      <c r="E280" t="s">
        <v>1719</v>
      </c>
      <c r="F280" t="s">
        <v>1720</v>
      </c>
      <c r="G280" t="s">
        <v>1725</v>
      </c>
      <c r="H280" t="s">
        <v>1726</v>
      </c>
      <c r="I280" t="s">
        <v>1725</v>
      </c>
      <c r="J280" t="s">
        <v>1726</v>
      </c>
      <c r="K280" t="s">
        <v>1725</v>
      </c>
      <c r="L280" t="s">
        <v>1726</v>
      </c>
      <c r="M280" t="s">
        <v>1727</v>
      </c>
      <c r="N280" t="str">
        <f>VLOOKUP(E280, Locations!B:I, 8, FALSE)</f>
        <v>53.7778924,-135.512153</v>
      </c>
      <c r="O280" t="str">
        <f>VLOOKUP(E280, Locations!B:I, 4, FALSE)</f>
        <v>Americas</v>
      </c>
      <c r="P280" t="str">
        <f>VLOOKUP(E280, Locations!B:I, 5, FALSE)</f>
        <v>North America</v>
      </c>
      <c r="Q280" t="str">
        <f>VLOOKUP(E280, Locations!B:I, 6, FALSE)</f>
        <v>British Columbia</v>
      </c>
      <c r="R280" t="str">
        <f>VLOOKUP(E280, Locations!B:I, 7, FALSE)</f>
        <v>Canada</v>
      </c>
      <c r="S280" s="1">
        <v>44455</v>
      </c>
    </row>
    <row r="281" spans="1:19">
      <c r="A281" t="s">
        <v>1728</v>
      </c>
      <c r="B281" t="s">
        <v>20</v>
      </c>
      <c r="C281" t="s">
        <v>1610</v>
      </c>
      <c r="D281" t="s">
        <v>1611</v>
      </c>
      <c r="E281" t="s">
        <v>1719</v>
      </c>
      <c r="F281" t="s">
        <v>1720</v>
      </c>
      <c r="G281" t="s">
        <v>1729</v>
      </c>
      <c r="H281" t="s">
        <v>1730</v>
      </c>
      <c r="I281" t="s">
        <v>1731</v>
      </c>
      <c r="J281" t="s">
        <v>1732</v>
      </c>
      <c r="K281" t="s">
        <v>1733</v>
      </c>
      <c r="L281" t="s">
        <v>1734</v>
      </c>
      <c r="M281" t="s">
        <v>1735</v>
      </c>
      <c r="N281" t="str">
        <f>VLOOKUP(E281, Locations!B:I, 8, FALSE)</f>
        <v>53.7778924,-135.512153</v>
      </c>
      <c r="O281" t="str">
        <f>VLOOKUP(E281, Locations!B:I, 4, FALSE)</f>
        <v>Americas</v>
      </c>
      <c r="P281" t="str">
        <f>VLOOKUP(E281, Locations!B:I, 5, FALSE)</f>
        <v>North America</v>
      </c>
      <c r="Q281" t="str">
        <f>VLOOKUP(E281, Locations!B:I, 6, FALSE)</f>
        <v>British Columbia</v>
      </c>
      <c r="R281" t="str">
        <f>VLOOKUP(E281, Locations!B:I, 7, FALSE)</f>
        <v>Canada</v>
      </c>
      <c r="S281" s="1">
        <v>44455</v>
      </c>
    </row>
    <row r="282" spans="1:19">
      <c r="A282" t="s">
        <v>1736</v>
      </c>
      <c r="B282" t="s">
        <v>20</v>
      </c>
      <c r="C282" t="s">
        <v>1610</v>
      </c>
      <c r="D282" t="s">
        <v>1611</v>
      </c>
      <c r="E282" t="s">
        <v>1737</v>
      </c>
      <c r="F282" t="s">
        <v>1738</v>
      </c>
      <c r="G282" t="s">
        <v>1739</v>
      </c>
      <c r="H282" t="s">
        <v>1740</v>
      </c>
      <c r="I282" t="s">
        <v>1739</v>
      </c>
      <c r="J282" t="s">
        <v>1740</v>
      </c>
      <c r="K282" t="s">
        <v>1739</v>
      </c>
      <c r="L282" t="s">
        <v>1740</v>
      </c>
      <c r="M282" t="s">
        <v>1727</v>
      </c>
      <c r="N282" t="str">
        <f>VLOOKUP(E282, Locations!B:I, 8, FALSE)</f>
        <v>53.7778924,-135.512153</v>
      </c>
      <c r="O282" t="str">
        <f>VLOOKUP(E282, Locations!B:I, 4, FALSE)</f>
        <v>Americas</v>
      </c>
      <c r="P282" t="str">
        <f>VLOOKUP(E282, Locations!B:I, 5, FALSE)</f>
        <v>North America</v>
      </c>
      <c r="Q282" t="str">
        <f>VLOOKUP(E282, Locations!B:I, 6, FALSE)</f>
        <v>British Columbia</v>
      </c>
      <c r="R282" t="str">
        <f>VLOOKUP(E282, Locations!B:I, 7, FALSE)</f>
        <v>Canada</v>
      </c>
      <c r="S282" s="1">
        <v>44455</v>
      </c>
    </row>
    <row r="283" spans="1:19">
      <c r="A283" t="s">
        <v>1741</v>
      </c>
      <c r="B283" t="s">
        <v>20</v>
      </c>
      <c r="C283" t="s">
        <v>1610</v>
      </c>
      <c r="D283" t="s">
        <v>1611</v>
      </c>
      <c r="E283" t="s">
        <v>1737</v>
      </c>
      <c r="F283" t="s">
        <v>1738</v>
      </c>
      <c r="G283" t="s">
        <v>1742</v>
      </c>
      <c r="H283" t="s">
        <v>1743</v>
      </c>
      <c r="I283" t="s">
        <v>1742</v>
      </c>
      <c r="J283" t="s">
        <v>1743</v>
      </c>
      <c r="K283" t="s">
        <v>1742</v>
      </c>
      <c r="L283" t="s">
        <v>1743</v>
      </c>
      <c r="M283" t="s">
        <v>1717</v>
      </c>
      <c r="N283" t="str">
        <f>VLOOKUP(E283, Locations!B:I, 8, FALSE)</f>
        <v>53.7778924,-135.512153</v>
      </c>
      <c r="O283" t="str">
        <f>VLOOKUP(E283, Locations!B:I, 4, FALSE)</f>
        <v>Americas</v>
      </c>
      <c r="P283" t="str">
        <f>VLOOKUP(E283, Locations!B:I, 5, FALSE)</f>
        <v>North America</v>
      </c>
      <c r="Q283" t="str">
        <f>VLOOKUP(E283, Locations!B:I, 6, FALSE)</f>
        <v>British Columbia</v>
      </c>
      <c r="R283" t="str">
        <f>VLOOKUP(E283, Locations!B:I, 7, FALSE)</f>
        <v>Canada</v>
      </c>
      <c r="S283" s="1">
        <v>44455</v>
      </c>
    </row>
    <row r="284" spans="1:19">
      <c r="A284" t="s">
        <v>1744</v>
      </c>
      <c r="B284" t="s">
        <v>20</v>
      </c>
      <c r="C284" t="s">
        <v>1610</v>
      </c>
      <c r="D284" t="s">
        <v>1611</v>
      </c>
      <c r="E284" t="s">
        <v>1737</v>
      </c>
      <c r="F284" t="s">
        <v>1738</v>
      </c>
      <c r="G284" t="s">
        <v>1745</v>
      </c>
      <c r="H284" t="s">
        <v>1746</v>
      </c>
      <c r="I284" t="s">
        <v>1745</v>
      </c>
      <c r="J284" t="s">
        <v>1746</v>
      </c>
      <c r="K284" t="s">
        <v>1745</v>
      </c>
      <c r="L284" t="s">
        <v>1746</v>
      </c>
      <c r="M284" t="s">
        <v>1747</v>
      </c>
      <c r="N284" t="str">
        <f>VLOOKUP(E284, Locations!B:I, 8, FALSE)</f>
        <v>53.7778924,-135.512153</v>
      </c>
      <c r="O284" t="str">
        <f>VLOOKUP(E284, Locations!B:I, 4, FALSE)</f>
        <v>Americas</v>
      </c>
      <c r="P284" t="str">
        <f>VLOOKUP(E284, Locations!B:I, 5, FALSE)</f>
        <v>North America</v>
      </c>
      <c r="Q284" t="str">
        <f>VLOOKUP(E284, Locations!B:I, 6, FALSE)</f>
        <v>British Columbia</v>
      </c>
      <c r="R284" t="str">
        <f>VLOOKUP(E284, Locations!B:I, 7, FALSE)</f>
        <v>Canada</v>
      </c>
      <c r="S284" s="1">
        <v>44455</v>
      </c>
    </row>
    <row r="285" spans="1:19">
      <c r="A285" t="s">
        <v>1748</v>
      </c>
      <c r="B285" t="s">
        <v>20</v>
      </c>
      <c r="C285" t="s">
        <v>1610</v>
      </c>
      <c r="D285" t="s">
        <v>1611</v>
      </c>
      <c r="E285" t="s">
        <v>1749</v>
      </c>
      <c r="F285" t="s">
        <v>1750</v>
      </c>
      <c r="G285" t="s">
        <v>1751</v>
      </c>
      <c r="H285" t="s">
        <v>1752</v>
      </c>
      <c r="I285" t="s">
        <v>1753</v>
      </c>
      <c r="J285" t="s">
        <v>1754</v>
      </c>
      <c r="K285" t="s">
        <v>1755</v>
      </c>
      <c r="L285" t="s">
        <v>1756</v>
      </c>
      <c r="M285" t="s">
        <v>1757</v>
      </c>
      <c r="N285" t="str">
        <f>VLOOKUP(E285, Locations!B:I, 8, FALSE)</f>
        <v>60.1299597,-176.4636381</v>
      </c>
      <c r="O285" t="str">
        <f>VLOOKUP(E285, Locations!B:I, 4, FALSE)</f>
        <v>Americas</v>
      </c>
      <c r="P285" t="str">
        <f>VLOOKUP(E285, Locations!B:I, 5, FALSE)</f>
        <v>North America</v>
      </c>
      <c r="Q285" t="str">
        <f>VLOOKUP(E285, Locations!B:I, 6, FALSE)</f>
        <v>Alaska</v>
      </c>
      <c r="R285" t="str">
        <f>VLOOKUP(E285, Locations!B:I, 7, FALSE)</f>
        <v>United States</v>
      </c>
      <c r="S285" s="1">
        <v>44455</v>
      </c>
    </row>
    <row r="286" spans="1:19">
      <c r="A286" t="s">
        <v>1758</v>
      </c>
      <c r="B286" t="s">
        <v>20</v>
      </c>
      <c r="C286" t="s">
        <v>1610</v>
      </c>
      <c r="D286" t="s">
        <v>1611</v>
      </c>
      <c r="E286" t="s">
        <v>1749</v>
      </c>
      <c r="F286" t="s">
        <v>1750</v>
      </c>
      <c r="G286" t="s">
        <v>1759</v>
      </c>
      <c r="H286" t="s">
        <v>1760</v>
      </c>
      <c r="I286" t="s">
        <v>1759</v>
      </c>
      <c r="J286" t="s">
        <v>1760</v>
      </c>
      <c r="K286" t="s">
        <v>1759</v>
      </c>
      <c r="L286" t="s">
        <v>1760</v>
      </c>
      <c r="M286" t="s">
        <v>1761</v>
      </c>
      <c r="N286" t="str">
        <f>VLOOKUP(E286, Locations!B:I, 8, FALSE)</f>
        <v>60.1299597,-176.4636381</v>
      </c>
      <c r="O286" t="str">
        <f>VLOOKUP(E286, Locations!B:I, 4, FALSE)</f>
        <v>Americas</v>
      </c>
      <c r="P286" t="str">
        <f>VLOOKUP(E286, Locations!B:I, 5, FALSE)</f>
        <v>North America</v>
      </c>
      <c r="Q286" t="str">
        <f>VLOOKUP(E286, Locations!B:I, 6, FALSE)</f>
        <v>Alaska</v>
      </c>
      <c r="R286" t="str">
        <f>VLOOKUP(E286, Locations!B:I, 7, FALSE)</f>
        <v>United States</v>
      </c>
      <c r="S286" s="1">
        <v>44455</v>
      </c>
    </row>
    <row r="287" spans="1:19">
      <c r="A287" t="s">
        <v>1762</v>
      </c>
      <c r="B287" t="s">
        <v>20</v>
      </c>
      <c r="C287" t="s">
        <v>1610</v>
      </c>
      <c r="D287" t="s">
        <v>1611</v>
      </c>
      <c r="E287" t="s">
        <v>1749</v>
      </c>
      <c r="F287" t="s">
        <v>1750</v>
      </c>
      <c r="G287" t="s">
        <v>1763</v>
      </c>
      <c r="H287" t="s">
        <v>1764</v>
      </c>
      <c r="I287" t="s">
        <v>1763</v>
      </c>
      <c r="J287" t="s">
        <v>1764</v>
      </c>
      <c r="K287" t="s">
        <v>1763</v>
      </c>
      <c r="L287" t="s">
        <v>1764</v>
      </c>
      <c r="M287" t="s">
        <v>1765</v>
      </c>
      <c r="N287" t="str">
        <f>VLOOKUP(E287, Locations!B:I, 8, FALSE)</f>
        <v>60.1299597,-176.4636381</v>
      </c>
      <c r="O287" t="str">
        <f>VLOOKUP(E287, Locations!B:I, 4, FALSE)</f>
        <v>Americas</v>
      </c>
      <c r="P287" t="str">
        <f>VLOOKUP(E287, Locations!B:I, 5, FALSE)</f>
        <v>North America</v>
      </c>
      <c r="Q287" t="str">
        <f>VLOOKUP(E287, Locations!B:I, 6, FALSE)</f>
        <v>Alaska</v>
      </c>
      <c r="R287" t="str">
        <f>VLOOKUP(E287, Locations!B:I, 7, FALSE)</f>
        <v>United States</v>
      </c>
      <c r="S287" s="1">
        <v>44455</v>
      </c>
    </row>
    <row r="288" spans="1:19">
      <c r="A288" t="s">
        <v>1766</v>
      </c>
      <c r="B288" t="s">
        <v>20</v>
      </c>
      <c r="C288" t="s">
        <v>1610</v>
      </c>
      <c r="D288" t="s">
        <v>1611</v>
      </c>
      <c r="E288" t="s">
        <v>1749</v>
      </c>
      <c r="F288" t="s">
        <v>1750</v>
      </c>
      <c r="G288" t="s">
        <v>1767</v>
      </c>
      <c r="H288" t="s">
        <v>1768</v>
      </c>
      <c r="I288" t="s">
        <v>1769</v>
      </c>
      <c r="J288" t="s">
        <v>1770</v>
      </c>
      <c r="K288" t="s">
        <v>1771</v>
      </c>
      <c r="L288" t="s">
        <v>1772</v>
      </c>
      <c r="M288" t="s">
        <v>1773</v>
      </c>
      <c r="N288" t="str">
        <f>VLOOKUP(E288, Locations!B:I, 8, FALSE)</f>
        <v>60.1299597,-176.4636381</v>
      </c>
      <c r="O288" t="str">
        <f>VLOOKUP(E288, Locations!B:I, 4, FALSE)</f>
        <v>Americas</v>
      </c>
      <c r="P288" t="str">
        <f>VLOOKUP(E288, Locations!B:I, 5, FALSE)</f>
        <v>North America</v>
      </c>
      <c r="Q288" t="str">
        <f>VLOOKUP(E288, Locations!B:I, 6, FALSE)</f>
        <v>Alaska</v>
      </c>
      <c r="R288" t="str">
        <f>VLOOKUP(E288, Locations!B:I, 7, FALSE)</f>
        <v>United States</v>
      </c>
      <c r="S288" s="1">
        <v>44455</v>
      </c>
    </row>
    <row r="289" spans="1:19">
      <c r="A289" t="s">
        <v>1774</v>
      </c>
      <c r="B289" t="s">
        <v>20</v>
      </c>
      <c r="C289" t="s">
        <v>1610</v>
      </c>
      <c r="D289" t="s">
        <v>1611</v>
      </c>
      <c r="E289" t="s">
        <v>1749</v>
      </c>
      <c r="F289" t="s">
        <v>1750</v>
      </c>
      <c r="G289" t="s">
        <v>1775</v>
      </c>
      <c r="H289" t="s">
        <v>1776</v>
      </c>
      <c r="I289" t="s">
        <v>1775</v>
      </c>
      <c r="J289" t="s">
        <v>1776</v>
      </c>
      <c r="K289" t="s">
        <v>1775</v>
      </c>
      <c r="L289" t="s">
        <v>1776</v>
      </c>
      <c r="M289" t="s">
        <v>1777</v>
      </c>
      <c r="N289" t="str">
        <f>VLOOKUP(E289, Locations!B:I, 8, FALSE)</f>
        <v>60.1299597,-176.4636381</v>
      </c>
      <c r="O289" t="str">
        <f>VLOOKUP(E289, Locations!B:I, 4, FALSE)</f>
        <v>Americas</v>
      </c>
      <c r="P289" t="str">
        <f>VLOOKUP(E289, Locations!B:I, 5, FALSE)</f>
        <v>North America</v>
      </c>
      <c r="Q289" t="str">
        <f>VLOOKUP(E289, Locations!B:I, 6, FALSE)</f>
        <v>Alaska</v>
      </c>
      <c r="R289" t="str">
        <f>VLOOKUP(E289, Locations!B:I, 7, FALSE)</f>
        <v>United States</v>
      </c>
      <c r="S289" s="1">
        <v>44455</v>
      </c>
    </row>
    <row r="290" spans="1:19">
      <c r="A290" t="s">
        <v>1778</v>
      </c>
      <c r="B290" t="s">
        <v>20</v>
      </c>
      <c r="C290" t="s">
        <v>1610</v>
      </c>
      <c r="D290" t="s">
        <v>1611</v>
      </c>
      <c r="E290" t="s">
        <v>1749</v>
      </c>
      <c r="F290" t="s">
        <v>1750</v>
      </c>
      <c r="G290" t="s">
        <v>1779</v>
      </c>
      <c r="H290" t="s">
        <v>1780</v>
      </c>
      <c r="I290" t="s">
        <v>1779</v>
      </c>
      <c r="J290" t="s">
        <v>1780</v>
      </c>
      <c r="K290" t="s">
        <v>1779</v>
      </c>
      <c r="L290" t="s">
        <v>1780</v>
      </c>
      <c r="M290" t="s">
        <v>1781</v>
      </c>
      <c r="N290" t="str">
        <f>VLOOKUP(E290, Locations!B:I, 8, FALSE)</f>
        <v>60.1299597,-176.4636381</v>
      </c>
      <c r="O290" t="str">
        <f>VLOOKUP(E290, Locations!B:I, 4, FALSE)</f>
        <v>Americas</v>
      </c>
      <c r="P290" t="str">
        <f>VLOOKUP(E290, Locations!B:I, 5, FALSE)</f>
        <v>North America</v>
      </c>
      <c r="Q290" t="str">
        <f>VLOOKUP(E290, Locations!B:I, 6, FALSE)</f>
        <v>Alaska</v>
      </c>
      <c r="R290" t="str">
        <f>VLOOKUP(E290, Locations!B:I, 7, FALSE)</f>
        <v>United States</v>
      </c>
      <c r="S290" s="1">
        <v>44455</v>
      </c>
    </row>
    <row r="291" spans="1:19">
      <c r="A291" t="s">
        <v>1782</v>
      </c>
      <c r="B291" t="s">
        <v>20</v>
      </c>
      <c r="C291" t="s">
        <v>1610</v>
      </c>
      <c r="D291" t="s">
        <v>1611</v>
      </c>
      <c r="E291" t="s">
        <v>1749</v>
      </c>
      <c r="F291" t="s">
        <v>1750</v>
      </c>
      <c r="G291" t="s">
        <v>1783</v>
      </c>
      <c r="H291" t="s">
        <v>1784</v>
      </c>
      <c r="I291" t="s">
        <v>1783</v>
      </c>
      <c r="J291" t="s">
        <v>1784</v>
      </c>
      <c r="K291" t="s">
        <v>1783</v>
      </c>
      <c r="L291" t="s">
        <v>1784</v>
      </c>
      <c r="M291" t="s">
        <v>1785</v>
      </c>
      <c r="N291" t="str">
        <f>VLOOKUP(E291, Locations!B:I, 8, FALSE)</f>
        <v>60.1299597,-176.4636381</v>
      </c>
      <c r="O291" t="str">
        <f>VLOOKUP(E291, Locations!B:I, 4, FALSE)</f>
        <v>Americas</v>
      </c>
      <c r="P291" t="str">
        <f>VLOOKUP(E291, Locations!B:I, 5, FALSE)</f>
        <v>North America</v>
      </c>
      <c r="Q291" t="str">
        <f>VLOOKUP(E291, Locations!B:I, 6, FALSE)</f>
        <v>Alaska</v>
      </c>
      <c r="R291" t="str">
        <f>VLOOKUP(E291, Locations!B:I, 7, FALSE)</f>
        <v>United States</v>
      </c>
      <c r="S291" s="1">
        <v>44455</v>
      </c>
    </row>
    <row r="292" spans="1:19">
      <c r="A292" t="s">
        <v>1786</v>
      </c>
      <c r="B292" t="s">
        <v>20</v>
      </c>
      <c r="C292" t="s">
        <v>1787</v>
      </c>
      <c r="D292" t="s">
        <v>1788</v>
      </c>
      <c r="E292" t="s">
        <v>1789</v>
      </c>
      <c r="F292" t="s">
        <v>1790</v>
      </c>
      <c r="G292" t="s">
        <v>1791</v>
      </c>
      <c r="H292" t="s">
        <v>1792</v>
      </c>
      <c r="I292" t="s">
        <v>1791</v>
      </c>
      <c r="J292" t="s">
        <v>1792</v>
      </c>
      <c r="K292" t="s">
        <v>1791</v>
      </c>
      <c r="L292" t="s">
        <v>1792</v>
      </c>
      <c r="M292" t="s">
        <v>1793</v>
      </c>
      <c r="N292" t="str">
        <f>VLOOKUP(E292, Locations!B:I, 8, FALSE)</f>
        <v>39.143909,-75.9470961</v>
      </c>
      <c r="O292" t="str">
        <f>VLOOKUP(E292, Locations!B:I, 4, FALSE)</f>
        <v>Americas</v>
      </c>
      <c r="P292" t="str">
        <f>VLOOKUP(E292, Locations!B:I, 5, FALSE)</f>
        <v>North America</v>
      </c>
      <c r="Q292" t="str">
        <f>VLOOKUP(E292, Locations!B:I, 6, FALSE)</f>
        <v>Delaware</v>
      </c>
      <c r="R292" t="str">
        <f>VLOOKUP(E292, Locations!B:I, 7, FALSE)</f>
        <v>United States</v>
      </c>
      <c r="S292" s="1">
        <v>44455</v>
      </c>
    </row>
    <row r="293" spans="1:19">
      <c r="A293" t="s">
        <v>1794</v>
      </c>
      <c r="B293" t="s">
        <v>20</v>
      </c>
      <c r="C293" t="s">
        <v>1787</v>
      </c>
      <c r="D293" t="s">
        <v>1788</v>
      </c>
      <c r="E293" t="s">
        <v>1789</v>
      </c>
      <c r="F293" t="s">
        <v>1790</v>
      </c>
      <c r="G293" t="s">
        <v>1795</v>
      </c>
      <c r="H293" t="s">
        <v>1796</v>
      </c>
      <c r="I293" t="s">
        <v>1795</v>
      </c>
      <c r="J293" t="s">
        <v>1796</v>
      </c>
      <c r="K293" t="s">
        <v>1795</v>
      </c>
      <c r="L293" t="s">
        <v>1796</v>
      </c>
      <c r="M293" t="s">
        <v>1797</v>
      </c>
      <c r="N293" t="str">
        <f>VLOOKUP(E293, Locations!B:I, 8, FALSE)</f>
        <v>39.143909,-75.9470961</v>
      </c>
      <c r="O293" t="str">
        <f>VLOOKUP(E293, Locations!B:I, 4, FALSE)</f>
        <v>Americas</v>
      </c>
      <c r="P293" t="str">
        <f>VLOOKUP(E293, Locations!B:I, 5, FALSE)</f>
        <v>North America</v>
      </c>
      <c r="Q293" t="str">
        <f>VLOOKUP(E293, Locations!B:I, 6, FALSE)</f>
        <v>Delaware</v>
      </c>
      <c r="R293" t="str">
        <f>VLOOKUP(E293, Locations!B:I, 7, FALSE)</f>
        <v>United States</v>
      </c>
      <c r="S293" s="1">
        <v>44455</v>
      </c>
    </row>
    <row r="294" spans="1:19">
      <c r="A294" t="s">
        <v>1798</v>
      </c>
      <c r="B294" t="s">
        <v>20</v>
      </c>
      <c r="C294" t="s">
        <v>1787</v>
      </c>
      <c r="D294" t="s">
        <v>1788</v>
      </c>
      <c r="E294" t="s">
        <v>1789</v>
      </c>
      <c r="F294" t="s">
        <v>1790</v>
      </c>
      <c r="G294" t="s">
        <v>1799</v>
      </c>
      <c r="H294" t="s">
        <v>1800</v>
      </c>
      <c r="I294" t="s">
        <v>1801</v>
      </c>
      <c r="J294" t="s">
        <v>1802</v>
      </c>
      <c r="K294" t="s">
        <v>1803</v>
      </c>
      <c r="L294" t="s">
        <v>1804</v>
      </c>
      <c r="M294" t="s">
        <v>1805</v>
      </c>
      <c r="N294" t="str">
        <f>VLOOKUP(E294, Locations!B:I, 8, FALSE)</f>
        <v>39.143909,-75.9470961</v>
      </c>
      <c r="O294" t="str">
        <f>VLOOKUP(E294, Locations!B:I, 4, FALSE)</f>
        <v>Americas</v>
      </c>
      <c r="P294" t="str">
        <f>VLOOKUP(E294, Locations!B:I, 5, FALSE)</f>
        <v>North America</v>
      </c>
      <c r="Q294" t="str">
        <f>VLOOKUP(E294, Locations!B:I, 6, FALSE)</f>
        <v>Delaware</v>
      </c>
      <c r="R294" t="str">
        <f>VLOOKUP(E294, Locations!B:I, 7, FALSE)</f>
        <v>United States</v>
      </c>
      <c r="S294" s="1">
        <v>44455</v>
      </c>
    </row>
    <row r="295" spans="1:19">
      <c r="A295" t="s">
        <v>1806</v>
      </c>
      <c r="B295" t="s">
        <v>20</v>
      </c>
      <c r="C295" t="s">
        <v>1787</v>
      </c>
      <c r="D295" t="s">
        <v>1788</v>
      </c>
      <c r="E295" t="s">
        <v>1807</v>
      </c>
      <c r="F295" t="s">
        <v>1808</v>
      </c>
      <c r="G295" t="s">
        <v>1809</v>
      </c>
      <c r="H295" t="s">
        <v>1810</v>
      </c>
      <c r="I295" t="s">
        <v>1809</v>
      </c>
      <c r="J295" t="s">
        <v>1810</v>
      </c>
      <c r="K295" t="s">
        <v>1809</v>
      </c>
      <c r="L295" t="s">
        <v>1810</v>
      </c>
      <c r="M295" t="s">
        <v>1811</v>
      </c>
      <c r="N295" t="str">
        <f>VLOOKUP(E295, Locations!B:I, 8, FALSE)</f>
        <v>45.249814,-76.0804392</v>
      </c>
      <c r="O295" t="str">
        <f>VLOOKUP(E295, Locations!B:I, 4, FALSE)</f>
        <v>Americas</v>
      </c>
      <c r="P295" t="str">
        <f>VLOOKUP(E295, Locations!B:I, 5, FALSE)</f>
        <v>North America</v>
      </c>
      <c r="Q295" t="str">
        <f>VLOOKUP(E295, Locations!B:I, 6, FALSE)</f>
        <v>Ontario</v>
      </c>
      <c r="R295" t="str">
        <f>VLOOKUP(E295, Locations!B:I, 7, FALSE)</f>
        <v>Canada</v>
      </c>
      <c r="S295" s="1">
        <v>44455</v>
      </c>
    </row>
    <row r="296" spans="1:19">
      <c r="A296" t="s">
        <v>1812</v>
      </c>
      <c r="B296" t="s">
        <v>20</v>
      </c>
      <c r="C296" t="s">
        <v>1787</v>
      </c>
      <c r="D296" t="s">
        <v>1788</v>
      </c>
      <c r="E296" t="s">
        <v>1813</v>
      </c>
      <c r="F296" t="s">
        <v>1814</v>
      </c>
      <c r="G296" t="s">
        <v>1815</v>
      </c>
      <c r="H296" t="s">
        <v>1816</v>
      </c>
      <c r="I296" t="s">
        <v>1815</v>
      </c>
      <c r="J296" t="s">
        <v>1816</v>
      </c>
      <c r="K296" t="s">
        <v>1815</v>
      </c>
      <c r="L296" t="s">
        <v>1816</v>
      </c>
      <c r="M296" t="s">
        <v>1817</v>
      </c>
      <c r="N296" t="str">
        <f>VLOOKUP(E296, Locations!B:I, 8, FALSE)</f>
        <v>44.8788142,-91.812448</v>
      </c>
      <c r="O296" t="str">
        <f>VLOOKUP(E296, Locations!B:I, 4, FALSE)</f>
        <v>Americas</v>
      </c>
      <c r="P296" t="str">
        <f>VLOOKUP(E296, Locations!B:I, 5, FALSE)</f>
        <v>North America</v>
      </c>
      <c r="Q296" t="str">
        <f>VLOOKUP(E296, Locations!B:I, 6, FALSE)</f>
        <v>Wisconsin</v>
      </c>
      <c r="R296" t="str">
        <f>VLOOKUP(E296, Locations!B:I, 7, FALSE)</f>
        <v>United States</v>
      </c>
      <c r="S296" s="1">
        <v>44455</v>
      </c>
    </row>
    <row r="297" spans="1:19">
      <c r="A297" t="s">
        <v>1818</v>
      </c>
      <c r="B297" t="s">
        <v>20</v>
      </c>
      <c r="C297" t="s">
        <v>1787</v>
      </c>
      <c r="D297" t="s">
        <v>1788</v>
      </c>
      <c r="E297" t="s">
        <v>1819</v>
      </c>
      <c r="F297" t="s">
        <v>1820</v>
      </c>
      <c r="G297" t="s">
        <v>1821</v>
      </c>
      <c r="H297" t="s">
        <v>1822</v>
      </c>
      <c r="K297" t="s">
        <v>1821</v>
      </c>
      <c r="L297" t="s">
        <v>1822</v>
      </c>
      <c r="M297" t="s">
        <v>1823</v>
      </c>
      <c r="N297">
        <f>VLOOKUP(E297, Locations!B:I, 8, FALSE)</f>
        <v>0</v>
      </c>
      <c r="O297" t="str">
        <f>VLOOKUP(E297, Locations!B:I, 4, FALSE)</f>
        <v>Americas</v>
      </c>
      <c r="P297" t="str">
        <f>VLOOKUP(E297, Locations!B:I, 5, FALSE)</f>
        <v>North America</v>
      </c>
      <c r="Q297" t="str">
        <f>VLOOKUP(E297, Locations!B:I, 6, FALSE)</f>
        <v>Ontario and Manitoba</v>
      </c>
      <c r="R297" t="str">
        <f>VLOOKUP(E297, Locations!B:I, 7, FALSE)</f>
        <v>Canada</v>
      </c>
      <c r="S297" s="1">
        <v>44455</v>
      </c>
    </row>
    <row r="298" spans="1:19">
      <c r="A298" t="s">
        <v>1824</v>
      </c>
      <c r="B298" t="s">
        <v>20</v>
      </c>
      <c r="C298" t="s">
        <v>1787</v>
      </c>
      <c r="D298" t="s">
        <v>1788</v>
      </c>
      <c r="E298" t="s">
        <v>1819</v>
      </c>
      <c r="F298" t="s">
        <v>1820</v>
      </c>
      <c r="G298" t="s">
        <v>1825</v>
      </c>
      <c r="H298" t="s">
        <v>1826</v>
      </c>
      <c r="I298" t="s">
        <v>1825</v>
      </c>
      <c r="J298" t="s">
        <v>1826</v>
      </c>
      <c r="K298" t="s">
        <v>1825</v>
      </c>
      <c r="L298" t="s">
        <v>1826</v>
      </c>
      <c r="M298" t="s">
        <v>1827</v>
      </c>
      <c r="N298">
        <f>VLOOKUP(E298, Locations!B:I, 8, FALSE)</f>
        <v>0</v>
      </c>
      <c r="O298" t="str">
        <f>VLOOKUP(E298, Locations!B:I, 4, FALSE)</f>
        <v>Americas</v>
      </c>
      <c r="P298" t="str">
        <f>VLOOKUP(E298, Locations!B:I, 5, FALSE)</f>
        <v>North America</v>
      </c>
      <c r="Q298" t="str">
        <f>VLOOKUP(E298, Locations!B:I, 6, FALSE)</f>
        <v>Ontario and Manitoba</v>
      </c>
      <c r="R298" t="str">
        <f>VLOOKUP(E298, Locations!B:I, 7, FALSE)</f>
        <v>Canada</v>
      </c>
      <c r="S298" s="1">
        <v>44455</v>
      </c>
    </row>
    <row r="299" spans="1:19">
      <c r="A299" t="s">
        <v>1828</v>
      </c>
      <c r="B299" t="s">
        <v>20</v>
      </c>
      <c r="C299" t="s">
        <v>1787</v>
      </c>
      <c r="D299" t="s">
        <v>1788</v>
      </c>
      <c r="E299" t="s">
        <v>1819</v>
      </c>
      <c r="F299" t="s">
        <v>1820</v>
      </c>
      <c r="G299" t="s">
        <v>1829</v>
      </c>
      <c r="H299" t="s">
        <v>1830</v>
      </c>
      <c r="I299" t="s">
        <v>1829</v>
      </c>
      <c r="J299" t="s">
        <v>1830</v>
      </c>
      <c r="K299" t="s">
        <v>1829</v>
      </c>
      <c r="L299" t="s">
        <v>1830</v>
      </c>
      <c r="M299" t="s">
        <v>1831</v>
      </c>
      <c r="N299">
        <f>VLOOKUP(E299, Locations!B:I, 8, FALSE)</f>
        <v>0</v>
      </c>
      <c r="O299" t="str">
        <f>VLOOKUP(E299, Locations!B:I, 4, FALSE)</f>
        <v>Americas</v>
      </c>
      <c r="P299" t="str">
        <f>VLOOKUP(E299, Locations!B:I, 5, FALSE)</f>
        <v>North America</v>
      </c>
      <c r="Q299" t="str">
        <f>VLOOKUP(E299, Locations!B:I, 6, FALSE)</f>
        <v>Ontario and Manitoba</v>
      </c>
      <c r="R299" t="str">
        <f>VLOOKUP(E299, Locations!B:I, 7, FALSE)</f>
        <v>Canada</v>
      </c>
      <c r="S299" s="1">
        <v>44455</v>
      </c>
    </row>
    <row r="300" spans="1:19">
      <c r="A300" t="s">
        <v>1832</v>
      </c>
      <c r="B300" t="s">
        <v>20</v>
      </c>
      <c r="C300" t="s">
        <v>1787</v>
      </c>
      <c r="D300" t="s">
        <v>1788</v>
      </c>
      <c r="E300" t="s">
        <v>1819</v>
      </c>
      <c r="F300" t="s">
        <v>1820</v>
      </c>
      <c r="G300" t="s">
        <v>1833</v>
      </c>
      <c r="H300" t="s">
        <v>1834</v>
      </c>
      <c r="I300" t="s">
        <v>1833</v>
      </c>
      <c r="J300" t="s">
        <v>1834</v>
      </c>
      <c r="K300" t="s">
        <v>1833</v>
      </c>
      <c r="L300" t="s">
        <v>1834</v>
      </c>
      <c r="M300" t="s">
        <v>1835</v>
      </c>
      <c r="N300">
        <f>VLOOKUP(E300, Locations!B:I, 8, FALSE)</f>
        <v>0</v>
      </c>
      <c r="O300" t="str">
        <f>VLOOKUP(E300, Locations!B:I, 4, FALSE)</f>
        <v>Americas</v>
      </c>
      <c r="P300" t="str">
        <f>VLOOKUP(E300, Locations!B:I, 5, FALSE)</f>
        <v>North America</v>
      </c>
      <c r="Q300" t="str">
        <f>VLOOKUP(E300, Locations!B:I, 6, FALSE)</f>
        <v>Ontario and Manitoba</v>
      </c>
      <c r="R300" t="str">
        <f>VLOOKUP(E300, Locations!B:I, 7, FALSE)</f>
        <v>Canada</v>
      </c>
      <c r="S300" s="1">
        <v>44455</v>
      </c>
    </row>
    <row r="301" spans="1:19">
      <c r="A301" t="s">
        <v>1836</v>
      </c>
      <c r="B301" t="s">
        <v>20</v>
      </c>
      <c r="C301" t="s">
        <v>1787</v>
      </c>
      <c r="D301" t="s">
        <v>1788</v>
      </c>
      <c r="E301" t="s">
        <v>1819</v>
      </c>
      <c r="F301" t="s">
        <v>1820</v>
      </c>
      <c r="G301" t="s">
        <v>1837</v>
      </c>
      <c r="H301" t="s">
        <v>1838</v>
      </c>
      <c r="I301" t="s">
        <v>1837</v>
      </c>
      <c r="J301" t="s">
        <v>1838</v>
      </c>
      <c r="K301" t="s">
        <v>1837</v>
      </c>
      <c r="L301" t="s">
        <v>1838</v>
      </c>
      <c r="M301" t="s">
        <v>1839</v>
      </c>
      <c r="N301">
        <f>VLOOKUP(E301, Locations!B:I, 8, FALSE)</f>
        <v>0</v>
      </c>
      <c r="O301" t="str">
        <f>VLOOKUP(E301, Locations!B:I, 4, FALSE)</f>
        <v>Americas</v>
      </c>
      <c r="P301" t="str">
        <f>VLOOKUP(E301, Locations!B:I, 5, FALSE)</f>
        <v>North America</v>
      </c>
      <c r="Q301" t="str">
        <f>VLOOKUP(E301, Locations!B:I, 6, FALSE)</f>
        <v>Ontario and Manitoba</v>
      </c>
      <c r="R301" t="str">
        <f>VLOOKUP(E301, Locations!B:I, 7, FALSE)</f>
        <v>Canada</v>
      </c>
      <c r="S301" s="1">
        <v>44455</v>
      </c>
    </row>
    <row r="302" spans="1:19">
      <c r="A302" t="s">
        <v>1840</v>
      </c>
      <c r="B302" t="s">
        <v>20</v>
      </c>
      <c r="C302" t="s">
        <v>1787</v>
      </c>
      <c r="D302" t="s">
        <v>1788</v>
      </c>
      <c r="E302" t="s">
        <v>1819</v>
      </c>
      <c r="F302" t="s">
        <v>1820</v>
      </c>
      <c r="G302" t="s">
        <v>1841</v>
      </c>
      <c r="H302" t="s">
        <v>1842</v>
      </c>
      <c r="I302" t="s">
        <v>1841</v>
      </c>
      <c r="J302" t="s">
        <v>1842</v>
      </c>
      <c r="K302" t="s">
        <v>1841</v>
      </c>
      <c r="L302" t="s">
        <v>1842</v>
      </c>
      <c r="M302" t="s">
        <v>1843</v>
      </c>
      <c r="N302">
        <f>VLOOKUP(E302, Locations!B:I, 8, FALSE)</f>
        <v>0</v>
      </c>
      <c r="O302" t="str">
        <f>VLOOKUP(E302, Locations!B:I, 4, FALSE)</f>
        <v>Americas</v>
      </c>
      <c r="P302" t="str">
        <f>VLOOKUP(E302, Locations!B:I, 5, FALSE)</f>
        <v>North America</v>
      </c>
      <c r="Q302" t="str">
        <f>VLOOKUP(E302, Locations!B:I, 6, FALSE)</f>
        <v>Ontario and Manitoba</v>
      </c>
      <c r="R302" t="str">
        <f>VLOOKUP(E302, Locations!B:I, 7, FALSE)</f>
        <v>Canada</v>
      </c>
      <c r="S302" s="1">
        <v>44455</v>
      </c>
    </row>
    <row r="303" spans="1:19">
      <c r="A303" t="s">
        <v>1844</v>
      </c>
      <c r="B303" t="s">
        <v>20</v>
      </c>
      <c r="C303" t="s">
        <v>1787</v>
      </c>
      <c r="D303" t="s">
        <v>1788</v>
      </c>
      <c r="E303" t="s">
        <v>1819</v>
      </c>
      <c r="F303" t="s">
        <v>1820</v>
      </c>
      <c r="G303" t="s">
        <v>1845</v>
      </c>
      <c r="H303" t="s">
        <v>1846</v>
      </c>
      <c r="I303" t="s">
        <v>1845</v>
      </c>
      <c r="J303" t="s">
        <v>1846</v>
      </c>
      <c r="K303" t="s">
        <v>1845</v>
      </c>
      <c r="L303" t="s">
        <v>1846</v>
      </c>
      <c r="M303" t="s">
        <v>1847</v>
      </c>
      <c r="N303">
        <f>VLOOKUP(E303, Locations!B:I, 8, FALSE)</f>
        <v>0</v>
      </c>
      <c r="O303" t="str">
        <f>VLOOKUP(E303, Locations!B:I, 4, FALSE)</f>
        <v>Americas</v>
      </c>
      <c r="P303" t="str">
        <f>VLOOKUP(E303, Locations!B:I, 5, FALSE)</f>
        <v>North America</v>
      </c>
      <c r="Q303" t="str">
        <f>VLOOKUP(E303, Locations!B:I, 6, FALSE)</f>
        <v>Ontario and Manitoba</v>
      </c>
      <c r="R303" t="str">
        <f>VLOOKUP(E303, Locations!B:I, 7, FALSE)</f>
        <v>Canada</v>
      </c>
      <c r="S303" s="1">
        <v>44455</v>
      </c>
    </row>
    <row r="304" spans="1:19">
      <c r="A304" t="s">
        <v>1848</v>
      </c>
      <c r="B304" t="s">
        <v>20</v>
      </c>
      <c r="C304" t="s">
        <v>1787</v>
      </c>
      <c r="D304" t="s">
        <v>1788</v>
      </c>
      <c r="E304" t="s">
        <v>1819</v>
      </c>
      <c r="F304" t="s">
        <v>1820</v>
      </c>
      <c r="G304" t="s">
        <v>1849</v>
      </c>
      <c r="H304" t="s">
        <v>1850</v>
      </c>
      <c r="I304" t="s">
        <v>1849</v>
      </c>
      <c r="J304" t="s">
        <v>1850</v>
      </c>
      <c r="K304" t="s">
        <v>1849</v>
      </c>
      <c r="L304" t="s">
        <v>1850</v>
      </c>
      <c r="M304" t="s">
        <v>1851</v>
      </c>
      <c r="N304">
        <f>VLOOKUP(E304, Locations!B:I, 8, FALSE)</f>
        <v>0</v>
      </c>
      <c r="O304" t="str">
        <f>VLOOKUP(E304, Locations!B:I, 4, FALSE)</f>
        <v>Americas</v>
      </c>
      <c r="P304" t="str">
        <f>VLOOKUP(E304, Locations!B:I, 5, FALSE)</f>
        <v>North America</v>
      </c>
      <c r="Q304" t="str">
        <f>VLOOKUP(E304, Locations!B:I, 6, FALSE)</f>
        <v>Ontario and Manitoba</v>
      </c>
      <c r="R304" t="str">
        <f>VLOOKUP(E304, Locations!B:I, 7, FALSE)</f>
        <v>Canada</v>
      </c>
      <c r="S304" s="1">
        <v>44455</v>
      </c>
    </row>
    <row r="305" spans="1:19">
      <c r="A305" t="s">
        <v>1852</v>
      </c>
      <c r="B305" t="s">
        <v>20</v>
      </c>
      <c r="C305" t="s">
        <v>1853</v>
      </c>
      <c r="D305" t="s">
        <v>1854</v>
      </c>
      <c r="E305" t="s">
        <v>1855</v>
      </c>
      <c r="F305" t="s">
        <v>1856</v>
      </c>
      <c r="G305" t="s">
        <v>1857</v>
      </c>
      <c r="H305" t="s">
        <v>1858</v>
      </c>
      <c r="I305" t="s">
        <v>1857</v>
      </c>
      <c r="J305" t="s">
        <v>1858</v>
      </c>
      <c r="K305" t="s">
        <v>1857</v>
      </c>
      <c r="L305" t="s">
        <v>1858</v>
      </c>
      <c r="M305" t="s">
        <v>1859</v>
      </c>
      <c r="N305" t="str">
        <f>VLOOKUP(E305, Locations!B:I, 8, FALSE)</f>
        <v>53.4604126,-77.3997677</v>
      </c>
      <c r="O305" t="str">
        <f>VLOOKUP(E305, Locations!B:I, 4, FALSE)</f>
        <v>Americas</v>
      </c>
      <c r="P305" t="str">
        <f>VLOOKUP(E305, Locations!B:I, 5, FALSE)</f>
        <v>North America</v>
      </c>
      <c r="Q305" t="str">
        <f>VLOOKUP(E305, Locations!B:I, 6, FALSE)</f>
        <v>Quebec</v>
      </c>
      <c r="R305" t="str">
        <f>VLOOKUP(E305, Locations!B:I, 7, FALSE)</f>
        <v>Canada</v>
      </c>
      <c r="S305" s="1">
        <v>44455</v>
      </c>
    </row>
    <row r="306" spans="1:19">
      <c r="A306" t="s">
        <v>1860</v>
      </c>
      <c r="B306" t="s">
        <v>20</v>
      </c>
      <c r="C306" t="s">
        <v>1853</v>
      </c>
      <c r="D306" t="s">
        <v>1854</v>
      </c>
      <c r="E306" t="s">
        <v>1855</v>
      </c>
      <c r="F306" t="s">
        <v>1856</v>
      </c>
      <c r="G306" t="s">
        <v>1861</v>
      </c>
      <c r="H306" t="s">
        <v>1862</v>
      </c>
      <c r="I306" t="s">
        <v>1861</v>
      </c>
      <c r="J306" t="s">
        <v>1862</v>
      </c>
      <c r="K306" t="s">
        <v>1861</v>
      </c>
      <c r="L306" t="s">
        <v>1862</v>
      </c>
      <c r="M306" t="s">
        <v>1863</v>
      </c>
      <c r="N306" t="str">
        <f>VLOOKUP(E306, Locations!B:I, 8, FALSE)</f>
        <v>53.4604126,-77.3997677</v>
      </c>
      <c r="O306" t="str">
        <f>VLOOKUP(E306, Locations!B:I, 4, FALSE)</f>
        <v>Americas</v>
      </c>
      <c r="P306" t="str">
        <f>VLOOKUP(E306, Locations!B:I, 5, FALSE)</f>
        <v>North America</v>
      </c>
      <c r="Q306" t="str">
        <f>VLOOKUP(E306, Locations!B:I, 6, FALSE)</f>
        <v>Quebec</v>
      </c>
      <c r="R306" t="str">
        <f>VLOOKUP(E306, Locations!B:I, 7, FALSE)</f>
        <v>Canada</v>
      </c>
      <c r="S306" s="1">
        <v>44455</v>
      </c>
    </row>
    <row r="307" spans="1:19">
      <c r="A307" t="s">
        <v>1864</v>
      </c>
      <c r="B307" t="s">
        <v>20</v>
      </c>
      <c r="C307" t="s">
        <v>1853</v>
      </c>
      <c r="D307" t="s">
        <v>1854</v>
      </c>
      <c r="E307" t="s">
        <v>1865</v>
      </c>
      <c r="F307" t="s">
        <v>1866</v>
      </c>
      <c r="G307" t="s">
        <v>1867</v>
      </c>
      <c r="H307" t="s">
        <v>1868</v>
      </c>
      <c r="I307" t="s">
        <v>1867</v>
      </c>
      <c r="J307" t="s">
        <v>1868</v>
      </c>
      <c r="K307" t="s">
        <v>1867</v>
      </c>
      <c r="L307" t="s">
        <v>1868</v>
      </c>
      <c r="M307" t="s">
        <v>1869</v>
      </c>
      <c r="N307">
        <f>VLOOKUP(E307, Locations!B:I, 8, FALSE)</f>
        <v>0</v>
      </c>
      <c r="O307" t="str">
        <f>VLOOKUP(E307, Locations!B:I, 4, FALSE)</f>
        <v>Americas</v>
      </c>
      <c r="P307" t="str">
        <f>VLOOKUP(E307, Locations!B:I, 5, FALSE)</f>
        <v>North America</v>
      </c>
      <c r="Q307" t="str">
        <f>VLOOKUP(E307, Locations!B:I, 6, FALSE)</f>
        <v>Manitoba, Saskatchewan, Alberta and the Northwest Territories</v>
      </c>
      <c r="R307" t="str">
        <f>VLOOKUP(E307, Locations!B:I, 7, FALSE)</f>
        <v>Canada</v>
      </c>
      <c r="S307" s="1">
        <v>44455</v>
      </c>
    </row>
    <row r="308" spans="1:19">
      <c r="A308" t="s">
        <v>1870</v>
      </c>
      <c r="B308" t="s">
        <v>20</v>
      </c>
      <c r="C308" t="s">
        <v>1853</v>
      </c>
      <c r="D308" t="s">
        <v>1854</v>
      </c>
      <c r="E308" t="s">
        <v>1865</v>
      </c>
      <c r="F308" t="s">
        <v>1866</v>
      </c>
      <c r="G308" t="s">
        <v>1871</v>
      </c>
      <c r="H308" t="s">
        <v>1872</v>
      </c>
      <c r="I308" t="s">
        <v>1873</v>
      </c>
      <c r="J308" t="s">
        <v>1874</v>
      </c>
      <c r="K308" t="s">
        <v>1875</v>
      </c>
      <c r="L308" t="s">
        <v>1876</v>
      </c>
      <c r="M308" t="s">
        <v>1877</v>
      </c>
      <c r="N308">
        <f>VLOOKUP(E308, Locations!B:I, 8, FALSE)</f>
        <v>0</v>
      </c>
      <c r="O308" t="str">
        <f>VLOOKUP(E308, Locations!B:I, 4, FALSE)</f>
        <v>Americas</v>
      </c>
      <c r="P308" t="str">
        <f>VLOOKUP(E308, Locations!B:I, 5, FALSE)</f>
        <v>North America</v>
      </c>
      <c r="Q308" t="str">
        <f>VLOOKUP(E308, Locations!B:I, 6, FALSE)</f>
        <v>Manitoba, Saskatchewan, Alberta and the Northwest Territories</v>
      </c>
      <c r="R308" t="str">
        <f>VLOOKUP(E308, Locations!B:I, 7, FALSE)</f>
        <v>Canada</v>
      </c>
      <c r="S308" s="1">
        <v>44455</v>
      </c>
    </row>
    <row r="309" spans="1:19">
      <c r="A309" t="s">
        <v>1878</v>
      </c>
      <c r="B309" t="s">
        <v>20</v>
      </c>
      <c r="C309" t="s">
        <v>1853</v>
      </c>
      <c r="D309" t="s">
        <v>1854</v>
      </c>
      <c r="E309" t="s">
        <v>1865</v>
      </c>
      <c r="F309" t="s">
        <v>1866</v>
      </c>
      <c r="G309" t="s">
        <v>1879</v>
      </c>
      <c r="H309" t="s">
        <v>1880</v>
      </c>
      <c r="I309" t="s">
        <v>1879</v>
      </c>
      <c r="J309" t="s">
        <v>1880</v>
      </c>
      <c r="K309" t="s">
        <v>1879</v>
      </c>
      <c r="L309" t="s">
        <v>1880</v>
      </c>
      <c r="M309" t="s">
        <v>1881</v>
      </c>
      <c r="N309">
        <f>VLOOKUP(E309, Locations!B:I, 8, FALSE)</f>
        <v>0</v>
      </c>
      <c r="O309" t="str">
        <f>VLOOKUP(E309, Locations!B:I, 4, FALSE)</f>
        <v>Americas</v>
      </c>
      <c r="P309" t="str">
        <f>VLOOKUP(E309, Locations!B:I, 5, FALSE)</f>
        <v>North America</v>
      </c>
      <c r="Q309" t="str">
        <f>VLOOKUP(E309, Locations!B:I, 6, FALSE)</f>
        <v>Manitoba, Saskatchewan, Alberta and the Northwest Territories</v>
      </c>
      <c r="R309" t="str">
        <f>VLOOKUP(E309, Locations!B:I, 7, FALSE)</f>
        <v>Canada</v>
      </c>
      <c r="S309" s="1">
        <v>44455</v>
      </c>
    </row>
    <row r="310" spans="1:19">
      <c r="A310" t="s">
        <v>1882</v>
      </c>
      <c r="B310" t="s">
        <v>20</v>
      </c>
      <c r="C310" t="s">
        <v>1853</v>
      </c>
      <c r="D310" t="s">
        <v>1854</v>
      </c>
      <c r="E310" t="s">
        <v>1865</v>
      </c>
      <c r="F310" t="s">
        <v>1866</v>
      </c>
      <c r="G310" t="s">
        <v>1883</v>
      </c>
      <c r="H310" t="s">
        <v>1884</v>
      </c>
      <c r="I310" t="s">
        <v>1883</v>
      </c>
      <c r="J310" t="s">
        <v>1884</v>
      </c>
      <c r="K310" t="s">
        <v>1883</v>
      </c>
      <c r="L310" t="s">
        <v>1884</v>
      </c>
      <c r="M310" t="s">
        <v>1885</v>
      </c>
      <c r="N310">
        <f>VLOOKUP(E310, Locations!B:I, 8, FALSE)</f>
        <v>0</v>
      </c>
      <c r="O310" t="str">
        <f>VLOOKUP(E310, Locations!B:I, 4, FALSE)</f>
        <v>Americas</v>
      </c>
      <c r="P310" t="str">
        <f>VLOOKUP(E310, Locations!B:I, 5, FALSE)</f>
        <v>North America</v>
      </c>
      <c r="Q310" t="str">
        <f>VLOOKUP(E310, Locations!B:I, 6, FALSE)</f>
        <v>Manitoba, Saskatchewan, Alberta and the Northwest Territories</v>
      </c>
      <c r="R310" t="str">
        <f>VLOOKUP(E310, Locations!B:I, 7, FALSE)</f>
        <v>Canada</v>
      </c>
      <c r="S310" s="1">
        <v>44455</v>
      </c>
    </row>
    <row r="311" spans="1:19">
      <c r="A311" t="s">
        <v>1886</v>
      </c>
      <c r="B311" t="s">
        <v>20</v>
      </c>
      <c r="C311" t="s">
        <v>1853</v>
      </c>
      <c r="D311" t="s">
        <v>1854</v>
      </c>
      <c r="E311" t="s">
        <v>1887</v>
      </c>
      <c r="F311" t="s">
        <v>1888</v>
      </c>
      <c r="G311" t="s">
        <v>1889</v>
      </c>
      <c r="H311" t="s">
        <v>1890</v>
      </c>
      <c r="I311" t="s">
        <v>1889</v>
      </c>
      <c r="J311" t="s">
        <v>1890</v>
      </c>
      <c r="K311" t="s">
        <v>1889</v>
      </c>
      <c r="L311" t="s">
        <v>1890</v>
      </c>
      <c r="M311" t="s">
        <v>1891</v>
      </c>
      <c r="N311" t="str">
        <f>VLOOKUP(E311, Locations!B:I, 8, FALSE)</f>
        <v>53.7778924,-135.512153</v>
      </c>
      <c r="O311" t="str">
        <f>VLOOKUP(E311, Locations!B:I, 4, FALSE)</f>
        <v>Americas</v>
      </c>
      <c r="P311" t="str">
        <f>VLOOKUP(E311, Locations!B:I, 5, FALSE)</f>
        <v>North America</v>
      </c>
      <c r="Q311" t="str">
        <f>VLOOKUP(E311, Locations!B:I, 6, FALSE)</f>
        <v>British Columbia</v>
      </c>
      <c r="R311" t="str">
        <f>VLOOKUP(E311, Locations!B:I, 7, FALSE)</f>
        <v>Canada</v>
      </c>
      <c r="S311" s="1">
        <v>44455</v>
      </c>
    </row>
    <row r="312" spans="1:19">
      <c r="A312" t="s">
        <v>1892</v>
      </c>
      <c r="B312" t="s">
        <v>20</v>
      </c>
      <c r="C312" t="s">
        <v>1853</v>
      </c>
      <c r="D312" t="s">
        <v>1854</v>
      </c>
      <c r="E312" t="s">
        <v>1893</v>
      </c>
      <c r="F312" t="s">
        <v>1894</v>
      </c>
      <c r="G312" t="s">
        <v>1895</v>
      </c>
      <c r="H312" t="s">
        <v>1896</v>
      </c>
      <c r="I312" t="s">
        <v>1895</v>
      </c>
      <c r="J312" t="s">
        <v>1896</v>
      </c>
      <c r="K312" t="s">
        <v>1895</v>
      </c>
      <c r="L312" t="s">
        <v>1896</v>
      </c>
      <c r="M312" t="s">
        <v>1897</v>
      </c>
      <c r="N312" t="str">
        <f>VLOOKUP(E312, Locations!B:I, 8, FALSE)</f>
        <v>68.886682,-136.7810572</v>
      </c>
      <c r="O312" t="str">
        <f>VLOOKUP(E312, Locations!B:I, 4, FALSE)</f>
        <v>Americas</v>
      </c>
      <c r="P312" t="str">
        <f>VLOOKUP(E312, Locations!B:I, 5, FALSE)</f>
        <v>North America</v>
      </c>
      <c r="Q312" t="str">
        <f>VLOOKUP(E312, Locations!B:I, 6, FALSE)</f>
        <v>Northwest Territories</v>
      </c>
      <c r="R312" t="str">
        <f>VLOOKUP(E312, Locations!B:I, 7, FALSE)</f>
        <v>Canada</v>
      </c>
      <c r="S312" s="1">
        <v>44455</v>
      </c>
    </row>
    <row r="313" spans="1:19">
      <c r="A313" t="s">
        <v>1898</v>
      </c>
      <c r="B313" t="s">
        <v>20</v>
      </c>
      <c r="C313" t="s">
        <v>1853</v>
      </c>
      <c r="D313" t="s">
        <v>1854</v>
      </c>
      <c r="E313" t="s">
        <v>1899</v>
      </c>
      <c r="F313" t="s">
        <v>1900</v>
      </c>
      <c r="G313" t="s">
        <v>1901</v>
      </c>
      <c r="H313" t="s">
        <v>1902</v>
      </c>
      <c r="I313" t="s">
        <v>1903</v>
      </c>
      <c r="J313" t="s">
        <v>1904</v>
      </c>
      <c r="K313" t="s">
        <v>1905</v>
      </c>
      <c r="L313" t="s">
        <v>1905</v>
      </c>
      <c r="M313" t="s">
        <v>1906</v>
      </c>
      <c r="N313" t="str">
        <f>VLOOKUP(E313, Locations!B:I, 8, FALSE)</f>
        <v>54.1654637,-123.9557453</v>
      </c>
      <c r="O313" t="str">
        <f>VLOOKUP(E313, Locations!B:I, 4, FALSE)</f>
        <v>Americas</v>
      </c>
      <c r="P313" t="str">
        <f>VLOOKUP(E313, Locations!B:I, 5, FALSE)</f>
        <v>North America</v>
      </c>
      <c r="Q313" t="str">
        <f>VLOOKUP(E313, Locations!B:I, 6, FALSE)</f>
        <v>Alberta</v>
      </c>
      <c r="R313" t="str">
        <f>VLOOKUP(E313, Locations!B:I, 7, FALSE)</f>
        <v>Canada</v>
      </c>
      <c r="S313" s="1">
        <v>44455</v>
      </c>
    </row>
    <row r="314" spans="1:19">
      <c r="A314" t="s">
        <v>1907</v>
      </c>
      <c r="B314" t="s">
        <v>20</v>
      </c>
      <c r="C314" t="s">
        <v>1853</v>
      </c>
      <c r="D314" t="s">
        <v>1854</v>
      </c>
      <c r="E314" t="s">
        <v>1899</v>
      </c>
      <c r="F314" t="s">
        <v>1900</v>
      </c>
      <c r="G314" t="s">
        <v>1908</v>
      </c>
      <c r="H314" t="s">
        <v>1909</v>
      </c>
      <c r="I314" t="s">
        <v>1908</v>
      </c>
      <c r="J314" t="s">
        <v>1909</v>
      </c>
      <c r="K314" t="s">
        <v>1908</v>
      </c>
      <c r="L314" t="s">
        <v>1909</v>
      </c>
      <c r="M314" t="s">
        <v>1910</v>
      </c>
      <c r="N314" t="str">
        <f>VLOOKUP(E314, Locations!B:I, 8, FALSE)</f>
        <v>54.1654637,-123.9557453</v>
      </c>
      <c r="O314" t="str">
        <f>VLOOKUP(E314, Locations!B:I, 4, FALSE)</f>
        <v>Americas</v>
      </c>
      <c r="P314" t="str">
        <f>VLOOKUP(E314, Locations!B:I, 5, FALSE)</f>
        <v>North America</v>
      </c>
      <c r="Q314" t="str">
        <f>VLOOKUP(E314, Locations!B:I, 6, FALSE)</f>
        <v>Alberta</v>
      </c>
      <c r="R314" t="str">
        <f>VLOOKUP(E314, Locations!B:I, 7, FALSE)</f>
        <v>Canada</v>
      </c>
      <c r="S314" s="1">
        <v>44455</v>
      </c>
    </row>
    <row r="315" spans="1:19">
      <c r="A315" t="s">
        <v>1911</v>
      </c>
      <c r="B315" t="s">
        <v>20</v>
      </c>
      <c r="C315" t="s">
        <v>1853</v>
      </c>
      <c r="D315" t="s">
        <v>1854</v>
      </c>
      <c r="E315" t="s">
        <v>1912</v>
      </c>
      <c r="F315" t="s">
        <v>1913</v>
      </c>
      <c r="G315" t="s">
        <v>1914</v>
      </c>
      <c r="H315" t="s">
        <v>1915</v>
      </c>
      <c r="I315" t="s">
        <v>1914</v>
      </c>
      <c r="J315" t="s">
        <v>1915</v>
      </c>
      <c r="K315" t="s">
        <v>1914</v>
      </c>
      <c r="L315" t="s">
        <v>1915</v>
      </c>
      <c r="M315" t="s">
        <v>1916</v>
      </c>
      <c r="N315" t="str">
        <f>VLOOKUP(E315, Locations!B:I, 8, FALSE)</f>
        <v>55.4496961,-131.0910337</v>
      </c>
      <c r="O315" t="e">
        <f>VLOOKUP(E315, Locations!B:I, 4, FALSE)</f>
        <v>#N/A</v>
      </c>
      <c r="P315" t="e">
        <f>VLOOKUP(E315, Locations!B:I, 5, FALSE)</f>
        <v>#N/A</v>
      </c>
      <c r="Q315" t="str">
        <f>VLOOKUP(E315, Locations!B:I, 6, FALSE)</f>
        <v>Alaska and British Columbia</v>
      </c>
      <c r="R315">
        <f>VLOOKUP(E315, Locations!B:I, 7, FALSE)</f>
        <v>0</v>
      </c>
      <c r="S315" s="1">
        <v>44455</v>
      </c>
    </row>
    <row r="316" spans="1:19">
      <c r="A316" t="s">
        <v>1917</v>
      </c>
      <c r="B316" t="s">
        <v>20</v>
      </c>
      <c r="C316" t="s">
        <v>1853</v>
      </c>
      <c r="D316" t="s">
        <v>1854</v>
      </c>
      <c r="E316" t="s">
        <v>1918</v>
      </c>
      <c r="F316" t="s">
        <v>1919</v>
      </c>
      <c r="G316" t="s">
        <v>1920</v>
      </c>
      <c r="H316" t="s">
        <v>1921</v>
      </c>
      <c r="I316" t="s">
        <v>1920</v>
      </c>
      <c r="J316" t="s">
        <v>1921</v>
      </c>
      <c r="K316" t="s">
        <v>1920</v>
      </c>
      <c r="L316" t="s">
        <v>1921</v>
      </c>
      <c r="M316" t="s">
        <v>1922</v>
      </c>
      <c r="N316" t="str">
        <f>VLOOKUP(E316, Locations!B:I, 8, FALSE)</f>
        <v>53.7778924,-135.512153</v>
      </c>
      <c r="O316" t="str">
        <f>VLOOKUP(E316, Locations!B:I, 4, FALSE)</f>
        <v>Americas</v>
      </c>
      <c r="P316" t="str">
        <f>VLOOKUP(E316, Locations!B:I, 5, FALSE)</f>
        <v>North America</v>
      </c>
      <c r="Q316" t="str">
        <f>VLOOKUP(E316, Locations!B:I, 6, FALSE)</f>
        <v>British Columbia</v>
      </c>
      <c r="R316" t="str">
        <f>VLOOKUP(E316, Locations!B:I, 7, FALSE)</f>
        <v>Canada</v>
      </c>
      <c r="S316" s="1">
        <v>44455</v>
      </c>
    </row>
    <row r="317" spans="1:19">
      <c r="A317" t="s">
        <v>1923</v>
      </c>
      <c r="B317" t="s">
        <v>20</v>
      </c>
      <c r="C317" t="s">
        <v>1853</v>
      </c>
      <c r="D317" t="s">
        <v>1854</v>
      </c>
      <c r="E317" t="s">
        <v>1924</v>
      </c>
      <c r="F317" t="s">
        <v>1925</v>
      </c>
      <c r="G317" t="s">
        <v>1926</v>
      </c>
      <c r="H317" t="s">
        <v>1927</v>
      </c>
      <c r="I317" t="s">
        <v>1926</v>
      </c>
      <c r="J317" t="s">
        <v>1927</v>
      </c>
      <c r="K317" t="s">
        <v>1926</v>
      </c>
      <c r="L317" t="s">
        <v>1927</v>
      </c>
      <c r="M317" t="s">
        <v>1928</v>
      </c>
      <c r="N317" t="str">
        <f>VLOOKUP(E317, Locations!B:I, 8, FALSE)</f>
        <v>68.886682,-136.7810572</v>
      </c>
      <c r="O317" t="str">
        <f>VLOOKUP(E317, Locations!B:I, 4, FALSE)</f>
        <v>Americas</v>
      </c>
      <c r="P317" t="str">
        <f>VLOOKUP(E317, Locations!B:I, 5, FALSE)</f>
        <v>North America</v>
      </c>
      <c r="Q317" t="str">
        <f>VLOOKUP(E317, Locations!B:I, 6, FALSE)</f>
        <v>Northwest Territories</v>
      </c>
      <c r="R317" t="str">
        <f>VLOOKUP(E317, Locations!B:I, 7, FALSE)</f>
        <v>Canada</v>
      </c>
      <c r="S317" s="1">
        <v>44455</v>
      </c>
    </row>
    <row r="318" spans="1:19">
      <c r="A318" t="s">
        <v>1929</v>
      </c>
      <c r="B318" t="s">
        <v>20</v>
      </c>
      <c r="C318" t="s">
        <v>1853</v>
      </c>
      <c r="D318" t="s">
        <v>1854</v>
      </c>
      <c r="E318" t="s">
        <v>1930</v>
      </c>
      <c r="F318" t="s">
        <v>1931</v>
      </c>
      <c r="G318" t="s">
        <v>1932</v>
      </c>
      <c r="H318" t="s">
        <v>1933</v>
      </c>
      <c r="I318" t="s">
        <v>1932</v>
      </c>
      <c r="J318" t="s">
        <v>1933</v>
      </c>
      <c r="K318" t="s">
        <v>1932</v>
      </c>
      <c r="L318" t="s">
        <v>1933</v>
      </c>
      <c r="M318" t="s">
        <v>1934</v>
      </c>
      <c r="N318" t="str">
        <f>VLOOKUP(E318, Locations!B:I, 8, FALSE)</f>
        <v>60.1299597,-176.4636381</v>
      </c>
      <c r="O318" t="str">
        <f>VLOOKUP(E318, Locations!B:I, 4, FALSE)</f>
        <v>Americas</v>
      </c>
      <c r="P318" t="str">
        <f>VLOOKUP(E318, Locations!B:I, 5, FALSE)</f>
        <v>North America</v>
      </c>
      <c r="Q318" t="str">
        <f>VLOOKUP(E318, Locations!B:I, 6, FALSE)</f>
        <v>Alaska</v>
      </c>
      <c r="R318" t="str">
        <f>VLOOKUP(E318, Locations!B:I, 7, FALSE)</f>
        <v>United States</v>
      </c>
      <c r="S318" s="1">
        <v>44455</v>
      </c>
    </row>
    <row r="319" spans="1:19">
      <c r="A319" t="s">
        <v>1935</v>
      </c>
      <c r="B319" t="s">
        <v>20</v>
      </c>
      <c r="C319" t="s">
        <v>1853</v>
      </c>
      <c r="D319" t="s">
        <v>1854</v>
      </c>
      <c r="E319" t="s">
        <v>1930</v>
      </c>
      <c r="F319" t="s">
        <v>1931</v>
      </c>
      <c r="G319" t="s">
        <v>1936</v>
      </c>
      <c r="H319" t="s">
        <v>1937</v>
      </c>
      <c r="I319" t="s">
        <v>1936</v>
      </c>
      <c r="J319" t="s">
        <v>1937</v>
      </c>
      <c r="K319" t="s">
        <v>1936</v>
      </c>
      <c r="L319" t="s">
        <v>1937</v>
      </c>
      <c r="M319" t="s">
        <v>1938</v>
      </c>
      <c r="N319" t="str">
        <f>VLOOKUP(E319, Locations!B:I, 8, FALSE)</f>
        <v>60.1299597,-176.4636381</v>
      </c>
      <c r="O319" t="str">
        <f>VLOOKUP(E319, Locations!B:I, 4, FALSE)</f>
        <v>Americas</v>
      </c>
      <c r="P319" t="str">
        <f>VLOOKUP(E319, Locations!B:I, 5, FALSE)</f>
        <v>North America</v>
      </c>
      <c r="Q319" t="str">
        <f>VLOOKUP(E319, Locations!B:I, 6, FALSE)</f>
        <v>Alaska</v>
      </c>
      <c r="R319" t="str">
        <f>VLOOKUP(E319, Locations!B:I, 7, FALSE)</f>
        <v>United States</v>
      </c>
      <c r="S319" s="1">
        <v>44455</v>
      </c>
    </row>
    <row r="320" spans="1:19">
      <c r="A320" t="s">
        <v>1939</v>
      </c>
      <c r="B320" t="s">
        <v>20</v>
      </c>
      <c r="C320" t="s">
        <v>1853</v>
      </c>
      <c r="D320" t="s">
        <v>1854</v>
      </c>
      <c r="E320" t="s">
        <v>1940</v>
      </c>
      <c r="F320" t="s">
        <v>1941</v>
      </c>
      <c r="G320" t="s">
        <v>1942</v>
      </c>
      <c r="H320" t="s">
        <v>1943</v>
      </c>
      <c r="I320" t="s">
        <v>1944</v>
      </c>
      <c r="J320" t="s">
        <v>1945</v>
      </c>
      <c r="K320" t="s">
        <v>1946</v>
      </c>
      <c r="L320" t="s">
        <v>1947</v>
      </c>
      <c r="M320" t="s">
        <v>1948</v>
      </c>
      <c r="N320" t="str">
        <f>VLOOKUP(E320, Locations!B:I, 8, FALSE)</f>
        <v>60.1299597,-176.4636381</v>
      </c>
      <c r="O320" t="str">
        <f>VLOOKUP(E320, Locations!B:I, 4, FALSE)</f>
        <v>Americas</v>
      </c>
      <c r="P320" t="str">
        <f>VLOOKUP(E320, Locations!B:I, 5, FALSE)</f>
        <v>North America</v>
      </c>
      <c r="Q320" t="str">
        <f>VLOOKUP(E320, Locations!B:I, 6, FALSE)</f>
        <v>Alaska</v>
      </c>
      <c r="R320" t="str">
        <f>VLOOKUP(E320, Locations!B:I, 7, FALSE)</f>
        <v>United States</v>
      </c>
      <c r="S320" s="1">
        <v>44455</v>
      </c>
    </row>
    <row r="321" spans="1:19">
      <c r="A321" t="s">
        <v>1949</v>
      </c>
      <c r="B321" t="s">
        <v>20</v>
      </c>
      <c r="C321" t="s">
        <v>1950</v>
      </c>
      <c r="D321" t="s">
        <v>1951</v>
      </c>
      <c r="E321" t="s">
        <v>1952</v>
      </c>
      <c r="F321" t="s">
        <v>1953</v>
      </c>
      <c r="G321" t="s">
        <v>1954</v>
      </c>
      <c r="H321" t="s">
        <v>1955</v>
      </c>
      <c r="I321" t="s">
        <v>1954</v>
      </c>
      <c r="J321" t="s">
        <v>1955</v>
      </c>
      <c r="K321" t="s">
        <v>1954</v>
      </c>
      <c r="L321" t="s">
        <v>1955</v>
      </c>
      <c r="M321" t="s">
        <v>1956</v>
      </c>
      <c r="N321" t="str">
        <f>VLOOKUP(E321, Locations!B:I, 8, FALSE)</f>
        <v>67.8648123,-73.8112838</v>
      </c>
      <c r="O321" t="str">
        <f>VLOOKUP(E321, Locations!B:I, 4, FALSE)</f>
        <v>Americas</v>
      </c>
      <c r="P321" t="str">
        <f>VLOOKUP(E321, Locations!B:I, 5, FALSE)</f>
        <v>North America</v>
      </c>
      <c r="Q321">
        <f>VLOOKUP(E321, Locations!B:I, 6, FALSE)</f>
        <v>0</v>
      </c>
      <c r="R321" t="str">
        <f>VLOOKUP(E321, Locations!B:I, 7, FALSE)</f>
        <v>Greenland</v>
      </c>
      <c r="S321" s="1">
        <v>44455</v>
      </c>
    </row>
    <row r="322" spans="1:19">
      <c r="A322" t="s">
        <v>1957</v>
      </c>
      <c r="B322" t="s">
        <v>20</v>
      </c>
      <c r="C322" t="s">
        <v>1950</v>
      </c>
      <c r="D322" t="s">
        <v>1951</v>
      </c>
      <c r="E322" t="s">
        <v>1958</v>
      </c>
      <c r="F322" t="s">
        <v>1959</v>
      </c>
      <c r="G322" t="s">
        <v>1960</v>
      </c>
      <c r="H322" t="s">
        <v>1961</v>
      </c>
      <c r="I322" t="s">
        <v>1960</v>
      </c>
      <c r="J322" t="s">
        <v>1961</v>
      </c>
      <c r="K322" t="s">
        <v>1960</v>
      </c>
      <c r="L322" t="s">
        <v>1961</v>
      </c>
      <c r="M322" t="s">
        <v>1962</v>
      </c>
      <c r="N322">
        <f>VLOOKUP(E322, Locations!B:I, 8, FALSE)</f>
        <v>0</v>
      </c>
      <c r="O322" t="str">
        <f>VLOOKUP(E322, Locations!B:I, 4, FALSE)</f>
        <v>Americas</v>
      </c>
      <c r="P322" t="str">
        <f>VLOOKUP(E322, Locations!B:I, 5, FALSE)</f>
        <v>North America</v>
      </c>
      <c r="Q322" t="str">
        <f>VLOOKUP(E322, Locations!B:I, 6, FALSE)</f>
        <v>Northern Canada</v>
      </c>
      <c r="R322" t="str">
        <f>VLOOKUP(E322, Locations!B:I, 7, FALSE)</f>
        <v>Canada</v>
      </c>
      <c r="S322" s="1">
        <v>44455</v>
      </c>
    </row>
    <row r="323" spans="1:19">
      <c r="A323" t="s">
        <v>1963</v>
      </c>
      <c r="B323" t="s">
        <v>20</v>
      </c>
      <c r="C323" t="s">
        <v>1950</v>
      </c>
      <c r="D323" t="s">
        <v>1951</v>
      </c>
      <c r="E323" t="s">
        <v>1964</v>
      </c>
      <c r="F323" t="s">
        <v>1965</v>
      </c>
      <c r="G323" t="s">
        <v>1966</v>
      </c>
      <c r="H323" t="s">
        <v>1967</v>
      </c>
      <c r="I323" t="s">
        <v>1966</v>
      </c>
      <c r="J323" t="s">
        <v>1967</v>
      </c>
      <c r="K323" t="s">
        <v>1966</v>
      </c>
      <c r="L323" t="s">
        <v>1967</v>
      </c>
      <c r="M323" t="s">
        <v>1968</v>
      </c>
      <c r="N323" t="str">
        <f>VLOOKUP(E323, Locations!B:I, 8, FALSE)</f>
        <v>63.8597587,-123.5438439</v>
      </c>
      <c r="O323" t="str">
        <f>VLOOKUP(E323, Locations!B:I, 4, FALSE)</f>
        <v>Americas</v>
      </c>
      <c r="P323" t="str">
        <f>VLOOKUP(E323, Locations!B:I, 5, FALSE)</f>
        <v>North America</v>
      </c>
      <c r="Q323" t="str">
        <f>VLOOKUP(E323, Locations!B:I, 6, FALSE)</f>
        <v>Nunavut</v>
      </c>
      <c r="R323" t="str">
        <f>VLOOKUP(E323, Locations!B:I, 7, FALSE)</f>
        <v>Canada</v>
      </c>
      <c r="S323" s="1">
        <v>44455</v>
      </c>
    </row>
    <row r="324" spans="1:19">
      <c r="A324" t="s">
        <v>1969</v>
      </c>
      <c r="B324" t="s">
        <v>20</v>
      </c>
      <c r="C324" t="s">
        <v>1950</v>
      </c>
      <c r="D324" t="s">
        <v>1951</v>
      </c>
      <c r="E324" t="s">
        <v>1964</v>
      </c>
      <c r="F324" t="s">
        <v>1965</v>
      </c>
      <c r="G324" t="s">
        <v>1970</v>
      </c>
      <c r="H324" t="s">
        <v>1971</v>
      </c>
      <c r="I324" t="s">
        <v>1970</v>
      </c>
      <c r="J324" t="s">
        <v>1971</v>
      </c>
      <c r="K324" t="s">
        <v>1970</v>
      </c>
      <c r="L324" t="s">
        <v>1971</v>
      </c>
      <c r="M324" t="s">
        <v>1972</v>
      </c>
      <c r="N324" t="str">
        <f>VLOOKUP(E324, Locations!B:I, 8, FALSE)</f>
        <v>63.8597587,-123.5438439</v>
      </c>
      <c r="O324" t="str">
        <f>VLOOKUP(E324, Locations!B:I, 4, FALSE)</f>
        <v>Americas</v>
      </c>
      <c r="P324" t="str">
        <f>VLOOKUP(E324, Locations!B:I, 5, FALSE)</f>
        <v>North America</v>
      </c>
      <c r="Q324" t="str">
        <f>VLOOKUP(E324, Locations!B:I, 6, FALSE)</f>
        <v>Nunavut</v>
      </c>
      <c r="R324" t="str">
        <f>VLOOKUP(E324, Locations!B:I, 7, FALSE)</f>
        <v>Canada</v>
      </c>
      <c r="S324" s="1">
        <v>44455</v>
      </c>
    </row>
    <row r="325" spans="1:19">
      <c r="A325" t="s">
        <v>1973</v>
      </c>
      <c r="B325" t="s">
        <v>20</v>
      </c>
      <c r="C325" t="s">
        <v>1950</v>
      </c>
      <c r="D325" t="s">
        <v>1951</v>
      </c>
      <c r="E325" t="s">
        <v>1974</v>
      </c>
      <c r="F325" t="s">
        <v>1975</v>
      </c>
      <c r="G325" t="s">
        <v>1976</v>
      </c>
      <c r="H325" t="s">
        <v>1977</v>
      </c>
      <c r="I325" t="s">
        <v>1976</v>
      </c>
      <c r="J325" t="s">
        <v>1977</v>
      </c>
      <c r="K325" t="s">
        <v>1976</v>
      </c>
      <c r="L325" t="s">
        <v>1977</v>
      </c>
      <c r="M325" t="s">
        <v>1978</v>
      </c>
      <c r="N325" t="str">
        <f>VLOOKUP(E325, Locations!B:I, 8, FALSE)</f>
        <v>67.7243529,-155.9408933</v>
      </c>
      <c r="O325" t="str">
        <f>VLOOKUP(E325, Locations!B:I, 4, FALSE)</f>
        <v>Americas</v>
      </c>
      <c r="P325" t="str">
        <f>VLOOKUP(E325, Locations!B:I, 5, FALSE)</f>
        <v>North America</v>
      </c>
      <c r="Q325" t="str">
        <f>VLOOKUP(E325, Locations!B:I, 6, FALSE)</f>
        <v>Inuvialuit Lands</v>
      </c>
      <c r="R325" t="str">
        <f>VLOOKUP(E325, Locations!B:I, 7, FALSE)</f>
        <v>Canada</v>
      </c>
      <c r="S325" s="1">
        <v>44455</v>
      </c>
    </row>
    <row r="326" spans="1:19">
      <c r="A326" t="s">
        <v>1979</v>
      </c>
      <c r="B326" t="s">
        <v>20</v>
      </c>
      <c r="C326" t="s">
        <v>1950</v>
      </c>
      <c r="D326" t="s">
        <v>1951</v>
      </c>
      <c r="E326" t="s">
        <v>1980</v>
      </c>
      <c r="F326" t="s">
        <v>1981</v>
      </c>
      <c r="G326" t="s">
        <v>1982</v>
      </c>
      <c r="H326" t="s">
        <v>1983</v>
      </c>
      <c r="I326" t="s">
        <v>1982</v>
      </c>
      <c r="J326" t="s">
        <v>1983</v>
      </c>
      <c r="K326" t="s">
        <v>1982</v>
      </c>
      <c r="L326" t="s">
        <v>1983</v>
      </c>
      <c r="M326" t="s">
        <v>1984</v>
      </c>
      <c r="N326" t="str">
        <f>VLOOKUP(E326, Locations!B:I, 8, FALSE)</f>
        <v>67.7243529,-155.9408933</v>
      </c>
      <c r="O326" t="str">
        <f>VLOOKUP(E326, Locations!B:I, 4, FALSE)</f>
        <v>Americas</v>
      </c>
      <c r="P326" t="str">
        <f>VLOOKUP(E326, Locations!B:I, 5, FALSE)</f>
        <v>North America</v>
      </c>
      <c r="Q326" t="str">
        <f>VLOOKUP(E326, Locations!B:I, 6, FALSE)</f>
        <v>Inuvialuit Lands</v>
      </c>
      <c r="R326" t="str">
        <f>VLOOKUP(E326, Locations!B:I, 7, FALSE)</f>
        <v>Canada</v>
      </c>
      <c r="S326" s="1">
        <v>44455</v>
      </c>
    </row>
    <row r="327" spans="1:19">
      <c r="A327" t="s">
        <v>1985</v>
      </c>
      <c r="B327" t="s">
        <v>20</v>
      </c>
      <c r="C327" t="s">
        <v>1950</v>
      </c>
      <c r="D327" t="s">
        <v>1951</v>
      </c>
      <c r="E327" t="s">
        <v>1986</v>
      </c>
      <c r="F327" t="s">
        <v>1987</v>
      </c>
      <c r="G327" t="s">
        <v>1988</v>
      </c>
      <c r="H327" t="s">
        <v>1989</v>
      </c>
      <c r="I327" t="s">
        <v>1988</v>
      </c>
      <c r="J327" t="s">
        <v>1989</v>
      </c>
      <c r="K327" t="s">
        <v>1988</v>
      </c>
      <c r="L327" t="s">
        <v>1989</v>
      </c>
      <c r="M327" t="s">
        <v>1990</v>
      </c>
      <c r="N327" t="str">
        <f>VLOOKUP(E327, Locations!B:I, 8, FALSE)</f>
        <v>60.1299597,-176.4636381</v>
      </c>
      <c r="O327" t="str">
        <f>VLOOKUP(E327, Locations!B:I, 4, FALSE)</f>
        <v>Americas</v>
      </c>
      <c r="P327" t="str">
        <f>VLOOKUP(E327, Locations!B:I, 5, FALSE)</f>
        <v>North America</v>
      </c>
      <c r="Q327" t="str">
        <f>VLOOKUP(E327, Locations!B:I, 6, FALSE)</f>
        <v>Alaska</v>
      </c>
      <c r="R327" t="str">
        <f>VLOOKUP(E327, Locations!B:I, 7, FALSE)</f>
        <v>United States</v>
      </c>
      <c r="S327" s="1">
        <v>44455</v>
      </c>
    </row>
    <row r="328" spans="1:19">
      <c r="A328" t="s">
        <v>1991</v>
      </c>
      <c r="B328" t="s">
        <v>20</v>
      </c>
      <c r="C328" t="s">
        <v>1950</v>
      </c>
      <c r="D328" t="s">
        <v>1951</v>
      </c>
      <c r="E328" t="s">
        <v>1992</v>
      </c>
      <c r="F328" t="s">
        <v>1993</v>
      </c>
      <c r="G328" t="s">
        <v>1994</v>
      </c>
      <c r="H328" t="s">
        <v>1995</v>
      </c>
      <c r="I328" t="s">
        <v>1994</v>
      </c>
      <c r="J328" t="s">
        <v>1995</v>
      </c>
      <c r="K328" t="s">
        <v>1994</v>
      </c>
      <c r="L328" t="s">
        <v>1995</v>
      </c>
      <c r="M328" t="s">
        <v>1984</v>
      </c>
      <c r="N328" t="str">
        <f>VLOOKUP(E328, Locations!B:I, 8, FALSE)</f>
        <v>66.028601,-171.5610477</v>
      </c>
      <c r="O328" t="str">
        <f>VLOOKUP(E328, Locations!B:I, 4, FALSE)</f>
        <v>Americas</v>
      </c>
      <c r="P328" t="str">
        <f>VLOOKUP(E328, Locations!B:I, 5, FALSE)</f>
        <v>North America</v>
      </c>
      <c r="Q328" t="str">
        <f>VLOOKUP(E328, Locations!B:I, 6, FALSE)</f>
        <v>Alaska</v>
      </c>
      <c r="R328" t="str">
        <f>VLOOKUP(E328, Locations!B:I, 7, FALSE)</f>
        <v>United States</v>
      </c>
      <c r="S328" s="1">
        <v>44455</v>
      </c>
    </row>
    <row r="329" spans="1:19">
      <c r="A329" t="s">
        <v>1996</v>
      </c>
      <c r="B329" t="s">
        <v>20</v>
      </c>
      <c r="C329" t="s">
        <v>1950</v>
      </c>
      <c r="D329" t="s">
        <v>1951</v>
      </c>
      <c r="E329" t="s">
        <v>1992</v>
      </c>
      <c r="F329" t="s">
        <v>1993</v>
      </c>
      <c r="G329" t="s">
        <v>1997</v>
      </c>
      <c r="H329" t="s">
        <v>1998</v>
      </c>
      <c r="I329" t="s">
        <v>1997</v>
      </c>
      <c r="J329" t="s">
        <v>1998</v>
      </c>
      <c r="K329" t="s">
        <v>1997</v>
      </c>
      <c r="L329" t="s">
        <v>1998</v>
      </c>
      <c r="M329" t="s">
        <v>1984</v>
      </c>
      <c r="N329" t="str">
        <f>VLOOKUP(E329, Locations!B:I, 8, FALSE)</f>
        <v>66.028601,-171.5610477</v>
      </c>
      <c r="O329" t="str">
        <f>VLOOKUP(E329, Locations!B:I, 4, FALSE)</f>
        <v>Americas</v>
      </c>
      <c r="P329" t="str">
        <f>VLOOKUP(E329, Locations!B:I, 5, FALSE)</f>
        <v>North America</v>
      </c>
      <c r="Q329" t="str">
        <f>VLOOKUP(E329, Locations!B:I, 6, FALSE)</f>
        <v>Alaska</v>
      </c>
      <c r="R329" t="str">
        <f>VLOOKUP(E329, Locations!B:I, 7, FALSE)</f>
        <v>United States</v>
      </c>
      <c r="S329" s="1">
        <v>44455</v>
      </c>
    </row>
    <row r="330" spans="1:19">
      <c r="A330" t="s">
        <v>1999</v>
      </c>
      <c r="B330" t="s">
        <v>20</v>
      </c>
      <c r="C330" t="s">
        <v>2000</v>
      </c>
      <c r="D330" t="s">
        <v>2001</v>
      </c>
      <c r="E330" t="s">
        <v>2002</v>
      </c>
      <c r="F330" t="s">
        <v>2003</v>
      </c>
      <c r="G330" t="s">
        <v>2004</v>
      </c>
      <c r="H330" t="s">
        <v>2005</v>
      </c>
      <c r="I330" t="s">
        <v>2004</v>
      </c>
      <c r="J330" t="s">
        <v>2005</v>
      </c>
      <c r="K330" t="s">
        <v>2004</v>
      </c>
      <c r="L330" t="s">
        <v>2005</v>
      </c>
      <c r="M330" t="s">
        <v>2006</v>
      </c>
      <c r="N330" t="str">
        <f>VLOOKUP(E330, Locations!B:I, 8, FALSE)</f>
        <v>-39.3843112,157.3152602</v>
      </c>
      <c r="O330" t="str">
        <f>VLOOKUP(E330, Locations!B:I, 4, FALSE)</f>
        <v>Oceania</v>
      </c>
      <c r="P330" t="str">
        <f>VLOOKUP(E330, Locations!B:I, 5, FALSE)</f>
        <v>Pacific</v>
      </c>
      <c r="Q330">
        <f>VLOOKUP(E330, Locations!B:I, 6, FALSE)</f>
        <v>0</v>
      </c>
      <c r="R330" t="str">
        <f>VLOOKUP(E330, Locations!B:I, 7, FALSE)</f>
        <v>New Zealand</v>
      </c>
      <c r="S330" s="1">
        <v>44455</v>
      </c>
    </row>
    <row r="331" spans="1:19">
      <c r="A331" t="s">
        <v>2007</v>
      </c>
      <c r="B331" t="s">
        <v>20</v>
      </c>
      <c r="C331" t="s">
        <v>2000</v>
      </c>
      <c r="D331" t="s">
        <v>2001</v>
      </c>
      <c r="E331" t="s">
        <v>2002</v>
      </c>
      <c r="F331" t="s">
        <v>2003</v>
      </c>
      <c r="G331" t="s">
        <v>2008</v>
      </c>
      <c r="H331" t="s">
        <v>2009</v>
      </c>
      <c r="I331" t="s">
        <v>2008</v>
      </c>
      <c r="J331" t="s">
        <v>2009</v>
      </c>
      <c r="K331" t="s">
        <v>2008</v>
      </c>
      <c r="L331" t="s">
        <v>2009</v>
      </c>
      <c r="M331" t="s">
        <v>2010</v>
      </c>
      <c r="N331" t="str">
        <f>VLOOKUP(E331, Locations!B:I, 8, FALSE)</f>
        <v>-39.3843112,157.3152602</v>
      </c>
      <c r="O331" t="str">
        <f>VLOOKUP(E331, Locations!B:I, 4, FALSE)</f>
        <v>Oceania</v>
      </c>
      <c r="P331" t="str">
        <f>VLOOKUP(E331, Locations!B:I, 5, FALSE)</f>
        <v>Pacific</v>
      </c>
      <c r="Q331">
        <f>VLOOKUP(E331, Locations!B:I, 6, FALSE)</f>
        <v>0</v>
      </c>
      <c r="R331" t="str">
        <f>VLOOKUP(E331, Locations!B:I, 7, FALSE)</f>
        <v>New Zealand</v>
      </c>
      <c r="S331" s="1">
        <v>44455</v>
      </c>
    </row>
    <row r="332" spans="1:19">
      <c r="A332" t="s">
        <v>2011</v>
      </c>
      <c r="B332" t="s">
        <v>20</v>
      </c>
      <c r="C332" t="s">
        <v>2000</v>
      </c>
      <c r="D332" t="s">
        <v>2001</v>
      </c>
      <c r="E332" t="s">
        <v>2002</v>
      </c>
      <c r="F332" t="s">
        <v>2003</v>
      </c>
      <c r="G332" t="s">
        <v>2012</v>
      </c>
      <c r="H332" t="s">
        <v>2013</v>
      </c>
      <c r="I332" t="s">
        <v>2012</v>
      </c>
      <c r="J332" t="s">
        <v>2013</v>
      </c>
      <c r="K332" t="s">
        <v>2012</v>
      </c>
      <c r="L332" t="s">
        <v>2013</v>
      </c>
      <c r="M332" t="s">
        <v>2010</v>
      </c>
      <c r="N332" t="str">
        <f>VLOOKUP(E332, Locations!B:I, 8, FALSE)</f>
        <v>-39.3843112,157.3152602</v>
      </c>
      <c r="O332" t="str">
        <f>VLOOKUP(E332, Locations!B:I, 4, FALSE)</f>
        <v>Oceania</v>
      </c>
      <c r="P332" t="str">
        <f>VLOOKUP(E332, Locations!B:I, 5, FALSE)</f>
        <v>Pacific</v>
      </c>
      <c r="Q332">
        <f>VLOOKUP(E332, Locations!B:I, 6, FALSE)</f>
        <v>0</v>
      </c>
      <c r="R332" t="str">
        <f>VLOOKUP(E332, Locations!B:I, 7, FALSE)</f>
        <v>New Zealand</v>
      </c>
      <c r="S332" s="1">
        <v>44455</v>
      </c>
    </row>
    <row r="333" spans="1:19">
      <c r="A333" t="s">
        <v>2014</v>
      </c>
      <c r="B333" t="s">
        <v>20</v>
      </c>
      <c r="C333" t="s">
        <v>2000</v>
      </c>
      <c r="D333" t="s">
        <v>2001</v>
      </c>
      <c r="E333" t="s">
        <v>2002</v>
      </c>
      <c r="F333" t="s">
        <v>2003</v>
      </c>
      <c r="G333" t="s">
        <v>2015</v>
      </c>
      <c r="H333" t="s">
        <v>2016</v>
      </c>
      <c r="I333" t="s">
        <v>2015</v>
      </c>
      <c r="J333" t="s">
        <v>2016</v>
      </c>
      <c r="K333" t="s">
        <v>2015</v>
      </c>
      <c r="L333" t="s">
        <v>2016</v>
      </c>
      <c r="M333" t="s">
        <v>2017</v>
      </c>
      <c r="N333" t="str">
        <f>VLOOKUP(E333, Locations!B:I, 8, FALSE)</f>
        <v>-39.3843112,157.3152602</v>
      </c>
      <c r="O333" t="str">
        <f>VLOOKUP(E333, Locations!B:I, 4, FALSE)</f>
        <v>Oceania</v>
      </c>
      <c r="P333" t="str">
        <f>VLOOKUP(E333, Locations!B:I, 5, FALSE)</f>
        <v>Pacific</v>
      </c>
      <c r="Q333">
        <f>VLOOKUP(E333, Locations!B:I, 6, FALSE)</f>
        <v>0</v>
      </c>
      <c r="R333" t="str">
        <f>VLOOKUP(E333, Locations!B:I, 7, FALSE)</f>
        <v>New Zealand</v>
      </c>
      <c r="S333" s="1">
        <v>44455</v>
      </c>
    </row>
    <row r="334" spans="1:19">
      <c r="A334" t="s">
        <v>2018</v>
      </c>
      <c r="B334" t="s">
        <v>20</v>
      </c>
      <c r="C334" t="s">
        <v>2000</v>
      </c>
      <c r="D334" t="s">
        <v>2001</v>
      </c>
      <c r="E334" t="s">
        <v>2019</v>
      </c>
      <c r="F334" t="s">
        <v>2020</v>
      </c>
      <c r="G334" t="s">
        <v>2021</v>
      </c>
      <c r="H334" t="s">
        <v>2022</v>
      </c>
      <c r="I334" t="s">
        <v>2021</v>
      </c>
      <c r="J334" t="s">
        <v>2022</v>
      </c>
      <c r="K334" t="s">
        <v>2021</v>
      </c>
      <c r="L334" t="s">
        <v>2022</v>
      </c>
      <c r="M334" t="s">
        <v>2023</v>
      </c>
      <c r="N334" t="str">
        <f>VLOOKUP(E334, Locations!B:I, 8, FALSE)</f>
        <v>-17.3362434,-153.6268139</v>
      </c>
      <c r="O334" t="str">
        <f>VLOOKUP(E334, Locations!B:I, 4, FALSE)</f>
        <v>Oceania</v>
      </c>
      <c r="P334" t="str">
        <f>VLOOKUP(E334, Locations!B:I, 5, FALSE)</f>
        <v>Pacific</v>
      </c>
      <c r="Q334">
        <f>VLOOKUP(E334, Locations!B:I, 6, FALSE)</f>
        <v>0</v>
      </c>
      <c r="R334" t="str">
        <f>VLOOKUP(E334, Locations!B:I, 7, FALSE)</f>
        <v>French Polynesia</v>
      </c>
      <c r="S334" s="1">
        <v>44455</v>
      </c>
    </row>
    <row r="335" spans="1:19">
      <c r="A335" t="s">
        <v>2024</v>
      </c>
      <c r="B335" t="s">
        <v>20</v>
      </c>
      <c r="C335" t="s">
        <v>2000</v>
      </c>
      <c r="D335" t="s">
        <v>2001</v>
      </c>
      <c r="E335" t="s">
        <v>2019</v>
      </c>
      <c r="F335" t="s">
        <v>2020</v>
      </c>
      <c r="G335" t="s">
        <v>2025</v>
      </c>
      <c r="H335" t="s">
        <v>2026</v>
      </c>
      <c r="I335" t="s">
        <v>2025</v>
      </c>
      <c r="J335" t="s">
        <v>2026</v>
      </c>
      <c r="K335" t="s">
        <v>2025</v>
      </c>
      <c r="L335" t="s">
        <v>2026</v>
      </c>
      <c r="M335" t="s">
        <v>2027</v>
      </c>
      <c r="N335" t="str">
        <f>VLOOKUP(E335, Locations!B:I, 8, FALSE)</f>
        <v>-17.3362434,-153.6268139</v>
      </c>
      <c r="O335" t="str">
        <f>VLOOKUP(E335, Locations!B:I, 4, FALSE)</f>
        <v>Oceania</v>
      </c>
      <c r="P335" t="str">
        <f>VLOOKUP(E335, Locations!B:I, 5, FALSE)</f>
        <v>Pacific</v>
      </c>
      <c r="Q335">
        <f>VLOOKUP(E335, Locations!B:I, 6, FALSE)</f>
        <v>0</v>
      </c>
      <c r="R335" t="str">
        <f>VLOOKUP(E335, Locations!B:I, 7, FALSE)</f>
        <v>French Polynesia</v>
      </c>
      <c r="S335" s="1">
        <v>44455</v>
      </c>
    </row>
    <row r="336" spans="1:19">
      <c r="A336" t="s">
        <v>2028</v>
      </c>
      <c r="B336" t="s">
        <v>20</v>
      </c>
      <c r="C336" t="s">
        <v>2000</v>
      </c>
      <c r="D336" t="s">
        <v>2001</v>
      </c>
      <c r="E336" t="s">
        <v>2029</v>
      </c>
      <c r="F336" t="s">
        <v>2030</v>
      </c>
      <c r="G336" t="s">
        <v>2031</v>
      </c>
      <c r="H336" t="s">
        <v>2032</v>
      </c>
      <c r="I336" t="s">
        <v>2031</v>
      </c>
      <c r="J336" t="s">
        <v>2032</v>
      </c>
      <c r="K336" t="s">
        <v>2031</v>
      </c>
      <c r="L336" t="s">
        <v>2032</v>
      </c>
      <c r="M336" t="s">
        <v>2033</v>
      </c>
      <c r="N336" t="str">
        <f>VLOOKUP(E336, Locations!B:I, 8, FALSE)</f>
        <v>-17.3362434,-153.6268139</v>
      </c>
      <c r="O336" t="str">
        <f>VLOOKUP(E336, Locations!B:I, 4, FALSE)</f>
        <v>Oceania</v>
      </c>
      <c r="P336" t="str">
        <f>VLOOKUP(E336, Locations!B:I, 5, FALSE)</f>
        <v>Pacific</v>
      </c>
      <c r="Q336">
        <f>VLOOKUP(E336, Locations!B:I, 6, FALSE)</f>
        <v>0</v>
      </c>
      <c r="R336" t="str">
        <f>VLOOKUP(E336, Locations!B:I, 7, FALSE)</f>
        <v>French Polynesia</v>
      </c>
      <c r="S336" s="1">
        <v>44455</v>
      </c>
    </row>
    <row r="337" spans="1:19">
      <c r="A337" t="s">
        <v>2034</v>
      </c>
      <c r="B337" t="s">
        <v>20</v>
      </c>
      <c r="C337" t="s">
        <v>2000</v>
      </c>
      <c r="D337" t="s">
        <v>2001</v>
      </c>
      <c r="E337" t="s">
        <v>2035</v>
      </c>
      <c r="F337" t="s">
        <v>2036</v>
      </c>
      <c r="G337" t="s">
        <v>2037</v>
      </c>
      <c r="H337" t="s">
        <v>2038</v>
      </c>
      <c r="I337" t="s">
        <v>2037</v>
      </c>
      <c r="J337" t="s">
        <v>2038</v>
      </c>
      <c r="K337" t="s">
        <v>2037</v>
      </c>
      <c r="L337" t="s">
        <v>2038</v>
      </c>
      <c r="M337" t="s">
        <v>2039</v>
      </c>
      <c r="N337" t="str">
        <f>VLOOKUP(E337, Locations!B:I, 8, FALSE)</f>
        <v>-21.9250441,-157.953015</v>
      </c>
      <c r="O337" t="str">
        <f>VLOOKUP(E337, Locations!B:I, 4, FALSE)</f>
        <v>Oceania</v>
      </c>
      <c r="P337" t="str">
        <f>VLOOKUP(E337, Locations!B:I, 5, FALSE)</f>
        <v>Pacific</v>
      </c>
      <c r="Q337">
        <f>VLOOKUP(E337, Locations!B:I, 6, FALSE)</f>
        <v>0</v>
      </c>
      <c r="R337" t="str">
        <f>VLOOKUP(E337, Locations!B:I, 7, FALSE)</f>
        <v>Cook Islands</v>
      </c>
      <c r="S337" s="1">
        <v>44455</v>
      </c>
    </row>
    <row r="338" spans="1:19">
      <c r="A338" t="s">
        <v>2040</v>
      </c>
      <c r="B338" t="s">
        <v>20</v>
      </c>
      <c r="C338" t="s">
        <v>2000</v>
      </c>
      <c r="D338" t="s">
        <v>2001</v>
      </c>
      <c r="E338" t="s">
        <v>2035</v>
      </c>
      <c r="F338" t="s">
        <v>2036</v>
      </c>
      <c r="G338" t="s">
        <v>2041</v>
      </c>
      <c r="H338" t="s">
        <v>2042</v>
      </c>
      <c r="I338" t="s">
        <v>2041</v>
      </c>
      <c r="J338" t="s">
        <v>2042</v>
      </c>
      <c r="K338" t="s">
        <v>2041</v>
      </c>
      <c r="L338" t="s">
        <v>2042</v>
      </c>
      <c r="M338" t="s">
        <v>2043</v>
      </c>
      <c r="N338" t="str">
        <f>VLOOKUP(E338, Locations!B:I, 8, FALSE)</f>
        <v>-21.9250441,-157.953015</v>
      </c>
      <c r="O338" t="str">
        <f>VLOOKUP(E338, Locations!B:I, 4, FALSE)</f>
        <v>Oceania</v>
      </c>
      <c r="P338" t="str">
        <f>VLOOKUP(E338, Locations!B:I, 5, FALSE)</f>
        <v>Pacific</v>
      </c>
      <c r="Q338">
        <f>VLOOKUP(E338, Locations!B:I, 6, FALSE)</f>
        <v>0</v>
      </c>
      <c r="R338" t="str">
        <f>VLOOKUP(E338, Locations!B:I, 7, FALSE)</f>
        <v>Cook Islands</v>
      </c>
      <c r="S338" s="1">
        <v>44455</v>
      </c>
    </row>
    <row r="339" spans="1:19">
      <c r="A339" t="s">
        <v>2044</v>
      </c>
      <c r="B339" t="s">
        <v>20</v>
      </c>
      <c r="C339" t="s">
        <v>2000</v>
      </c>
      <c r="D339" t="s">
        <v>2001</v>
      </c>
      <c r="E339" t="s">
        <v>2045</v>
      </c>
      <c r="F339" t="s">
        <v>2046</v>
      </c>
      <c r="G339" t="s">
        <v>2047</v>
      </c>
      <c r="H339" t="s">
        <v>2048</v>
      </c>
      <c r="I339" t="s">
        <v>2047</v>
      </c>
      <c r="J339" t="s">
        <v>2048</v>
      </c>
      <c r="K339" t="s">
        <v>2047</v>
      </c>
      <c r="L339" t="s">
        <v>2048</v>
      </c>
      <c r="M339" t="s">
        <v>2049</v>
      </c>
      <c r="N339" t="str">
        <f>VLOOKUP(E339, Locations!B:I, 8, FALSE)</f>
        <v>-10.033333,-161.0920881</v>
      </c>
      <c r="O339" t="str">
        <f>VLOOKUP(E339, Locations!B:I, 4, FALSE)</f>
        <v>Oceania</v>
      </c>
      <c r="P339" t="str">
        <f>VLOOKUP(E339, Locations!B:I, 5, FALSE)</f>
        <v>Pacific</v>
      </c>
      <c r="Q339">
        <f>VLOOKUP(E339, Locations!B:I, 6, FALSE)</f>
        <v>0</v>
      </c>
      <c r="R339" t="str">
        <f>VLOOKUP(E339, Locations!B:I, 7, FALSE)</f>
        <v>Cook Islands</v>
      </c>
      <c r="S339" s="1">
        <v>44455</v>
      </c>
    </row>
    <row r="340" spans="1:19">
      <c r="A340" t="s">
        <v>2050</v>
      </c>
      <c r="B340" t="s">
        <v>20</v>
      </c>
      <c r="C340" t="s">
        <v>2000</v>
      </c>
      <c r="D340" t="s">
        <v>2001</v>
      </c>
      <c r="E340" t="s">
        <v>2051</v>
      </c>
      <c r="F340" t="s">
        <v>2052</v>
      </c>
      <c r="G340" t="s">
        <v>2053</v>
      </c>
      <c r="H340" t="s">
        <v>2054</v>
      </c>
      <c r="I340" t="s">
        <v>2053</v>
      </c>
      <c r="J340" t="s">
        <v>2054</v>
      </c>
      <c r="K340" t="s">
        <v>2053</v>
      </c>
      <c r="L340" t="s">
        <v>2054</v>
      </c>
      <c r="M340" t="s">
        <v>2055</v>
      </c>
      <c r="N340" t="str">
        <f>VLOOKUP(E340, Locations!B:I, 8, FALSE)</f>
        <v>-13.7511901,-172.6634204</v>
      </c>
      <c r="O340" t="str">
        <f>VLOOKUP(E340, Locations!B:I, 4, FALSE)</f>
        <v>Oceania</v>
      </c>
      <c r="P340" t="str">
        <f>VLOOKUP(E340, Locations!B:I, 5, FALSE)</f>
        <v>Pacific</v>
      </c>
      <c r="Q340">
        <f>VLOOKUP(E340, Locations!B:I, 6, FALSE)</f>
        <v>0</v>
      </c>
      <c r="R340" t="str">
        <f>VLOOKUP(E340, Locations!B:I, 7, FALSE)</f>
        <v>Samoa</v>
      </c>
      <c r="S340" s="1">
        <v>44455</v>
      </c>
    </row>
    <row r="341" spans="1:19">
      <c r="A341" t="s">
        <v>2056</v>
      </c>
      <c r="B341" t="s">
        <v>20</v>
      </c>
      <c r="C341" t="s">
        <v>2000</v>
      </c>
      <c r="D341" t="s">
        <v>2001</v>
      </c>
      <c r="E341" t="s">
        <v>2051</v>
      </c>
      <c r="F341" t="s">
        <v>2052</v>
      </c>
      <c r="G341" t="s">
        <v>2057</v>
      </c>
      <c r="H341" t="s">
        <v>2058</v>
      </c>
      <c r="I341" t="s">
        <v>2057</v>
      </c>
      <c r="J341" t="s">
        <v>2058</v>
      </c>
      <c r="K341" t="s">
        <v>2057</v>
      </c>
      <c r="L341" t="s">
        <v>2058</v>
      </c>
      <c r="M341" t="s">
        <v>2049</v>
      </c>
      <c r="N341" t="str">
        <f>VLOOKUP(E341, Locations!B:I, 8, FALSE)</f>
        <v>-13.7511901,-172.6634204</v>
      </c>
      <c r="O341" t="str">
        <f>VLOOKUP(E341, Locations!B:I, 4, FALSE)</f>
        <v>Oceania</v>
      </c>
      <c r="P341" t="str">
        <f>VLOOKUP(E341, Locations!B:I, 5, FALSE)</f>
        <v>Pacific</v>
      </c>
      <c r="Q341">
        <f>VLOOKUP(E341, Locations!B:I, 6, FALSE)</f>
        <v>0</v>
      </c>
      <c r="R341" t="str">
        <f>VLOOKUP(E341, Locations!B:I, 7, FALSE)</f>
        <v>Samoa</v>
      </c>
      <c r="S341" s="1">
        <v>44455</v>
      </c>
    </row>
    <row r="342" spans="1:19">
      <c r="A342" t="s">
        <v>2059</v>
      </c>
      <c r="B342" t="s">
        <v>20</v>
      </c>
      <c r="C342" t="s">
        <v>2000</v>
      </c>
      <c r="D342" t="s">
        <v>2001</v>
      </c>
      <c r="E342" t="s">
        <v>2060</v>
      </c>
      <c r="F342" t="s">
        <v>2061</v>
      </c>
      <c r="G342" t="s">
        <v>2062</v>
      </c>
      <c r="H342" t="s">
        <v>2063</v>
      </c>
      <c r="I342" t="s">
        <v>2062</v>
      </c>
      <c r="J342" t="s">
        <v>2063</v>
      </c>
      <c r="K342" t="s">
        <v>2062</v>
      </c>
      <c r="L342" t="s">
        <v>2063</v>
      </c>
      <c r="M342" t="s">
        <v>2064</v>
      </c>
      <c r="N342" t="str">
        <f>VLOOKUP(E342, Locations!B:I, 8, FALSE)</f>
        <v>-6.290503,176.3089787</v>
      </c>
      <c r="O342" t="str">
        <f>VLOOKUP(E342, Locations!B:I, 4, FALSE)</f>
        <v>Oceania</v>
      </c>
      <c r="P342" t="str">
        <f>VLOOKUP(E342, Locations!B:I, 5, FALSE)</f>
        <v>Pacific</v>
      </c>
      <c r="Q342">
        <f>VLOOKUP(E342, Locations!B:I, 6, FALSE)</f>
        <v>0</v>
      </c>
      <c r="R342" t="str">
        <f>VLOOKUP(E342, Locations!B:I, 7, FALSE)</f>
        <v>Tuvalu</v>
      </c>
      <c r="S342" s="1">
        <v>44455</v>
      </c>
    </row>
    <row r="343" spans="1:19">
      <c r="A343" t="s">
        <v>2065</v>
      </c>
      <c r="B343" t="s">
        <v>20</v>
      </c>
      <c r="C343" t="s">
        <v>2000</v>
      </c>
      <c r="D343" t="s">
        <v>2001</v>
      </c>
      <c r="E343" t="s">
        <v>2066</v>
      </c>
      <c r="F343" t="s">
        <v>2067</v>
      </c>
      <c r="G343" t="s">
        <v>2068</v>
      </c>
      <c r="H343" t="s">
        <v>2069</v>
      </c>
      <c r="I343" t="s">
        <v>2068</v>
      </c>
      <c r="J343" t="s">
        <v>2069</v>
      </c>
      <c r="K343" t="s">
        <v>2068</v>
      </c>
      <c r="L343" t="s">
        <v>2069</v>
      </c>
      <c r="M343" t="s">
        <v>2070</v>
      </c>
      <c r="N343" t="str">
        <f>VLOOKUP(E343, Locations!B:I, 8, FALSE)</f>
        <v>20.4456056,-159.7492615</v>
      </c>
      <c r="O343" t="str">
        <f>VLOOKUP(E343, Locations!B:I, 4, FALSE)</f>
        <v>Americas</v>
      </c>
      <c r="P343" t="str">
        <f>VLOOKUP(E343, Locations!B:I, 5, FALSE)</f>
        <v>North America</v>
      </c>
      <c r="Q343" t="str">
        <f>VLOOKUP(E343, Locations!B:I, 6, FALSE)</f>
        <v>Hawaii</v>
      </c>
      <c r="R343" t="str">
        <f>VLOOKUP(E343, Locations!B:I, 7, FALSE)</f>
        <v>United States</v>
      </c>
      <c r="S343" s="1">
        <v>44455</v>
      </c>
    </row>
    <row r="344" spans="1:19">
      <c r="A344" t="s">
        <v>2071</v>
      </c>
      <c r="B344" t="s">
        <v>20</v>
      </c>
      <c r="C344" t="s">
        <v>2000</v>
      </c>
      <c r="D344" t="s">
        <v>2001</v>
      </c>
      <c r="E344" t="s">
        <v>2066</v>
      </c>
      <c r="F344" t="s">
        <v>2067</v>
      </c>
      <c r="G344" t="s">
        <v>2072</v>
      </c>
      <c r="H344" t="s">
        <v>2073</v>
      </c>
      <c r="I344" t="s">
        <v>2072</v>
      </c>
      <c r="J344" t="s">
        <v>2073</v>
      </c>
      <c r="K344" t="s">
        <v>2072</v>
      </c>
      <c r="L344" t="s">
        <v>2073</v>
      </c>
      <c r="M344" t="s">
        <v>2074</v>
      </c>
      <c r="N344" t="str">
        <f>VLOOKUP(E344, Locations!B:I, 8, FALSE)</f>
        <v>20.4456056,-159.7492615</v>
      </c>
      <c r="O344" t="str">
        <f>VLOOKUP(E344, Locations!B:I, 4, FALSE)</f>
        <v>Americas</v>
      </c>
      <c r="P344" t="str">
        <f>VLOOKUP(E344, Locations!B:I, 5, FALSE)</f>
        <v>North America</v>
      </c>
      <c r="Q344" t="str">
        <f>VLOOKUP(E344, Locations!B:I, 6, FALSE)</f>
        <v>Hawaii</v>
      </c>
      <c r="R344" t="str">
        <f>VLOOKUP(E344, Locations!B:I, 7, FALSE)</f>
        <v>United States</v>
      </c>
      <c r="S344" s="1">
        <v>44455</v>
      </c>
    </row>
    <row r="345" spans="1:19">
      <c r="A345" t="s">
        <v>2075</v>
      </c>
      <c r="B345" t="s">
        <v>20</v>
      </c>
      <c r="C345" t="s">
        <v>2000</v>
      </c>
      <c r="D345" t="s">
        <v>2001</v>
      </c>
      <c r="E345" t="s">
        <v>2066</v>
      </c>
      <c r="F345" t="s">
        <v>2067</v>
      </c>
      <c r="G345" t="s">
        <v>2076</v>
      </c>
      <c r="H345" t="s">
        <v>2077</v>
      </c>
      <c r="I345" t="s">
        <v>2076</v>
      </c>
      <c r="J345" t="s">
        <v>2077</v>
      </c>
      <c r="K345" t="s">
        <v>2076</v>
      </c>
      <c r="L345" t="s">
        <v>2077</v>
      </c>
      <c r="M345" t="s">
        <v>2078</v>
      </c>
      <c r="N345" t="str">
        <f>VLOOKUP(E345, Locations!B:I, 8, FALSE)</f>
        <v>20.4456056,-159.7492615</v>
      </c>
      <c r="O345" t="str">
        <f>VLOOKUP(E345, Locations!B:I, 4, FALSE)</f>
        <v>Americas</v>
      </c>
      <c r="P345" t="str">
        <f>VLOOKUP(E345, Locations!B:I, 5, FALSE)</f>
        <v>North America</v>
      </c>
      <c r="Q345" t="str">
        <f>VLOOKUP(E345, Locations!B:I, 6, FALSE)</f>
        <v>Hawaii</v>
      </c>
      <c r="R345" t="str">
        <f>VLOOKUP(E345, Locations!B:I, 7, FALSE)</f>
        <v>United States</v>
      </c>
      <c r="S345" s="1">
        <v>44455</v>
      </c>
    </row>
    <row r="346" spans="1:19">
      <c r="A346" t="s">
        <v>2079</v>
      </c>
      <c r="B346" t="s">
        <v>20</v>
      </c>
      <c r="C346" t="s">
        <v>2000</v>
      </c>
      <c r="D346" t="s">
        <v>2001</v>
      </c>
      <c r="E346" t="s">
        <v>2066</v>
      </c>
      <c r="F346" t="s">
        <v>2067</v>
      </c>
      <c r="G346" t="s">
        <v>2080</v>
      </c>
      <c r="H346" t="s">
        <v>2081</v>
      </c>
      <c r="I346" t="s">
        <v>2080</v>
      </c>
      <c r="J346" t="s">
        <v>2081</v>
      </c>
      <c r="K346" t="s">
        <v>2080</v>
      </c>
      <c r="L346" t="s">
        <v>2081</v>
      </c>
      <c r="M346" t="s">
        <v>2082</v>
      </c>
      <c r="N346" t="str">
        <f>VLOOKUP(E346, Locations!B:I, 8, FALSE)</f>
        <v>20.4456056,-159.7492615</v>
      </c>
      <c r="O346" t="str">
        <f>VLOOKUP(E346, Locations!B:I, 4, FALSE)</f>
        <v>Americas</v>
      </c>
      <c r="P346" t="str">
        <f>VLOOKUP(E346, Locations!B:I, 5, FALSE)</f>
        <v>North America</v>
      </c>
      <c r="Q346" t="str">
        <f>VLOOKUP(E346, Locations!B:I, 6, FALSE)</f>
        <v>Hawaii</v>
      </c>
      <c r="R346" t="str">
        <f>VLOOKUP(E346, Locations!B:I, 7, FALSE)</f>
        <v>United States</v>
      </c>
      <c r="S346" s="1">
        <v>44455</v>
      </c>
    </row>
    <row r="347" spans="1:19">
      <c r="A347" t="s">
        <v>2083</v>
      </c>
      <c r="B347" t="s">
        <v>20</v>
      </c>
      <c r="C347" t="s">
        <v>2000</v>
      </c>
      <c r="D347" t="s">
        <v>2001</v>
      </c>
      <c r="E347" t="s">
        <v>2066</v>
      </c>
      <c r="F347" t="s">
        <v>2067</v>
      </c>
      <c r="G347" t="s">
        <v>2084</v>
      </c>
      <c r="H347" t="s">
        <v>2085</v>
      </c>
      <c r="I347" t="s">
        <v>2084</v>
      </c>
      <c r="J347" t="s">
        <v>2085</v>
      </c>
      <c r="K347" t="s">
        <v>2084</v>
      </c>
      <c r="L347" t="s">
        <v>2085</v>
      </c>
      <c r="M347" t="s">
        <v>2086</v>
      </c>
      <c r="N347" t="str">
        <f>VLOOKUP(E347, Locations!B:I, 8, FALSE)</f>
        <v>20.4456056,-159.7492615</v>
      </c>
      <c r="O347" t="str">
        <f>VLOOKUP(E347, Locations!B:I, 4, FALSE)</f>
        <v>Americas</v>
      </c>
      <c r="P347" t="str">
        <f>VLOOKUP(E347, Locations!B:I, 5, FALSE)</f>
        <v>North America</v>
      </c>
      <c r="Q347" t="str">
        <f>VLOOKUP(E347, Locations!B:I, 6, FALSE)</f>
        <v>Hawaii</v>
      </c>
      <c r="R347" t="str">
        <f>VLOOKUP(E347, Locations!B:I, 7, FALSE)</f>
        <v>United States</v>
      </c>
      <c r="S347" s="1">
        <v>44455</v>
      </c>
    </row>
    <row r="348" spans="1:19">
      <c r="A348" t="s">
        <v>2087</v>
      </c>
      <c r="B348" t="s">
        <v>20</v>
      </c>
      <c r="C348" t="s">
        <v>2000</v>
      </c>
      <c r="D348" t="s">
        <v>2001</v>
      </c>
      <c r="E348" t="s">
        <v>2066</v>
      </c>
      <c r="F348" t="s">
        <v>2067</v>
      </c>
      <c r="G348" t="s">
        <v>2088</v>
      </c>
      <c r="H348" t="s">
        <v>2089</v>
      </c>
      <c r="I348" t="s">
        <v>2088</v>
      </c>
      <c r="J348" t="s">
        <v>2089</v>
      </c>
      <c r="K348" t="s">
        <v>2088</v>
      </c>
      <c r="L348" t="s">
        <v>2089</v>
      </c>
      <c r="M348" t="s">
        <v>2090</v>
      </c>
      <c r="N348" t="str">
        <f>VLOOKUP(E348, Locations!B:I, 8, FALSE)</f>
        <v>20.4456056,-159.7492615</v>
      </c>
      <c r="O348" t="str">
        <f>VLOOKUP(E348, Locations!B:I, 4, FALSE)</f>
        <v>Americas</v>
      </c>
      <c r="P348" t="str">
        <f>VLOOKUP(E348, Locations!B:I, 5, FALSE)</f>
        <v>North America</v>
      </c>
      <c r="Q348" t="str">
        <f>VLOOKUP(E348, Locations!B:I, 6, FALSE)</f>
        <v>Hawaii</v>
      </c>
      <c r="R348" t="str">
        <f>VLOOKUP(E348, Locations!B:I, 7, FALSE)</f>
        <v>United States</v>
      </c>
      <c r="S348" s="1">
        <v>44455</v>
      </c>
    </row>
    <row r="349" spans="1:19">
      <c r="A349" t="s">
        <v>2091</v>
      </c>
      <c r="B349" t="s">
        <v>20</v>
      </c>
      <c r="C349" t="s">
        <v>2000</v>
      </c>
      <c r="D349" t="s">
        <v>2001</v>
      </c>
      <c r="E349" t="s">
        <v>2092</v>
      </c>
      <c r="F349" t="s">
        <v>2093</v>
      </c>
      <c r="G349" t="s">
        <v>2094</v>
      </c>
      <c r="H349" t="s">
        <v>2095</v>
      </c>
      <c r="I349" t="s">
        <v>2094</v>
      </c>
      <c r="J349" t="s">
        <v>2095</v>
      </c>
      <c r="K349" t="s">
        <v>2094</v>
      </c>
      <c r="L349" t="s">
        <v>2095</v>
      </c>
      <c r="M349" t="s">
        <v>2096</v>
      </c>
      <c r="N349" t="str">
        <f>VLOOKUP(E349, Locations!B:I, 8, FALSE)</f>
        <v>-16.5059987,174.9647184</v>
      </c>
      <c r="O349" t="str">
        <f>VLOOKUP(E349, Locations!B:I, 4, FALSE)</f>
        <v>Oceania</v>
      </c>
      <c r="P349" t="str">
        <f>VLOOKUP(E349, Locations!B:I, 5, FALSE)</f>
        <v>Pacific</v>
      </c>
      <c r="Q349">
        <f>VLOOKUP(E349, Locations!B:I, 6, FALSE)</f>
        <v>0</v>
      </c>
      <c r="R349" t="str">
        <f>VLOOKUP(E349, Locations!B:I, 7, FALSE)</f>
        <v>Fiji</v>
      </c>
      <c r="S349" s="1">
        <v>44455</v>
      </c>
    </row>
    <row r="350" spans="1:19">
      <c r="A350" t="s">
        <v>2097</v>
      </c>
      <c r="B350" t="s">
        <v>20</v>
      </c>
      <c r="C350" t="s">
        <v>2000</v>
      </c>
      <c r="D350" t="s">
        <v>2001</v>
      </c>
      <c r="E350" t="s">
        <v>2092</v>
      </c>
      <c r="F350" t="s">
        <v>2093</v>
      </c>
      <c r="G350" t="s">
        <v>2098</v>
      </c>
      <c r="H350" t="s">
        <v>2099</v>
      </c>
      <c r="I350" t="s">
        <v>2098</v>
      </c>
      <c r="J350" t="s">
        <v>2099</v>
      </c>
      <c r="K350" t="s">
        <v>2098</v>
      </c>
      <c r="L350" t="s">
        <v>2099</v>
      </c>
      <c r="M350" t="s">
        <v>2100</v>
      </c>
      <c r="N350" t="str">
        <f>VLOOKUP(E350, Locations!B:I, 8, FALSE)</f>
        <v>-16.5059987,174.9647184</v>
      </c>
      <c r="O350" t="str">
        <f>VLOOKUP(E350, Locations!B:I, 4, FALSE)</f>
        <v>Oceania</v>
      </c>
      <c r="P350" t="str">
        <f>VLOOKUP(E350, Locations!B:I, 5, FALSE)</f>
        <v>Pacific</v>
      </c>
      <c r="Q350">
        <f>VLOOKUP(E350, Locations!B:I, 6, FALSE)</f>
        <v>0</v>
      </c>
      <c r="R350" t="str">
        <f>VLOOKUP(E350, Locations!B:I, 7, FALSE)</f>
        <v>Fiji</v>
      </c>
      <c r="S350" s="1">
        <v>44455</v>
      </c>
    </row>
    <row r="351" spans="1:19">
      <c r="A351" t="s">
        <v>2101</v>
      </c>
      <c r="B351" t="s">
        <v>20</v>
      </c>
      <c r="C351" t="s">
        <v>2000</v>
      </c>
      <c r="D351" t="s">
        <v>2001</v>
      </c>
      <c r="E351" t="s">
        <v>2102</v>
      </c>
      <c r="F351" t="s">
        <v>2103</v>
      </c>
      <c r="G351" t="s">
        <v>2104</v>
      </c>
      <c r="H351" t="s">
        <v>2105</v>
      </c>
      <c r="I351" t="s">
        <v>2104</v>
      </c>
      <c r="J351" t="s">
        <v>2105</v>
      </c>
      <c r="K351" t="s">
        <v>2104</v>
      </c>
      <c r="L351" t="s">
        <v>2105</v>
      </c>
      <c r="M351" t="s">
        <v>2106</v>
      </c>
      <c r="N351" t="str">
        <f>VLOOKUP(E351, Locations!B:I, 8, FALSE)</f>
        <v>-20.930845,167.1414904</v>
      </c>
      <c r="O351" t="str">
        <f>VLOOKUP(E351, Locations!B:I, 4, FALSE)</f>
        <v>Oceania</v>
      </c>
      <c r="P351" t="str">
        <f>VLOOKUP(E351, Locations!B:I, 5, FALSE)</f>
        <v>Pacific</v>
      </c>
      <c r="Q351">
        <f>VLOOKUP(E351, Locations!B:I, 6, FALSE)</f>
        <v>0</v>
      </c>
      <c r="R351" t="str">
        <f>VLOOKUP(E351, Locations!B:I, 7, FALSE)</f>
        <v>New Caledonia</v>
      </c>
      <c r="S351" s="1">
        <v>44455</v>
      </c>
    </row>
    <row r="352" spans="1:19">
      <c r="A352" t="s">
        <v>2107</v>
      </c>
      <c r="B352" t="s">
        <v>20</v>
      </c>
      <c r="C352" t="s">
        <v>2000</v>
      </c>
      <c r="D352" t="s">
        <v>2001</v>
      </c>
      <c r="E352" t="s">
        <v>2108</v>
      </c>
      <c r="F352" t="s">
        <v>2109</v>
      </c>
      <c r="G352" t="s">
        <v>2110</v>
      </c>
      <c r="H352" t="s">
        <v>2111</v>
      </c>
      <c r="I352" t="s">
        <v>2110</v>
      </c>
      <c r="J352" t="s">
        <v>2111</v>
      </c>
      <c r="K352" t="s">
        <v>2110</v>
      </c>
      <c r="L352" t="s">
        <v>2111</v>
      </c>
      <c r="M352" t="s">
        <v>2112</v>
      </c>
      <c r="N352" t="str">
        <f>VLOOKUP(E352, Locations!B:I, 8, FALSE)</f>
        <v>-16.6222763,163.7834051</v>
      </c>
      <c r="O352" t="str">
        <f>VLOOKUP(E352, Locations!B:I, 4, FALSE)</f>
        <v>Oceania</v>
      </c>
      <c r="P352" t="str">
        <f>VLOOKUP(E352, Locations!B:I, 5, FALSE)</f>
        <v>Pacific</v>
      </c>
      <c r="Q352">
        <f>VLOOKUP(E352, Locations!B:I, 6, FALSE)</f>
        <v>0</v>
      </c>
      <c r="R352" t="str">
        <f>VLOOKUP(E352, Locations!B:I, 7, FALSE)</f>
        <v>Vanuatu</v>
      </c>
      <c r="S352" s="1">
        <v>44455</v>
      </c>
    </row>
    <row r="353" spans="1:19">
      <c r="A353" t="s">
        <v>2113</v>
      </c>
      <c r="B353" t="s">
        <v>20</v>
      </c>
      <c r="C353" t="s">
        <v>2000</v>
      </c>
      <c r="D353" t="s">
        <v>2001</v>
      </c>
      <c r="E353" t="s">
        <v>2108</v>
      </c>
      <c r="F353" t="s">
        <v>2109</v>
      </c>
      <c r="G353" t="s">
        <v>2114</v>
      </c>
      <c r="H353" t="s">
        <v>2115</v>
      </c>
      <c r="I353" t="s">
        <v>2114</v>
      </c>
      <c r="J353" t="s">
        <v>2115</v>
      </c>
      <c r="K353" t="s">
        <v>2114</v>
      </c>
      <c r="L353" t="s">
        <v>2115</v>
      </c>
      <c r="M353" t="s">
        <v>2116</v>
      </c>
      <c r="N353" t="str">
        <f>VLOOKUP(E353, Locations!B:I, 8, FALSE)</f>
        <v>-16.6222763,163.7834051</v>
      </c>
      <c r="O353" t="str">
        <f>VLOOKUP(E353, Locations!B:I, 4, FALSE)</f>
        <v>Oceania</v>
      </c>
      <c r="P353" t="str">
        <f>VLOOKUP(E353, Locations!B:I, 5, FALSE)</f>
        <v>Pacific</v>
      </c>
      <c r="Q353">
        <f>VLOOKUP(E353, Locations!B:I, 6, FALSE)</f>
        <v>0</v>
      </c>
      <c r="R353" t="str">
        <f>VLOOKUP(E353, Locations!B:I, 7, FALSE)</f>
        <v>Vanuatu</v>
      </c>
      <c r="S353" s="1">
        <v>44455</v>
      </c>
    </row>
    <row r="354" spans="1:19">
      <c r="A354" t="s">
        <v>2117</v>
      </c>
      <c r="B354" t="s">
        <v>20</v>
      </c>
      <c r="C354" t="s">
        <v>2000</v>
      </c>
      <c r="D354" t="s">
        <v>2001</v>
      </c>
      <c r="E354" t="s">
        <v>2108</v>
      </c>
      <c r="F354" t="s">
        <v>2109</v>
      </c>
      <c r="G354" t="s">
        <v>2118</v>
      </c>
      <c r="H354" t="s">
        <v>2119</v>
      </c>
      <c r="I354" t="s">
        <v>2118</v>
      </c>
      <c r="J354" t="s">
        <v>2119</v>
      </c>
      <c r="K354" t="s">
        <v>2118</v>
      </c>
      <c r="L354" t="s">
        <v>2119</v>
      </c>
      <c r="M354" t="s">
        <v>2120</v>
      </c>
      <c r="N354" t="str">
        <f>VLOOKUP(E354, Locations!B:I, 8, FALSE)</f>
        <v>-16.6222763,163.7834051</v>
      </c>
      <c r="O354" t="str">
        <f>VLOOKUP(E354, Locations!B:I, 4, FALSE)</f>
        <v>Oceania</v>
      </c>
      <c r="P354" t="str">
        <f>VLOOKUP(E354, Locations!B:I, 5, FALSE)</f>
        <v>Pacific</v>
      </c>
      <c r="Q354">
        <f>VLOOKUP(E354, Locations!B:I, 6, FALSE)</f>
        <v>0</v>
      </c>
      <c r="R354" t="str">
        <f>VLOOKUP(E354, Locations!B:I, 7, FALSE)</f>
        <v>Vanuatu</v>
      </c>
      <c r="S354" s="1">
        <v>44455</v>
      </c>
    </row>
    <row r="355" spans="1:19">
      <c r="A355" t="s">
        <v>2121</v>
      </c>
      <c r="B355" t="s">
        <v>20</v>
      </c>
      <c r="C355" t="s">
        <v>2000</v>
      </c>
      <c r="D355" t="s">
        <v>2001</v>
      </c>
      <c r="E355" t="s">
        <v>2122</v>
      </c>
      <c r="F355" t="s">
        <v>2123</v>
      </c>
      <c r="G355" t="s">
        <v>2124</v>
      </c>
      <c r="H355" t="s">
        <v>2125</v>
      </c>
      <c r="I355" t="s">
        <v>2124</v>
      </c>
      <c r="J355" t="s">
        <v>2125</v>
      </c>
      <c r="K355" t="s">
        <v>2124</v>
      </c>
      <c r="L355" t="s">
        <v>2125</v>
      </c>
      <c r="M355" t="s">
        <v>2126</v>
      </c>
      <c r="N355" t="str">
        <f>VLOOKUP(E355, Locations!B:I, 8, FALSE)</f>
        <v>7.9999998,146.9912452</v>
      </c>
      <c r="O355" t="str">
        <f>VLOOKUP(E355, Locations!B:I, 4, FALSE)</f>
        <v>Oceania</v>
      </c>
      <c r="P355" t="str">
        <f>VLOOKUP(E355, Locations!B:I, 5, FALSE)</f>
        <v>Pacific</v>
      </c>
      <c r="Q355" t="str">
        <f>VLOOKUP(E355, Locations!B:I, 6, FALSE)</f>
        <v>Caroline Islands</v>
      </c>
      <c r="R355" t="str">
        <f>VLOOKUP(E355, Locations!B:I, 7, FALSE)</f>
        <v>Federated States of Micronesia</v>
      </c>
      <c r="S355" s="1">
        <v>44455</v>
      </c>
    </row>
    <row r="356" spans="1:19">
      <c r="A356" t="s">
        <v>2127</v>
      </c>
      <c r="B356" t="s">
        <v>20</v>
      </c>
      <c r="C356" t="s">
        <v>2000</v>
      </c>
      <c r="D356" t="s">
        <v>2001</v>
      </c>
      <c r="E356" t="s">
        <v>2128</v>
      </c>
      <c r="F356" t="s">
        <v>2129</v>
      </c>
      <c r="G356" t="s">
        <v>2130</v>
      </c>
      <c r="H356" t="s">
        <v>2131</v>
      </c>
      <c r="I356" t="s">
        <v>2130</v>
      </c>
      <c r="J356" t="s">
        <v>2131</v>
      </c>
      <c r="K356" t="s">
        <v>2130</v>
      </c>
      <c r="L356" t="s">
        <v>2131</v>
      </c>
      <c r="M356" t="s">
        <v>2132</v>
      </c>
      <c r="N356" t="str">
        <f>VLOOKUP(E356, Locations!B:I, 8, FALSE)</f>
        <v>5.4348887,130.7995749</v>
      </c>
      <c r="O356" t="str">
        <f>VLOOKUP(E356, Locations!B:I, 4, FALSE)</f>
        <v>Oceania</v>
      </c>
      <c r="P356" t="str">
        <f>VLOOKUP(E356, Locations!B:I, 5, FALSE)</f>
        <v>Pacific</v>
      </c>
      <c r="Q356">
        <f>VLOOKUP(E356, Locations!B:I, 6, FALSE)</f>
        <v>0</v>
      </c>
      <c r="R356" t="str">
        <f>VLOOKUP(E356, Locations!B:I, 7, FALSE)</f>
        <v>Palau</v>
      </c>
      <c r="S356" s="1">
        <v>44455</v>
      </c>
    </row>
    <row r="357" spans="1:19">
      <c r="A357" t="s">
        <v>2133</v>
      </c>
      <c r="B357" t="s">
        <v>20</v>
      </c>
      <c r="C357" t="s">
        <v>2000</v>
      </c>
      <c r="D357" t="s">
        <v>2001</v>
      </c>
      <c r="E357" t="s">
        <v>2128</v>
      </c>
      <c r="F357" t="s">
        <v>2129</v>
      </c>
      <c r="G357" t="s">
        <v>2134</v>
      </c>
      <c r="H357" t="s">
        <v>2135</v>
      </c>
      <c r="I357" t="s">
        <v>2134</v>
      </c>
      <c r="J357" t="s">
        <v>2135</v>
      </c>
      <c r="K357" t="s">
        <v>2134</v>
      </c>
      <c r="L357" t="s">
        <v>2135</v>
      </c>
      <c r="M357" t="s">
        <v>2136</v>
      </c>
      <c r="N357" t="str">
        <f>VLOOKUP(E357, Locations!B:I, 8, FALSE)</f>
        <v>5.4348887,130.7995749</v>
      </c>
      <c r="O357" t="str">
        <f>VLOOKUP(E357, Locations!B:I, 4, FALSE)</f>
        <v>Oceania</v>
      </c>
      <c r="P357" t="str">
        <f>VLOOKUP(E357, Locations!B:I, 5, FALSE)</f>
        <v>Pacific</v>
      </c>
      <c r="Q357">
        <f>VLOOKUP(E357, Locations!B:I, 6, FALSE)</f>
        <v>0</v>
      </c>
      <c r="R357" t="str">
        <f>VLOOKUP(E357, Locations!B:I, 7, FALSE)</f>
        <v>Palau</v>
      </c>
      <c r="S357" s="1">
        <v>44455</v>
      </c>
    </row>
    <row r="358" spans="1:19">
      <c r="A358" t="s">
        <v>2137</v>
      </c>
      <c r="B358" t="s">
        <v>20</v>
      </c>
      <c r="C358" t="s">
        <v>2138</v>
      </c>
      <c r="D358" t="s">
        <v>2139</v>
      </c>
      <c r="E358" t="s">
        <v>2140</v>
      </c>
      <c r="F358" t="s">
        <v>2141</v>
      </c>
      <c r="G358" t="s">
        <v>2142</v>
      </c>
      <c r="H358" t="s">
        <v>2143</v>
      </c>
      <c r="I358" t="s">
        <v>2142</v>
      </c>
      <c r="J358" t="s">
        <v>2143</v>
      </c>
      <c r="K358" t="s">
        <v>2142</v>
      </c>
      <c r="L358" t="s">
        <v>2143</v>
      </c>
      <c r="M358" t="s">
        <v>2144</v>
      </c>
      <c r="N358" t="str">
        <f>VLOOKUP(E358, Locations!B:I, 8, FALSE)</f>
        <v>-5.5077389,136.4055766</v>
      </c>
      <c r="O358" t="e">
        <f>VLOOKUP(E358, Locations!B:I, 4, FALSE)</f>
        <v>#N/A</v>
      </c>
      <c r="P358" t="e">
        <f>VLOOKUP(E358, Locations!B:I, 5, FALSE)</f>
        <v>#N/A</v>
      </c>
      <c r="Q358">
        <f>VLOOKUP(E358, Locations!B:I, 6, FALSE)</f>
        <v>0</v>
      </c>
      <c r="R358" t="str">
        <f>VLOOKUP(E358, Locations!B:I, 7, FALSE)</f>
        <v>New Guinea</v>
      </c>
      <c r="S358" s="1">
        <v>44455</v>
      </c>
    </row>
    <row r="359" spans="1:19">
      <c r="A359" t="s">
        <v>2145</v>
      </c>
      <c r="B359" t="s">
        <v>20</v>
      </c>
      <c r="C359" t="s">
        <v>2138</v>
      </c>
      <c r="D359" t="s">
        <v>2139</v>
      </c>
      <c r="E359" t="s">
        <v>2146</v>
      </c>
      <c r="F359" t="s">
        <v>2147</v>
      </c>
      <c r="G359" t="s">
        <v>2148</v>
      </c>
      <c r="H359" t="s">
        <v>2149</v>
      </c>
      <c r="I359" t="s">
        <v>2148</v>
      </c>
      <c r="J359" t="s">
        <v>2149</v>
      </c>
      <c r="K359" t="s">
        <v>2148</v>
      </c>
      <c r="L359" t="s">
        <v>2149</v>
      </c>
      <c r="M359" t="s">
        <v>2150</v>
      </c>
      <c r="N359" t="str">
        <f>VLOOKUP(E359, Locations!B:I, 8, FALSE)</f>
        <v>-5.5077389,136.4055766</v>
      </c>
      <c r="O359" t="e">
        <f>VLOOKUP(E359, Locations!B:I, 4, FALSE)</f>
        <v>#N/A</v>
      </c>
      <c r="P359" t="e">
        <f>VLOOKUP(E359, Locations!B:I, 5, FALSE)</f>
        <v>#N/A</v>
      </c>
      <c r="Q359">
        <f>VLOOKUP(E359, Locations!B:I, 6, FALSE)</f>
        <v>0</v>
      </c>
      <c r="R359" t="str">
        <f>VLOOKUP(E359, Locations!B:I, 7, FALSE)</f>
        <v>New Guinea</v>
      </c>
      <c r="S359" s="1">
        <v>44455</v>
      </c>
    </row>
    <row r="360" spans="1:19">
      <c r="A360" t="s">
        <v>2151</v>
      </c>
      <c r="B360" t="s">
        <v>20</v>
      </c>
      <c r="C360" t="s">
        <v>2138</v>
      </c>
      <c r="D360" t="s">
        <v>2139</v>
      </c>
      <c r="E360" t="s">
        <v>2152</v>
      </c>
      <c r="F360" t="s">
        <v>2153</v>
      </c>
      <c r="G360" t="s">
        <v>2154</v>
      </c>
      <c r="H360" t="s">
        <v>2155</v>
      </c>
      <c r="I360" t="s">
        <v>2154</v>
      </c>
      <c r="J360" t="s">
        <v>2155</v>
      </c>
      <c r="K360" t="s">
        <v>2154</v>
      </c>
      <c r="L360" t="s">
        <v>2155</v>
      </c>
      <c r="M360" t="s">
        <v>2156</v>
      </c>
      <c r="N360" t="str">
        <f>VLOOKUP(E360, Locations!B:I, 8, FALSE)</f>
        <v>-5.5077389,136.4055766</v>
      </c>
      <c r="O360" t="e">
        <f>VLOOKUP(E360, Locations!B:I, 4, FALSE)</f>
        <v>#N/A</v>
      </c>
      <c r="P360" t="e">
        <f>VLOOKUP(E360, Locations!B:I, 5, FALSE)</f>
        <v>#N/A</v>
      </c>
      <c r="Q360">
        <f>VLOOKUP(E360, Locations!B:I, 6, FALSE)</f>
        <v>0</v>
      </c>
      <c r="R360" t="str">
        <f>VLOOKUP(E360, Locations!B:I, 7, FALSE)</f>
        <v>New Guinea</v>
      </c>
      <c r="S360" s="1">
        <v>44455</v>
      </c>
    </row>
    <row r="361" spans="1:19">
      <c r="A361" t="s">
        <v>2157</v>
      </c>
      <c r="B361" t="s">
        <v>20</v>
      </c>
      <c r="C361" t="s">
        <v>2138</v>
      </c>
      <c r="D361" t="s">
        <v>2139</v>
      </c>
      <c r="E361" t="s">
        <v>2158</v>
      </c>
      <c r="F361" t="s">
        <v>2159</v>
      </c>
      <c r="G361" t="s">
        <v>2160</v>
      </c>
      <c r="H361" t="s">
        <v>2161</v>
      </c>
      <c r="I361" t="s">
        <v>2160</v>
      </c>
      <c r="J361" t="s">
        <v>2161</v>
      </c>
      <c r="K361" t="s">
        <v>2160</v>
      </c>
      <c r="L361" t="s">
        <v>2161</v>
      </c>
      <c r="M361" t="s">
        <v>2162</v>
      </c>
      <c r="N361" t="str">
        <f>VLOOKUP(E361, Locations!B:I, 8, FALSE)</f>
        <v>-5.5077389,136.4055766</v>
      </c>
      <c r="O361" t="e">
        <f>VLOOKUP(E361, Locations!B:I, 4, FALSE)</f>
        <v>#N/A</v>
      </c>
      <c r="P361" t="e">
        <f>VLOOKUP(E361, Locations!B:I, 5, FALSE)</f>
        <v>#N/A</v>
      </c>
      <c r="Q361">
        <f>VLOOKUP(E361, Locations!B:I, 6, FALSE)</f>
        <v>0</v>
      </c>
      <c r="R361" t="str">
        <f>VLOOKUP(E361, Locations!B:I, 7, FALSE)</f>
        <v>New Guinea</v>
      </c>
      <c r="S361" s="1">
        <v>44455</v>
      </c>
    </row>
    <row r="362" spans="1:19">
      <c r="A362" t="s">
        <v>2163</v>
      </c>
      <c r="B362" t="s">
        <v>20</v>
      </c>
      <c r="C362" t="s">
        <v>2138</v>
      </c>
      <c r="D362" t="s">
        <v>2139</v>
      </c>
      <c r="E362" t="s">
        <v>2164</v>
      </c>
      <c r="F362" t="s">
        <v>2165</v>
      </c>
      <c r="G362" t="s">
        <v>2166</v>
      </c>
      <c r="H362" t="s">
        <v>2167</v>
      </c>
      <c r="I362" t="s">
        <v>2166</v>
      </c>
      <c r="J362" t="s">
        <v>2167</v>
      </c>
      <c r="K362" t="s">
        <v>2166</v>
      </c>
      <c r="L362" t="s">
        <v>2167</v>
      </c>
      <c r="M362" t="s">
        <v>2168</v>
      </c>
      <c r="N362" t="str">
        <f>VLOOKUP(E362, Locations!B:I, 8, FALSE)</f>
        <v>-5.5077389,136.4055766</v>
      </c>
      <c r="O362" t="e">
        <f>VLOOKUP(E362, Locations!B:I, 4, FALSE)</f>
        <v>#N/A</v>
      </c>
      <c r="P362" t="e">
        <f>VLOOKUP(E362, Locations!B:I, 5, FALSE)</f>
        <v>#N/A</v>
      </c>
      <c r="Q362">
        <f>VLOOKUP(E362, Locations!B:I, 6, FALSE)</f>
        <v>0</v>
      </c>
      <c r="R362" t="str">
        <f>VLOOKUP(E362, Locations!B:I, 7, FALSE)</f>
        <v>New Guinea</v>
      </c>
      <c r="S362" s="1">
        <v>44455</v>
      </c>
    </row>
    <row r="363" spans="1:19">
      <c r="A363" t="s">
        <v>2169</v>
      </c>
      <c r="B363" t="s">
        <v>20</v>
      </c>
      <c r="C363" t="s">
        <v>2138</v>
      </c>
      <c r="D363" t="s">
        <v>2139</v>
      </c>
      <c r="E363" t="s">
        <v>2170</v>
      </c>
      <c r="F363" t="s">
        <v>2171</v>
      </c>
      <c r="G363" t="s">
        <v>2172</v>
      </c>
      <c r="H363" t="s">
        <v>2173</v>
      </c>
      <c r="I363" t="s">
        <v>2172</v>
      </c>
      <c r="J363" t="s">
        <v>2173</v>
      </c>
      <c r="K363" t="s">
        <v>2172</v>
      </c>
      <c r="L363" t="s">
        <v>2173</v>
      </c>
      <c r="M363" t="s">
        <v>2174</v>
      </c>
      <c r="N363" t="str">
        <f>VLOOKUP(E363, Locations!B:I, 8, FALSE)</f>
        <v>-5.5077389,136.4055766</v>
      </c>
      <c r="O363" t="e">
        <f>VLOOKUP(E363, Locations!B:I, 4, FALSE)</f>
        <v>#N/A</v>
      </c>
      <c r="P363" t="e">
        <f>VLOOKUP(E363, Locations!B:I, 5, FALSE)</f>
        <v>#N/A</v>
      </c>
      <c r="Q363">
        <f>VLOOKUP(E363, Locations!B:I, 6, FALSE)</f>
        <v>0</v>
      </c>
      <c r="R363" t="str">
        <f>VLOOKUP(E363, Locations!B:I, 7, FALSE)</f>
        <v>New Guinea</v>
      </c>
      <c r="S363" s="1">
        <v>44455</v>
      </c>
    </row>
    <row r="364" spans="1:19">
      <c r="A364" t="s">
        <v>2175</v>
      </c>
      <c r="B364" t="s">
        <v>20</v>
      </c>
      <c r="C364" t="s">
        <v>2138</v>
      </c>
      <c r="D364" t="s">
        <v>2139</v>
      </c>
      <c r="E364" t="s">
        <v>2176</v>
      </c>
      <c r="F364" t="s">
        <v>2177</v>
      </c>
      <c r="G364" t="s">
        <v>2178</v>
      </c>
      <c r="H364" t="s">
        <v>2179</v>
      </c>
      <c r="I364" t="s">
        <v>2178</v>
      </c>
      <c r="J364" t="s">
        <v>2179</v>
      </c>
      <c r="K364" t="s">
        <v>2178</v>
      </c>
      <c r="L364" t="s">
        <v>2179</v>
      </c>
      <c r="M364" t="s">
        <v>2180</v>
      </c>
      <c r="N364" t="str">
        <f>VLOOKUP(E364, Locations!B:I, 8, FALSE)</f>
        <v>-5.5077389,136.4055766</v>
      </c>
      <c r="O364" t="e">
        <f>VLOOKUP(E364, Locations!B:I, 4, FALSE)</f>
        <v>#N/A</v>
      </c>
      <c r="P364" t="e">
        <f>VLOOKUP(E364, Locations!B:I, 5, FALSE)</f>
        <v>#N/A</v>
      </c>
      <c r="Q364">
        <f>VLOOKUP(E364, Locations!B:I, 6, FALSE)</f>
        <v>0</v>
      </c>
      <c r="R364" t="str">
        <f>VLOOKUP(E364, Locations!B:I, 7, FALSE)</f>
        <v>New Guinea</v>
      </c>
      <c r="S364" s="1">
        <v>44455</v>
      </c>
    </row>
    <row r="365" spans="1:19">
      <c r="A365" t="s">
        <v>2181</v>
      </c>
      <c r="B365" t="s">
        <v>20</v>
      </c>
      <c r="C365" t="s">
        <v>2138</v>
      </c>
      <c r="D365" t="s">
        <v>2139</v>
      </c>
      <c r="E365" t="s">
        <v>2182</v>
      </c>
      <c r="F365" t="s">
        <v>2183</v>
      </c>
      <c r="G365" t="s">
        <v>2184</v>
      </c>
      <c r="H365" t="s">
        <v>2185</v>
      </c>
      <c r="I365" t="s">
        <v>2184</v>
      </c>
      <c r="J365" t="s">
        <v>2185</v>
      </c>
      <c r="K365" t="s">
        <v>2184</v>
      </c>
      <c r="L365" t="s">
        <v>2185</v>
      </c>
      <c r="M365" t="s">
        <v>2186</v>
      </c>
      <c r="N365" t="str">
        <f>VLOOKUP(E365, Locations!B:I, 8, FALSE)</f>
        <v>-5.5077389,136.4055766</v>
      </c>
      <c r="O365" t="e">
        <f>VLOOKUP(E365, Locations!B:I, 4, FALSE)</f>
        <v>#N/A</v>
      </c>
      <c r="P365" t="e">
        <f>VLOOKUP(E365, Locations!B:I, 5, FALSE)</f>
        <v>#N/A</v>
      </c>
      <c r="Q365">
        <f>VLOOKUP(E365, Locations!B:I, 6, FALSE)</f>
        <v>0</v>
      </c>
      <c r="R365" t="str">
        <f>VLOOKUP(E365, Locations!B:I, 7, FALSE)</f>
        <v>New Guinea</v>
      </c>
      <c r="S365" s="1">
        <v>44455</v>
      </c>
    </row>
    <row r="366" spans="1:19">
      <c r="A366" t="s">
        <v>2187</v>
      </c>
      <c r="B366" t="s">
        <v>20</v>
      </c>
      <c r="C366" t="s">
        <v>2138</v>
      </c>
      <c r="D366" t="s">
        <v>2139</v>
      </c>
      <c r="E366" t="s">
        <v>2188</v>
      </c>
      <c r="F366" t="s">
        <v>2189</v>
      </c>
      <c r="G366" t="s">
        <v>2190</v>
      </c>
      <c r="H366" t="s">
        <v>2191</v>
      </c>
      <c r="I366" t="s">
        <v>2190</v>
      </c>
      <c r="J366" t="s">
        <v>2191</v>
      </c>
      <c r="K366" t="s">
        <v>2190</v>
      </c>
      <c r="L366" t="s">
        <v>2191</v>
      </c>
      <c r="M366" t="s">
        <v>2192</v>
      </c>
      <c r="N366" t="str">
        <f>VLOOKUP(E366, Locations!B:I, 8, FALSE)</f>
        <v>-5.5077389,136.4055766</v>
      </c>
      <c r="O366" t="e">
        <f>VLOOKUP(E366, Locations!B:I, 4, FALSE)</f>
        <v>#N/A</v>
      </c>
      <c r="P366" t="e">
        <f>VLOOKUP(E366, Locations!B:I, 5, FALSE)</f>
        <v>#N/A</v>
      </c>
      <c r="Q366">
        <f>VLOOKUP(E366, Locations!B:I, 6, FALSE)</f>
        <v>0</v>
      </c>
      <c r="R366" t="str">
        <f>VLOOKUP(E366, Locations!B:I, 7, FALSE)</f>
        <v>New Guinea</v>
      </c>
      <c r="S366" s="1">
        <v>44455</v>
      </c>
    </row>
    <row r="367" spans="1:19">
      <c r="A367" t="s">
        <v>2193</v>
      </c>
      <c r="B367" t="s">
        <v>20</v>
      </c>
      <c r="C367" t="s">
        <v>2138</v>
      </c>
      <c r="D367" t="s">
        <v>2139</v>
      </c>
      <c r="E367" t="s">
        <v>2194</v>
      </c>
      <c r="F367" t="s">
        <v>2195</v>
      </c>
      <c r="G367" t="s">
        <v>2196</v>
      </c>
      <c r="H367" t="s">
        <v>2197</v>
      </c>
      <c r="I367" t="s">
        <v>2196</v>
      </c>
      <c r="J367" t="s">
        <v>2197</v>
      </c>
      <c r="K367" t="s">
        <v>2196</v>
      </c>
      <c r="L367" t="s">
        <v>2197</v>
      </c>
      <c r="M367" t="s">
        <v>2198</v>
      </c>
      <c r="N367" t="str">
        <f>VLOOKUP(E367, Locations!B:I, 8, FALSE)</f>
        <v>-5.5077389,136.4055766</v>
      </c>
      <c r="O367" t="e">
        <f>VLOOKUP(E367, Locations!B:I, 4, FALSE)</f>
        <v>#N/A</v>
      </c>
      <c r="P367" t="e">
        <f>VLOOKUP(E367, Locations!B:I, 5, FALSE)</f>
        <v>#N/A</v>
      </c>
      <c r="Q367">
        <f>VLOOKUP(E367, Locations!B:I, 6, FALSE)</f>
        <v>0</v>
      </c>
      <c r="R367" t="str">
        <f>VLOOKUP(E367, Locations!B:I, 7, FALSE)</f>
        <v>New Guinea</v>
      </c>
      <c r="S367" s="1">
        <v>44455</v>
      </c>
    </row>
    <row r="368" spans="1:19">
      <c r="A368" t="s">
        <v>2199</v>
      </c>
      <c r="B368" t="s">
        <v>20</v>
      </c>
      <c r="C368" t="s">
        <v>2138</v>
      </c>
      <c r="D368" t="s">
        <v>2139</v>
      </c>
      <c r="E368" t="s">
        <v>2200</v>
      </c>
      <c r="F368" t="s">
        <v>2201</v>
      </c>
      <c r="G368" t="s">
        <v>2202</v>
      </c>
      <c r="H368" t="s">
        <v>2203</v>
      </c>
      <c r="I368" t="s">
        <v>2204</v>
      </c>
      <c r="J368" t="s">
        <v>2205</v>
      </c>
      <c r="K368" t="s">
        <v>2206</v>
      </c>
      <c r="L368" t="s">
        <v>2207</v>
      </c>
      <c r="M368" t="s">
        <v>2208</v>
      </c>
      <c r="N368" t="str">
        <f>VLOOKUP(E368, Locations!B:I, 8, FALSE)</f>
        <v>-5.5077389,136.4055766</v>
      </c>
      <c r="O368" t="e">
        <f>VLOOKUP(E368, Locations!B:I, 4, FALSE)</f>
        <v>#N/A</v>
      </c>
      <c r="P368" t="e">
        <f>VLOOKUP(E368, Locations!B:I, 5, FALSE)</f>
        <v>#N/A</v>
      </c>
      <c r="Q368">
        <f>VLOOKUP(E368, Locations!B:I, 6, FALSE)</f>
        <v>0</v>
      </c>
      <c r="R368" t="str">
        <f>VLOOKUP(E368, Locations!B:I, 7, FALSE)</f>
        <v>New Guinea</v>
      </c>
      <c r="S368" s="1">
        <v>44455</v>
      </c>
    </row>
    <row r="369" spans="1:19">
      <c r="A369" t="s">
        <v>2209</v>
      </c>
      <c r="B369" t="s">
        <v>20</v>
      </c>
      <c r="C369" t="s">
        <v>2138</v>
      </c>
      <c r="D369" t="s">
        <v>2139</v>
      </c>
      <c r="E369" t="s">
        <v>2210</v>
      </c>
      <c r="F369" t="s">
        <v>2211</v>
      </c>
      <c r="G369" t="s">
        <v>2212</v>
      </c>
      <c r="H369" t="s">
        <v>2213</v>
      </c>
      <c r="I369" t="s">
        <v>2212</v>
      </c>
      <c r="J369" t="s">
        <v>2213</v>
      </c>
      <c r="K369" t="s">
        <v>2212</v>
      </c>
      <c r="L369" t="s">
        <v>2213</v>
      </c>
      <c r="M369" t="s">
        <v>2214</v>
      </c>
      <c r="N369" t="str">
        <f>VLOOKUP(E369, Locations!B:I, 8, FALSE)</f>
        <v>-5.5077389,136.4055766</v>
      </c>
      <c r="O369" t="e">
        <f>VLOOKUP(E369, Locations!B:I, 4, FALSE)</f>
        <v>#N/A</v>
      </c>
      <c r="P369" t="e">
        <f>VLOOKUP(E369, Locations!B:I, 5, FALSE)</f>
        <v>#N/A</v>
      </c>
      <c r="Q369">
        <f>VLOOKUP(E369, Locations!B:I, 6, FALSE)</f>
        <v>0</v>
      </c>
      <c r="R369" t="str">
        <f>VLOOKUP(E369, Locations!B:I, 7, FALSE)</f>
        <v>New Guinea</v>
      </c>
      <c r="S369" s="1">
        <v>44455</v>
      </c>
    </row>
    <row r="370" spans="1:19">
      <c r="A370" t="s">
        <v>2215</v>
      </c>
      <c r="B370" t="s">
        <v>20</v>
      </c>
      <c r="C370" t="s">
        <v>2138</v>
      </c>
      <c r="D370" t="s">
        <v>2139</v>
      </c>
      <c r="E370" t="s">
        <v>2216</v>
      </c>
      <c r="F370" t="s">
        <v>2217</v>
      </c>
      <c r="G370" t="s">
        <v>2218</v>
      </c>
      <c r="H370" t="s">
        <v>2219</v>
      </c>
      <c r="I370" t="s">
        <v>2218</v>
      </c>
      <c r="J370" t="s">
        <v>2219</v>
      </c>
      <c r="K370" t="s">
        <v>2218</v>
      </c>
      <c r="L370" t="s">
        <v>2219</v>
      </c>
      <c r="M370" t="s">
        <v>2220</v>
      </c>
      <c r="N370" t="str">
        <f>VLOOKUP(E370, Locations!B:I, 8, FALSE)</f>
        <v>-5.5077389,136.4055766</v>
      </c>
      <c r="O370" t="e">
        <f>VLOOKUP(E370, Locations!B:I, 4, FALSE)</f>
        <v>#N/A</v>
      </c>
      <c r="P370" t="e">
        <f>VLOOKUP(E370, Locations!B:I, 5, FALSE)</f>
        <v>#N/A</v>
      </c>
      <c r="Q370">
        <f>VLOOKUP(E370, Locations!B:I, 6, FALSE)</f>
        <v>0</v>
      </c>
      <c r="R370" t="str">
        <f>VLOOKUP(E370, Locations!B:I, 7, FALSE)</f>
        <v>New Guinea</v>
      </c>
      <c r="S370" s="1">
        <v>44455</v>
      </c>
    </row>
    <row r="371" spans="1:19">
      <c r="A371" t="s">
        <v>2221</v>
      </c>
      <c r="B371" t="s">
        <v>20</v>
      </c>
      <c r="C371" t="s">
        <v>2138</v>
      </c>
      <c r="D371" t="s">
        <v>2139</v>
      </c>
      <c r="E371" t="s">
        <v>2222</v>
      </c>
      <c r="F371" t="s">
        <v>2223</v>
      </c>
      <c r="G371" t="s">
        <v>2224</v>
      </c>
      <c r="H371" t="s">
        <v>2225</v>
      </c>
      <c r="I371" t="s">
        <v>2224</v>
      </c>
      <c r="J371" t="s">
        <v>2225</v>
      </c>
      <c r="K371" t="s">
        <v>2224</v>
      </c>
      <c r="L371" t="s">
        <v>2225</v>
      </c>
      <c r="M371" t="s">
        <v>2226</v>
      </c>
      <c r="N371" t="str">
        <f>VLOOKUP(E371, Locations!B:I, 8, FALSE)</f>
        <v>-5.5077389,136.4055766</v>
      </c>
      <c r="O371" t="e">
        <f>VLOOKUP(E371, Locations!B:I, 4, FALSE)</f>
        <v>#N/A</v>
      </c>
      <c r="P371" t="e">
        <f>VLOOKUP(E371, Locations!B:I, 5, FALSE)</f>
        <v>#N/A</v>
      </c>
      <c r="Q371">
        <f>VLOOKUP(E371, Locations!B:I, 6, FALSE)</f>
        <v>0</v>
      </c>
      <c r="R371" t="str">
        <f>VLOOKUP(E371, Locations!B:I, 7, FALSE)</f>
        <v>New Guinea</v>
      </c>
      <c r="S371" s="1">
        <v>44455</v>
      </c>
    </row>
    <row r="372" spans="1:19">
      <c r="A372" t="s">
        <v>2227</v>
      </c>
      <c r="B372" t="s">
        <v>20</v>
      </c>
      <c r="C372" t="s">
        <v>2138</v>
      </c>
      <c r="D372" t="s">
        <v>2139</v>
      </c>
      <c r="E372" t="s">
        <v>2228</v>
      </c>
      <c r="F372" t="s">
        <v>2229</v>
      </c>
      <c r="G372" t="s">
        <v>2230</v>
      </c>
      <c r="H372" t="s">
        <v>2231</v>
      </c>
      <c r="I372" t="s">
        <v>2230</v>
      </c>
      <c r="J372" t="s">
        <v>2231</v>
      </c>
      <c r="K372" t="s">
        <v>2230</v>
      </c>
      <c r="L372" t="s">
        <v>2231</v>
      </c>
      <c r="M372" t="s">
        <v>2232</v>
      </c>
      <c r="N372" t="str">
        <f>VLOOKUP(E372, Locations!B:I, 8, FALSE)</f>
        <v>-5.5077389,136.4055766</v>
      </c>
      <c r="O372" t="e">
        <f>VLOOKUP(E372, Locations!B:I, 4, FALSE)</f>
        <v>#N/A</v>
      </c>
      <c r="P372" t="e">
        <f>VLOOKUP(E372, Locations!B:I, 5, FALSE)</f>
        <v>#N/A</v>
      </c>
      <c r="Q372">
        <f>VLOOKUP(E372, Locations!B:I, 6, FALSE)</f>
        <v>0</v>
      </c>
      <c r="R372" t="str">
        <f>VLOOKUP(E372, Locations!B:I, 7, FALSE)</f>
        <v>New Guinea</v>
      </c>
      <c r="S372" s="1">
        <v>44455</v>
      </c>
    </row>
    <row r="373" spans="1:19">
      <c r="A373" t="s">
        <v>2233</v>
      </c>
      <c r="B373" t="s">
        <v>20</v>
      </c>
      <c r="C373" t="s">
        <v>2138</v>
      </c>
      <c r="D373" t="s">
        <v>2139</v>
      </c>
      <c r="E373" t="s">
        <v>2234</v>
      </c>
      <c r="F373" t="s">
        <v>2235</v>
      </c>
      <c r="G373" t="s">
        <v>2236</v>
      </c>
      <c r="H373" t="s">
        <v>2237</v>
      </c>
      <c r="I373" t="s">
        <v>2236</v>
      </c>
      <c r="J373" t="s">
        <v>2237</v>
      </c>
      <c r="K373" t="s">
        <v>2236</v>
      </c>
      <c r="L373" t="s">
        <v>2237</v>
      </c>
      <c r="M373" t="s">
        <v>2238</v>
      </c>
      <c r="N373" t="str">
        <f>VLOOKUP(E373, Locations!B:I, 8, FALSE)</f>
        <v>-5.5077389,136.4055766</v>
      </c>
      <c r="O373" t="e">
        <f>VLOOKUP(E373, Locations!B:I, 4, FALSE)</f>
        <v>#N/A</v>
      </c>
      <c r="P373" t="e">
        <f>VLOOKUP(E373, Locations!B:I, 5, FALSE)</f>
        <v>#N/A</v>
      </c>
      <c r="Q373">
        <f>VLOOKUP(E373, Locations!B:I, 6, FALSE)</f>
        <v>0</v>
      </c>
      <c r="R373" t="str">
        <f>VLOOKUP(E373, Locations!B:I, 7, FALSE)</f>
        <v>New Guinea</v>
      </c>
      <c r="S373" s="1">
        <v>44455</v>
      </c>
    </row>
    <row r="374" spans="1:19">
      <c r="A374" t="s">
        <v>2239</v>
      </c>
      <c r="B374" t="s">
        <v>20</v>
      </c>
      <c r="C374" t="s">
        <v>2138</v>
      </c>
      <c r="D374" t="s">
        <v>2139</v>
      </c>
      <c r="E374" t="s">
        <v>2240</v>
      </c>
      <c r="F374" t="s">
        <v>2241</v>
      </c>
      <c r="G374" t="s">
        <v>2242</v>
      </c>
      <c r="H374" t="s">
        <v>2243</v>
      </c>
      <c r="I374" t="s">
        <v>2242</v>
      </c>
      <c r="J374" t="s">
        <v>2243</v>
      </c>
      <c r="K374" t="s">
        <v>2242</v>
      </c>
      <c r="L374" t="s">
        <v>2243</v>
      </c>
      <c r="M374" t="s">
        <v>2244</v>
      </c>
      <c r="N374" t="str">
        <f>VLOOKUP(E374, Locations!B:I, 8, FALSE)</f>
        <v>-5.5077389,136.4055766</v>
      </c>
      <c r="O374" t="e">
        <f>VLOOKUP(E374, Locations!B:I, 4, FALSE)</f>
        <v>#N/A</v>
      </c>
      <c r="P374" t="e">
        <f>VLOOKUP(E374, Locations!B:I, 5, FALSE)</f>
        <v>#N/A</v>
      </c>
      <c r="Q374">
        <f>VLOOKUP(E374, Locations!B:I, 6, FALSE)</f>
        <v>0</v>
      </c>
      <c r="R374" t="str">
        <f>VLOOKUP(E374, Locations!B:I, 7, FALSE)</f>
        <v>New Guinea</v>
      </c>
      <c r="S374" s="1">
        <v>44455</v>
      </c>
    </row>
    <row r="375" spans="1:19">
      <c r="A375" t="s">
        <v>2245</v>
      </c>
      <c r="B375" t="s">
        <v>20</v>
      </c>
      <c r="C375" t="s">
        <v>2138</v>
      </c>
      <c r="D375" t="s">
        <v>2139</v>
      </c>
      <c r="E375" t="s">
        <v>2240</v>
      </c>
      <c r="F375" t="s">
        <v>2241</v>
      </c>
      <c r="G375" t="s">
        <v>2246</v>
      </c>
      <c r="H375" t="s">
        <v>2247</v>
      </c>
      <c r="I375" t="s">
        <v>2246</v>
      </c>
      <c r="J375" t="s">
        <v>2247</v>
      </c>
      <c r="K375" t="s">
        <v>2246</v>
      </c>
      <c r="L375" t="s">
        <v>2247</v>
      </c>
      <c r="M375" t="s">
        <v>2248</v>
      </c>
      <c r="N375" t="str">
        <f>VLOOKUP(E375, Locations!B:I, 8, FALSE)</f>
        <v>-5.5077389,136.4055766</v>
      </c>
      <c r="O375" t="e">
        <f>VLOOKUP(E375, Locations!B:I, 4, FALSE)</f>
        <v>#N/A</v>
      </c>
      <c r="P375" t="e">
        <f>VLOOKUP(E375, Locations!B:I, 5, FALSE)</f>
        <v>#N/A</v>
      </c>
      <c r="Q375">
        <f>VLOOKUP(E375, Locations!B:I, 6, FALSE)</f>
        <v>0</v>
      </c>
      <c r="R375" t="str">
        <f>VLOOKUP(E375, Locations!B:I, 7, FALSE)</f>
        <v>New Guinea</v>
      </c>
      <c r="S375" s="1">
        <v>44455</v>
      </c>
    </row>
    <row r="376" spans="1:19">
      <c r="A376" t="s">
        <v>2249</v>
      </c>
      <c r="B376" t="s">
        <v>20</v>
      </c>
      <c r="C376" t="s">
        <v>2138</v>
      </c>
      <c r="D376" t="s">
        <v>2139</v>
      </c>
      <c r="E376" t="s">
        <v>2250</v>
      </c>
      <c r="F376" t="s">
        <v>2251</v>
      </c>
      <c r="G376" t="s">
        <v>2252</v>
      </c>
      <c r="H376" t="s">
        <v>2253</v>
      </c>
      <c r="I376" t="s">
        <v>2252</v>
      </c>
      <c r="J376" t="s">
        <v>2253</v>
      </c>
      <c r="K376" t="s">
        <v>2252</v>
      </c>
      <c r="L376" t="s">
        <v>2253</v>
      </c>
      <c r="M376" t="s">
        <v>2254</v>
      </c>
      <c r="N376" t="str">
        <f>VLOOKUP(E376, Locations!B:I, 8, FALSE)</f>
        <v>-5.5077389,136.4055766</v>
      </c>
      <c r="O376" t="e">
        <f>VLOOKUP(E376, Locations!B:I, 4, FALSE)</f>
        <v>#N/A</v>
      </c>
      <c r="P376" t="e">
        <f>VLOOKUP(E376, Locations!B:I, 5, FALSE)</f>
        <v>#N/A</v>
      </c>
      <c r="Q376">
        <f>VLOOKUP(E376, Locations!B:I, 6, FALSE)</f>
        <v>0</v>
      </c>
      <c r="R376" t="str">
        <f>VLOOKUP(E376, Locations!B:I, 7, FALSE)</f>
        <v>New Guinea</v>
      </c>
      <c r="S376" s="1">
        <v>44455</v>
      </c>
    </row>
    <row r="377" spans="1:19">
      <c r="A377" t="s">
        <v>2255</v>
      </c>
      <c r="B377" t="s">
        <v>20</v>
      </c>
      <c r="C377" t="s">
        <v>2138</v>
      </c>
      <c r="D377" t="s">
        <v>2139</v>
      </c>
      <c r="E377" t="s">
        <v>2250</v>
      </c>
      <c r="F377" t="s">
        <v>2251</v>
      </c>
      <c r="G377" t="s">
        <v>2256</v>
      </c>
      <c r="H377" t="s">
        <v>2257</v>
      </c>
      <c r="I377" t="s">
        <v>2258</v>
      </c>
      <c r="J377" t="s">
        <v>2259</v>
      </c>
      <c r="K377" t="s">
        <v>2260</v>
      </c>
      <c r="L377" t="s">
        <v>2261</v>
      </c>
      <c r="M377" t="s">
        <v>2262</v>
      </c>
      <c r="N377" t="str">
        <f>VLOOKUP(E377, Locations!B:I, 8, FALSE)</f>
        <v>-5.5077389,136.4055766</v>
      </c>
      <c r="O377" t="e">
        <f>VLOOKUP(E377, Locations!B:I, 4, FALSE)</f>
        <v>#N/A</v>
      </c>
      <c r="P377" t="e">
        <f>VLOOKUP(E377, Locations!B:I, 5, FALSE)</f>
        <v>#N/A</v>
      </c>
      <c r="Q377">
        <f>VLOOKUP(E377, Locations!B:I, 6, FALSE)</f>
        <v>0</v>
      </c>
      <c r="R377" t="str">
        <f>VLOOKUP(E377, Locations!B:I, 7, FALSE)</f>
        <v>New Guinea</v>
      </c>
      <c r="S377" s="1">
        <v>44455</v>
      </c>
    </row>
    <row r="378" spans="1:19">
      <c r="A378" t="s">
        <v>2263</v>
      </c>
      <c r="B378" t="s">
        <v>20</v>
      </c>
      <c r="C378" t="s">
        <v>2138</v>
      </c>
      <c r="D378" t="s">
        <v>2139</v>
      </c>
      <c r="E378" t="s">
        <v>2264</v>
      </c>
      <c r="F378" t="s">
        <v>2265</v>
      </c>
      <c r="G378" t="s">
        <v>2266</v>
      </c>
      <c r="H378" t="s">
        <v>2267</v>
      </c>
      <c r="I378" t="s">
        <v>2268</v>
      </c>
      <c r="J378" t="s">
        <v>2269</v>
      </c>
      <c r="K378" t="s">
        <v>2270</v>
      </c>
      <c r="L378" t="s">
        <v>2271</v>
      </c>
      <c r="M378" t="s">
        <v>2272</v>
      </c>
      <c r="N378" t="str">
        <f>VLOOKUP(E378, Locations!B:I, 8, FALSE)</f>
        <v>-5.5077389,136.4055766</v>
      </c>
      <c r="O378" t="e">
        <f>VLOOKUP(E378, Locations!B:I, 4, FALSE)</f>
        <v>#N/A</v>
      </c>
      <c r="P378" t="e">
        <f>VLOOKUP(E378, Locations!B:I, 5, FALSE)</f>
        <v>#N/A</v>
      </c>
      <c r="Q378">
        <f>VLOOKUP(E378, Locations!B:I, 6, FALSE)</f>
        <v>0</v>
      </c>
      <c r="R378" t="str">
        <f>VLOOKUP(E378, Locations!B:I, 7, FALSE)</f>
        <v>New Guinea</v>
      </c>
      <c r="S378" s="1">
        <v>44455</v>
      </c>
    </row>
    <row r="379" spans="1:19">
      <c r="A379" t="s">
        <v>2273</v>
      </c>
      <c r="B379" t="s">
        <v>20</v>
      </c>
      <c r="C379" t="s">
        <v>2138</v>
      </c>
      <c r="D379" t="s">
        <v>2139</v>
      </c>
      <c r="E379" t="s">
        <v>2264</v>
      </c>
      <c r="F379" t="s">
        <v>2265</v>
      </c>
      <c r="G379" t="s">
        <v>2274</v>
      </c>
      <c r="H379" t="s">
        <v>2275</v>
      </c>
      <c r="I379" t="s">
        <v>2274</v>
      </c>
      <c r="J379" t="s">
        <v>2275</v>
      </c>
      <c r="K379" t="s">
        <v>2274</v>
      </c>
      <c r="L379" t="s">
        <v>2275</v>
      </c>
      <c r="M379" t="s">
        <v>2276</v>
      </c>
      <c r="N379" t="str">
        <f>VLOOKUP(E379, Locations!B:I, 8, FALSE)</f>
        <v>-5.5077389,136.4055766</v>
      </c>
      <c r="O379" t="e">
        <f>VLOOKUP(E379, Locations!B:I, 4, FALSE)</f>
        <v>#N/A</v>
      </c>
      <c r="P379" t="e">
        <f>VLOOKUP(E379, Locations!B:I, 5, FALSE)</f>
        <v>#N/A</v>
      </c>
      <c r="Q379">
        <f>VLOOKUP(E379, Locations!B:I, 6, FALSE)</f>
        <v>0</v>
      </c>
      <c r="R379" t="str">
        <f>VLOOKUP(E379, Locations!B:I, 7, FALSE)</f>
        <v>New Guinea</v>
      </c>
      <c r="S379" s="1">
        <v>44455</v>
      </c>
    </row>
    <row r="380" spans="1:19">
      <c r="A380" t="s">
        <v>2277</v>
      </c>
      <c r="B380" t="s">
        <v>20</v>
      </c>
      <c r="C380" t="s">
        <v>2138</v>
      </c>
      <c r="D380" t="s">
        <v>2139</v>
      </c>
      <c r="E380" t="s">
        <v>2278</v>
      </c>
      <c r="F380" t="s">
        <v>2279</v>
      </c>
      <c r="G380" t="s">
        <v>2280</v>
      </c>
      <c r="H380" t="s">
        <v>2281</v>
      </c>
      <c r="I380" t="s">
        <v>2280</v>
      </c>
      <c r="J380" t="s">
        <v>2281</v>
      </c>
      <c r="K380" t="s">
        <v>2280</v>
      </c>
      <c r="L380" t="s">
        <v>2281</v>
      </c>
      <c r="M380" t="s">
        <v>2282</v>
      </c>
      <c r="N380" t="str">
        <f>VLOOKUP(E380, Locations!B:I, 8, FALSE)</f>
        <v>-5.5077389,136.4055766</v>
      </c>
      <c r="O380" t="e">
        <f>VLOOKUP(E380, Locations!B:I, 4, FALSE)</f>
        <v>#N/A</v>
      </c>
      <c r="P380" t="e">
        <f>VLOOKUP(E380, Locations!B:I, 5, FALSE)</f>
        <v>#N/A</v>
      </c>
      <c r="Q380">
        <f>VLOOKUP(E380, Locations!B:I, 6, FALSE)</f>
        <v>0</v>
      </c>
      <c r="R380" t="str">
        <f>VLOOKUP(E380, Locations!B:I, 7, FALSE)</f>
        <v>New Guinea</v>
      </c>
      <c r="S380" s="1">
        <v>44455</v>
      </c>
    </row>
    <row r="381" spans="1:19">
      <c r="A381" t="s">
        <v>2283</v>
      </c>
      <c r="B381" t="s">
        <v>20</v>
      </c>
      <c r="C381" t="s">
        <v>2138</v>
      </c>
      <c r="D381" t="s">
        <v>2139</v>
      </c>
      <c r="E381" t="s">
        <v>2284</v>
      </c>
      <c r="F381" t="s">
        <v>2285</v>
      </c>
      <c r="G381" t="s">
        <v>2286</v>
      </c>
      <c r="H381" t="s">
        <v>2287</v>
      </c>
      <c r="I381" t="s">
        <v>2286</v>
      </c>
      <c r="J381" t="s">
        <v>2287</v>
      </c>
      <c r="K381" t="s">
        <v>2286</v>
      </c>
      <c r="L381" t="s">
        <v>2287</v>
      </c>
      <c r="M381" t="s">
        <v>2288</v>
      </c>
      <c r="N381" t="str">
        <f>VLOOKUP(E381, Locations!B:I, 8, FALSE)</f>
        <v>-5.5077389,136.4055766</v>
      </c>
      <c r="O381" t="e">
        <f>VLOOKUP(E381, Locations!B:I, 4, FALSE)</f>
        <v>#N/A</v>
      </c>
      <c r="P381" t="e">
        <f>VLOOKUP(E381, Locations!B:I, 5, FALSE)</f>
        <v>#N/A</v>
      </c>
      <c r="Q381">
        <f>VLOOKUP(E381, Locations!B:I, 6, FALSE)</f>
        <v>0</v>
      </c>
      <c r="R381" t="str">
        <f>VLOOKUP(E381, Locations!B:I, 7, FALSE)</f>
        <v>New Guinea</v>
      </c>
      <c r="S381" s="1">
        <v>44455</v>
      </c>
    </row>
    <row r="382" spans="1:19">
      <c r="A382" t="s">
        <v>2289</v>
      </c>
      <c r="B382" t="s">
        <v>20</v>
      </c>
      <c r="C382" t="s">
        <v>2138</v>
      </c>
      <c r="D382" t="s">
        <v>2139</v>
      </c>
      <c r="E382" t="s">
        <v>2290</v>
      </c>
      <c r="F382" t="s">
        <v>2291</v>
      </c>
      <c r="G382" t="s">
        <v>2292</v>
      </c>
      <c r="H382" t="s">
        <v>2293</v>
      </c>
      <c r="I382" t="s">
        <v>2294</v>
      </c>
      <c r="J382" t="s">
        <v>2295</v>
      </c>
      <c r="K382" t="s">
        <v>2296</v>
      </c>
      <c r="L382" t="s">
        <v>2297</v>
      </c>
      <c r="M382" t="s">
        <v>2298</v>
      </c>
      <c r="N382" t="str">
        <f>VLOOKUP(E382, Locations!B:I, 8, FALSE)</f>
        <v>-5.5077389,136.4055766</v>
      </c>
      <c r="O382" t="e">
        <f>VLOOKUP(E382, Locations!B:I, 4, FALSE)</f>
        <v>#N/A</v>
      </c>
      <c r="P382" t="e">
        <f>VLOOKUP(E382, Locations!B:I, 5, FALSE)</f>
        <v>#N/A</v>
      </c>
      <c r="Q382">
        <f>VLOOKUP(E382, Locations!B:I, 6, FALSE)</f>
        <v>0</v>
      </c>
      <c r="R382" t="str">
        <f>VLOOKUP(E382, Locations!B:I, 7, FALSE)</f>
        <v>New Guinea</v>
      </c>
      <c r="S382" s="1">
        <v>44455</v>
      </c>
    </row>
    <row r="383" spans="1:19">
      <c r="A383" t="s">
        <v>2299</v>
      </c>
      <c r="B383" t="s">
        <v>20</v>
      </c>
      <c r="C383" t="s">
        <v>2138</v>
      </c>
      <c r="D383" t="s">
        <v>2139</v>
      </c>
      <c r="E383" t="s">
        <v>2300</v>
      </c>
      <c r="F383" t="s">
        <v>2301</v>
      </c>
      <c r="G383" t="s">
        <v>2302</v>
      </c>
      <c r="H383" t="s">
        <v>2303</v>
      </c>
      <c r="I383" t="s">
        <v>2302</v>
      </c>
      <c r="J383" t="s">
        <v>2303</v>
      </c>
      <c r="K383" t="s">
        <v>2302</v>
      </c>
      <c r="L383" t="s">
        <v>2303</v>
      </c>
      <c r="M383" t="s">
        <v>2304</v>
      </c>
      <c r="N383" t="str">
        <f>VLOOKUP(E383, Locations!B:I, 8, FALSE)</f>
        <v>-5.5077389,136.4055766</v>
      </c>
      <c r="O383" t="e">
        <f>VLOOKUP(E383, Locations!B:I, 4, FALSE)</f>
        <v>#N/A</v>
      </c>
      <c r="P383" t="e">
        <f>VLOOKUP(E383, Locations!B:I, 5, FALSE)</f>
        <v>#N/A</v>
      </c>
      <c r="Q383">
        <f>VLOOKUP(E383, Locations!B:I, 6, FALSE)</f>
        <v>0</v>
      </c>
      <c r="R383" t="str">
        <f>VLOOKUP(E383, Locations!B:I, 7, FALSE)</f>
        <v>New Guinea</v>
      </c>
      <c r="S383" s="1">
        <v>44455</v>
      </c>
    </row>
    <row r="384" spans="1:19">
      <c r="A384" t="s">
        <v>2305</v>
      </c>
      <c r="B384" t="s">
        <v>20</v>
      </c>
      <c r="C384" t="s">
        <v>2138</v>
      </c>
      <c r="D384" t="s">
        <v>2139</v>
      </c>
      <c r="E384" t="s">
        <v>2306</v>
      </c>
      <c r="F384" t="s">
        <v>2307</v>
      </c>
      <c r="G384" t="s">
        <v>2308</v>
      </c>
      <c r="H384" t="s">
        <v>2309</v>
      </c>
      <c r="I384" t="s">
        <v>2308</v>
      </c>
      <c r="J384" t="s">
        <v>2309</v>
      </c>
      <c r="K384" t="s">
        <v>2308</v>
      </c>
      <c r="L384" t="s">
        <v>2309</v>
      </c>
      <c r="M384" t="s">
        <v>2310</v>
      </c>
      <c r="N384" t="str">
        <f>VLOOKUP(E384, Locations!B:I, 8, FALSE)</f>
        <v>-5.5077389,136.4055766</v>
      </c>
      <c r="O384" t="e">
        <f>VLOOKUP(E384, Locations!B:I, 4, FALSE)</f>
        <v>#N/A</v>
      </c>
      <c r="P384" t="e">
        <f>VLOOKUP(E384, Locations!B:I, 5, FALSE)</f>
        <v>#N/A</v>
      </c>
      <c r="Q384">
        <f>VLOOKUP(E384, Locations!B:I, 6, FALSE)</f>
        <v>0</v>
      </c>
      <c r="R384" t="str">
        <f>VLOOKUP(E384, Locations!B:I, 7, FALSE)</f>
        <v>New Guinea</v>
      </c>
      <c r="S384" s="1">
        <v>44455</v>
      </c>
    </row>
    <row r="385" spans="1:19">
      <c r="A385" t="s">
        <v>2311</v>
      </c>
      <c r="B385" t="s">
        <v>20</v>
      </c>
      <c r="C385" t="s">
        <v>2138</v>
      </c>
      <c r="D385" t="s">
        <v>2139</v>
      </c>
      <c r="E385" t="s">
        <v>2306</v>
      </c>
      <c r="F385" t="s">
        <v>2307</v>
      </c>
      <c r="G385" t="s">
        <v>2312</v>
      </c>
      <c r="H385" t="s">
        <v>2313</v>
      </c>
      <c r="I385" t="s">
        <v>2314</v>
      </c>
      <c r="J385" t="s">
        <v>2315</v>
      </c>
      <c r="K385" t="s">
        <v>2316</v>
      </c>
      <c r="L385" t="s">
        <v>2317</v>
      </c>
      <c r="M385" t="s">
        <v>2318</v>
      </c>
      <c r="N385" t="str">
        <f>VLOOKUP(E385, Locations!B:I, 8, FALSE)</f>
        <v>-5.5077389,136.4055766</v>
      </c>
      <c r="O385" t="e">
        <f>VLOOKUP(E385, Locations!B:I, 4, FALSE)</f>
        <v>#N/A</v>
      </c>
      <c r="P385" t="e">
        <f>VLOOKUP(E385, Locations!B:I, 5, FALSE)</f>
        <v>#N/A</v>
      </c>
      <c r="Q385">
        <f>VLOOKUP(E385, Locations!B:I, 6, FALSE)</f>
        <v>0</v>
      </c>
      <c r="R385" t="str">
        <f>VLOOKUP(E385, Locations!B:I, 7, FALSE)</f>
        <v>New Guinea</v>
      </c>
      <c r="S385" s="1">
        <v>44455</v>
      </c>
    </row>
    <row r="386" spans="1:19">
      <c r="A386" t="s">
        <v>2319</v>
      </c>
      <c r="B386" t="s">
        <v>20</v>
      </c>
      <c r="C386" t="s">
        <v>2320</v>
      </c>
      <c r="D386" t="s">
        <v>2321</v>
      </c>
      <c r="E386" t="s">
        <v>2322</v>
      </c>
      <c r="F386" t="s">
        <v>2323</v>
      </c>
      <c r="G386" t="s">
        <v>2324</v>
      </c>
      <c r="H386" t="s">
        <v>2325</v>
      </c>
      <c r="I386" t="s">
        <v>2324</v>
      </c>
      <c r="J386" t="s">
        <v>2325</v>
      </c>
      <c r="K386" t="s">
        <v>2324</v>
      </c>
      <c r="L386" t="s">
        <v>2325</v>
      </c>
      <c r="M386" t="s">
        <v>2326</v>
      </c>
      <c r="N386" t="str">
        <f>VLOOKUP(E386, Locations!B:I, 8, FALSE)</f>
        <v>-41.4456925,143.917674</v>
      </c>
      <c r="O386" t="str">
        <f>VLOOKUP(E386, Locations!B:I, 4, FALSE)</f>
        <v>Oceania</v>
      </c>
      <c r="P386" t="str">
        <f>VLOOKUP(E386, Locations!B:I, 5, FALSE)</f>
        <v>Pacific</v>
      </c>
      <c r="Q386" t="str">
        <f>VLOOKUP(E386, Locations!B:I, 6, FALSE)</f>
        <v>Tasmania</v>
      </c>
      <c r="R386" t="str">
        <f>VLOOKUP(E386, Locations!B:I, 7, FALSE)</f>
        <v>Australia</v>
      </c>
      <c r="S386" s="1">
        <v>44455</v>
      </c>
    </row>
    <row r="387" spans="1:19">
      <c r="A387" t="s">
        <v>2327</v>
      </c>
      <c r="B387" t="s">
        <v>20</v>
      </c>
      <c r="C387" t="s">
        <v>2320</v>
      </c>
      <c r="D387" t="s">
        <v>2321</v>
      </c>
      <c r="E387" t="s">
        <v>2328</v>
      </c>
      <c r="F387" t="s">
        <v>2329</v>
      </c>
      <c r="G387" t="s">
        <v>2330</v>
      </c>
      <c r="H387" t="s">
        <v>2331</v>
      </c>
      <c r="I387" t="s">
        <v>2330</v>
      </c>
      <c r="J387" t="s">
        <v>2331</v>
      </c>
      <c r="K387" t="s">
        <v>2330</v>
      </c>
      <c r="L387" t="s">
        <v>2331</v>
      </c>
      <c r="M387" t="s">
        <v>2332</v>
      </c>
      <c r="N387" t="str">
        <f>VLOOKUP(E387, Locations!B:I, 8, FALSE)</f>
        <v>-25.0271809,115.1834587</v>
      </c>
      <c r="O387" t="str">
        <f>VLOOKUP(E387, Locations!B:I, 4, FALSE)</f>
        <v>Oceania</v>
      </c>
      <c r="P387" t="str">
        <f>VLOOKUP(E387, Locations!B:I, 5, FALSE)</f>
        <v>Pacific</v>
      </c>
      <c r="Q387">
        <f>VLOOKUP(E387, Locations!B:I, 6, FALSE)</f>
        <v>0</v>
      </c>
      <c r="R387" t="str">
        <f>VLOOKUP(E387, Locations!B:I, 7, FALSE)</f>
        <v>Australia</v>
      </c>
      <c r="S387" s="1">
        <v>44455</v>
      </c>
    </row>
    <row r="388" spans="1:19">
      <c r="A388" t="s">
        <v>2333</v>
      </c>
      <c r="B388" t="s">
        <v>20</v>
      </c>
      <c r="C388" t="s">
        <v>2320</v>
      </c>
      <c r="D388" t="s">
        <v>2321</v>
      </c>
      <c r="E388" t="s">
        <v>2334</v>
      </c>
      <c r="F388" t="s">
        <v>2335</v>
      </c>
      <c r="G388" t="s">
        <v>2336</v>
      </c>
      <c r="H388" t="s">
        <v>2337</v>
      </c>
      <c r="I388" t="s">
        <v>2336</v>
      </c>
      <c r="J388" t="s">
        <v>2337</v>
      </c>
      <c r="K388" t="s">
        <v>2336</v>
      </c>
      <c r="L388" t="s">
        <v>2337</v>
      </c>
      <c r="M388" t="s">
        <v>2338</v>
      </c>
      <c r="N388" t="str">
        <f>VLOOKUP(E388, Locations!B:I, 8, FALSE)</f>
        <v>-36.5489008,143.2257026</v>
      </c>
      <c r="O388" t="str">
        <f>VLOOKUP(E388, Locations!B:I, 4, FALSE)</f>
        <v>Oceania</v>
      </c>
      <c r="P388" t="str">
        <f>VLOOKUP(E388, Locations!B:I, 5, FALSE)</f>
        <v>Pacific</v>
      </c>
      <c r="Q388" t="str">
        <f>VLOOKUP(E388, Locations!B:I, 6, FALSE)</f>
        <v>Victoria</v>
      </c>
      <c r="R388" t="str">
        <f>VLOOKUP(E388, Locations!B:I, 7, FALSE)</f>
        <v>Australia</v>
      </c>
      <c r="S388" s="1">
        <v>44455</v>
      </c>
    </row>
    <row r="389" spans="1:19">
      <c r="A389" t="s">
        <v>2339</v>
      </c>
      <c r="B389" t="s">
        <v>20</v>
      </c>
      <c r="C389" t="s">
        <v>2320</v>
      </c>
      <c r="D389" t="s">
        <v>2321</v>
      </c>
      <c r="E389" t="s">
        <v>2334</v>
      </c>
      <c r="F389" t="s">
        <v>2335</v>
      </c>
      <c r="G389" t="s">
        <v>2340</v>
      </c>
      <c r="H389" t="s">
        <v>2341</v>
      </c>
      <c r="I389" t="s">
        <v>2340</v>
      </c>
      <c r="J389" t="s">
        <v>2341</v>
      </c>
      <c r="K389" t="s">
        <v>2340</v>
      </c>
      <c r="L389" t="s">
        <v>2341</v>
      </c>
      <c r="M389" t="s">
        <v>2342</v>
      </c>
      <c r="N389" t="str">
        <f>VLOOKUP(E389, Locations!B:I, 8, FALSE)</f>
        <v>-36.5489008,143.2257026</v>
      </c>
      <c r="O389" t="str">
        <f>VLOOKUP(E389, Locations!B:I, 4, FALSE)</f>
        <v>Oceania</v>
      </c>
      <c r="P389" t="str">
        <f>VLOOKUP(E389, Locations!B:I, 5, FALSE)</f>
        <v>Pacific</v>
      </c>
      <c r="Q389" t="str">
        <f>VLOOKUP(E389, Locations!B:I, 6, FALSE)</f>
        <v>Victoria</v>
      </c>
      <c r="R389" t="str">
        <f>VLOOKUP(E389, Locations!B:I, 7, FALSE)</f>
        <v>Australia</v>
      </c>
      <c r="S389" s="1">
        <v>44455</v>
      </c>
    </row>
    <row r="390" spans="1:19">
      <c r="A390" t="s">
        <v>2343</v>
      </c>
      <c r="B390" t="s">
        <v>20</v>
      </c>
      <c r="C390" t="s">
        <v>2320</v>
      </c>
      <c r="D390" t="s">
        <v>2321</v>
      </c>
      <c r="E390" t="s">
        <v>2344</v>
      </c>
      <c r="F390" t="s">
        <v>2345</v>
      </c>
      <c r="G390" t="s">
        <v>2346</v>
      </c>
      <c r="H390" t="s">
        <v>2347</v>
      </c>
      <c r="I390" t="s">
        <v>2346</v>
      </c>
      <c r="J390" t="s">
        <v>2347</v>
      </c>
      <c r="K390" t="s">
        <v>2346</v>
      </c>
      <c r="L390" t="s">
        <v>2347</v>
      </c>
      <c r="M390" t="s">
        <v>2348</v>
      </c>
      <c r="N390" t="str">
        <f>VLOOKUP(E390, Locations!B:I, 8, FALSE)</f>
        <v>-35.0914793,150.5581913</v>
      </c>
      <c r="O390" t="str">
        <f>VLOOKUP(E390, Locations!B:I, 4, FALSE)</f>
        <v>Oceania</v>
      </c>
      <c r="P390" t="str">
        <f>VLOOKUP(E390, Locations!B:I, 5, FALSE)</f>
        <v>Pacific</v>
      </c>
      <c r="Q390">
        <f>VLOOKUP(E390, Locations!B:I, 6, FALSE)</f>
        <v>0</v>
      </c>
      <c r="R390" t="str">
        <f>VLOOKUP(E390, Locations!B:I, 7, FALSE)</f>
        <v>Australia</v>
      </c>
      <c r="S390" s="1">
        <v>44455</v>
      </c>
    </row>
    <row r="391" spans="1:19">
      <c r="A391" t="s">
        <v>2349</v>
      </c>
      <c r="B391" t="s">
        <v>20</v>
      </c>
      <c r="C391" t="s">
        <v>2320</v>
      </c>
      <c r="D391" t="s">
        <v>2321</v>
      </c>
      <c r="E391" t="s">
        <v>2350</v>
      </c>
      <c r="F391" t="s">
        <v>2351</v>
      </c>
      <c r="G391" t="s">
        <v>2352</v>
      </c>
      <c r="H391" t="s">
        <v>2353</v>
      </c>
      <c r="I391" t="s">
        <v>2352</v>
      </c>
      <c r="J391" t="s">
        <v>2353</v>
      </c>
      <c r="K391" t="s">
        <v>2352</v>
      </c>
      <c r="L391" t="s">
        <v>2353</v>
      </c>
      <c r="M391" t="s">
        <v>2354</v>
      </c>
      <c r="N391" t="str">
        <f>VLOOKUP(E391, Locations!B:I, 8, FALSE)</f>
        <v>-23.0638549,130.288807</v>
      </c>
      <c r="O391" t="str">
        <f>VLOOKUP(E391, Locations!B:I, 4, FALSE)</f>
        <v>Oceania</v>
      </c>
      <c r="P391" t="str">
        <f>VLOOKUP(E391, Locations!B:I, 5, FALSE)</f>
        <v>Pacific</v>
      </c>
      <c r="Q391" t="str">
        <f>VLOOKUP(E391, Locations!B:I, 6, FALSE)</f>
        <v>Eastern Australia</v>
      </c>
      <c r="R391" t="str">
        <f>VLOOKUP(E391, Locations!B:I, 7, FALSE)</f>
        <v>Australia</v>
      </c>
      <c r="S391" s="1">
        <v>44455</v>
      </c>
    </row>
    <row r="392" spans="1:19">
      <c r="A392" t="s">
        <v>2355</v>
      </c>
      <c r="B392" t="s">
        <v>20</v>
      </c>
      <c r="C392" t="s">
        <v>2320</v>
      </c>
      <c r="D392" t="s">
        <v>2321</v>
      </c>
      <c r="E392" t="s">
        <v>2350</v>
      </c>
      <c r="F392" t="s">
        <v>2351</v>
      </c>
      <c r="G392" t="s">
        <v>2356</v>
      </c>
      <c r="H392" t="s">
        <v>2357</v>
      </c>
      <c r="I392" t="s">
        <v>2358</v>
      </c>
      <c r="J392" t="s">
        <v>2359</v>
      </c>
      <c r="K392" t="s">
        <v>2360</v>
      </c>
      <c r="L392" t="s">
        <v>2361</v>
      </c>
      <c r="M392" t="s">
        <v>2362</v>
      </c>
      <c r="N392" t="str">
        <f>VLOOKUP(E392, Locations!B:I, 8, FALSE)</f>
        <v>-23.0638549,130.288807</v>
      </c>
      <c r="O392" t="str">
        <f>VLOOKUP(E392, Locations!B:I, 4, FALSE)</f>
        <v>Oceania</v>
      </c>
      <c r="P392" t="str">
        <f>VLOOKUP(E392, Locations!B:I, 5, FALSE)</f>
        <v>Pacific</v>
      </c>
      <c r="Q392" t="str">
        <f>VLOOKUP(E392, Locations!B:I, 6, FALSE)</f>
        <v>Eastern Australia</v>
      </c>
      <c r="R392" t="str">
        <f>VLOOKUP(E392, Locations!B:I, 7, FALSE)</f>
        <v>Australia</v>
      </c>
      <c r="S392" s="1">
        <v>44455</v>
      </c>
    </row>
    <row r="393" spans="1:19">
      <c r="A393" t="s">
        <v>2363</v>
      </c>
      <c r="B393" t="s">
        <v>20</v>
      </c>
      <c r="C393" t="s">
        <v>2320</v>
      </c>
      <c r="D393" t="s">
        <v>2321</v>
      </c>
      <c r="E393" t="s">
        <v>2364</v>
      </c>
      <c r="F393" t="s">
        <v>2365</v>
      </c>
      <c r="G393" t="s">
        <v>2366</v>
      </c>
      <c r="H393" t="s">
        <v>2367</v>
      </c>
      <c r="I393" t="s">
        <v>2366</v>
      </c>
      <c r="J393" t="s">
        <v>2367</v>
      </c>
      <c r="K393" t="s">
        <v>2366</v>
      </c>
      <c r="L393" t="s">
        <v>2367</v>
      </c>
      <c r="M393" t="s">
        <v>2368</v>
      </c>
      <c r="N393" t="str">
        <f>VLOOKUP(E393, Locations!B:I, 8, FALSE)</f>
        <v>-33.9069278,135.7403527</v>
      </c>
      <c r="O393" t="str">
        <f>VLOOKUP(E393, Locations!B:I, 4, FALSE)</f>
        <v>Oceania</v>
      </c>
      <c r="P393" t="str">
        <f>VLOOKUP(E393, Locations!B:I, 5, FALSE)</f>
        <v>Pacific</v>
      </c>
      <c r="Q393">
        <f>VLOOKUP(E393, Locations!B:I, 6, FALSE)</f>
        <v>0</v>
      </c>
      <c r="R393" t="str">
        <f>VLOOKUP(E393, Locations!B:I, 7, FALSE)</f>
        <v>Australia</v>
      </c>
      <c r="S393" s="1">
        <v>44455</v>
      </c>
    </row>
    <row r="394" spans="1:19">
      <c r="A394" t="s">
        <v>2369</v>
      </c>
      <c r="B394" t="s">
        <v>20</v>
      </c>
      <c r="C394" t="s">
        <v>2320</v>
      </c>
      <c r="D394" t="s">
        <v>2321</v>
      </c>
      <c r="E394" t="s">
        <v>2370</v>
      </c>
      <c r="F394" t="s">
        <v>2371</v>
      </c>
      <c r="G394" t="s">
        <v>2372</v>
      </c>
      <c r="H394" t="s">
        <v>2373</v>
      </c>
      <c r="I394" t="s">
        <v>2372</v>
      </c>
      <c r="J394" t="s">
        <v>2373</v>
      </c>
      <c r="K394" t="s">
        <v>2372</v>
      </c>
      <c r="L394" t="s">
        <v>2373</v>
      </c>
      <c r="M394" t="s">
        <v>2374</v>
      </c>
      <c r="N394" t="str">
        <f>VLOOKUP(E394, Locations!B:I, 8, FALSE)</f>
        <v>-32.7508768,145.5597256</v>
      </c>
      <c r="O394" t="str">
        <f>VLOOKUP(E394, Locations!B:I, 4, FALSE)</f>
        <v>Oceania</v>
      </c>
      <c r="P394" t="str">
        <f>VLOOKUP(E394, Locations!B:I, 5, FALSE)</f>
        <v>Pacific</v>
      </c>
      <c r="Q394" t="str">
        <f>VLOOKUP(E394, Locations!B:I, 6, FALSE)</f>
        <v>New South Wales</v>
      </c>
      <c r="R394" t="str">
        <f>VLOOKUP(E394, Locations!B:I, 7, FALSE)</f>
        <v>Australia</v>
      </c>
      <c r="S394" s="1">
        <v>44455</v>
      </c>
    </row>
    <row r="395" spans="1:19">
      <c r="A395" t="s">
        <v>2375</v>
      </c>
      <c r="B395" t="s">
        <v>20</v>
      </c>
      <c r="C395" t="s">
        <v>2320</v>
      </c>
      <c r="D395" t="s">
        <v>2321</v>
      </c>
      <c r="E395" t="s">
        <v>2376</v>
      </c>
      <c r="F395" t="s">
        <v>2377</v>
      </c>
      <c r="G395" t="s">
        <v>2378</v>
      </c>
      <c r="H395" t="s">
        <v>2379</v>
      </c>
      <c r="I395" t="s">
        <v>2378</v>
      </c>
      <c r="J395" t="s">
        <v>2379</v>
      </c>
      <c r="K395" t="s">
        <v>2378</v>
      </c>
      <c r="L395" t="s">
        <v>2379</v>
      </c>
      <c r="M395" t="s">
        <v>2338</v>
      </c>
      <c r="N395" t="str">
        <f>VLOOKUP(E395, Locations!B:I, 8, FALSE)</f>
        <v>-18.9389069,136.7414462</v>
      </c>
      <c r="O395" t="str">
        <f>VLOOKUP(E395, Locations!B:I, 4, FALSE)</f>
        <v>Oceania</v>
      </c>
      <c r="P395" t="str">
        <f>VLOOKUP(E395, Locations!B:I, 5, FALSE)</f>
        <v>Pacific</v>
      </c>
      <c r="Q395" t="str">
        <f>VLOOKUP(E395, Locations!B:I, 6, FALSE)</f>
        <v>Queensland</v>
      </c>
      <c r="R395" t="str">
        <f>VLOOKUP(E395, Locations!B:I, 7, FALSE)</f>
        <v>Australia</v>
      </c>
      <c r="S395" s="1">
        <v>44455</v>
      </c>
    </row>
    <row r="396" spans="1:19">
      <c r="A396" t="s">
        <v>2380</v>
      </c>
      <c r="B396" t="s">
        <v>20</v>
      </c>
      <c r="C396" t="s">
        <v>2320</v>
      </c>
      <c r="D396" t="s">
        <v>2321</v>
      </c>
      <c r="E396" t="s">
        <v>2381</v>
      </c>
      <c r="F396" t="s">
        <v>2382</v>
      </c>
      <c r="G396" t="s">
        <v>2383</v>
      </c>
      <c r="H396" t="s">
        <v>2384</v>
      </c>
      <c r="I396" t="s">
        <v>2383</v>
      </c>
      <c r="J396" t="s">
        <v>2384</v>
      </c>
      <c r="K396" t="s">
        <v>2383</v>
      </c>
      <c r="L396" t="s">
        <v>2384</v>
      </c>
      <c r="M396" t="s">
        <v>2338</v>
      </c>
      <c r="N396" t="str">
        <f>VLOOKUP(E396, Locations!B:I, 8, FALSE)</f>
        <v>-31.9502577,130.5092498</v>
      </c>
      <c r="O396" t="str">
        <f>VLOOKUP(E396, Locations!B:I, 4, FALSE)</f>
        <v>Oceania</v>
      </c>
      <c r="P396" t="str">
        <f>VLOOKUP(E396, Locations!B:I, 5, FALSE)</f>
        <v>Pacific</v>
      </c>
      <c r="Q396" t="str">
        <f>VLOOKUP(E396, Locations!B:I, 6, FALSE)</f>
        <v>South Australia</v>
      </c>
      <c r="R396" t="str">
        <f>VLOOKUP(E396, Locations!B:I, 7, FALSE)</f>
        <v>Australia</v>
      </c>
      <c r="S396" s="1">
        <v>44455</v>
      </c>
    </row>
    <row r="397" spans="1:19">
      <c r="A397" t="s">
        <v>2385</v>
      </c>
      <c r="B397" t="s">
        <v>20</v>
      </c>
      <c r="C397" t="s">
        <v>2320</v>
      </c>
      <c r="D397" t="s">
        <v>2321</v>
      </c>
      <c r="E397" t="s">
        <v>2386</v>
      </c>
      <c r="F397" t="s">
        <v>2387</v>
      </c>
      <c r="G397" t="s">
        <v>2388</v>
      </c>
      <c r="H397" t="s">
        <v>2389</v>
      </c>
      <c r="I397" t="s">
        <v>2388</v>
      </c>
      <c r="J397" t="s">
        <v>2389</v>
      </c>
      <c r="K397" t="s">
        <v>2388</v>
      </c>
      <c r="L397" t="s">
        <v>2389</v>
      </c>
      <c r="M397" t="s">
        <v>2390</v>
      </c>
      <c r="N397" t="str">
        <f>VLOOKUP(E397, Locations!B:I, 8, FALSE)</f>
        <v>-31.9502577,130.5092498</v>
      </c>
      <c r="O397" t="str">
        <f>VLOOKUP(E397, Locations!B:I, 4, FALSE)</f>
        <v>Oceania</v>
      </c>
      <c r="P397" t="str">
        <f>VLOOKUP(E397, Locations!B:I, 5, FALSE)</f>
        <v>Pacific</v>
      </c>
      <c r="Q397" t="str">
        <f>VLOOKUP(E397, Locations!B:I, 6, FALSE)</f>
        <v>South Australia</v>
      </c>
      <c r="R397" t="str">
        <f>VLOOKUP(E397, Locations!B:I, 7, FALSE)</f>
        <v>Australia</v>
      </c>
      <c r="S397" s="1">
        <v>44455</v>
      </c>
    </row>
    <row r="398" spans="1:19">
      <c r="A398" t="s">
        <v>2391</v>
      </c>
      <c r="B398" t="s">
        <v>20</v>
      </c>
      <c r="C398" t="s">
        <v>2320</v>
      </c>
      <c r="D398" t="s">
        <v>2321</v>
      </c>
      <c r="E398" t="s">
        <v>2392</v>
      </c>
      <c r="F398" t="s">
        <v>2393</v>
      </c>
      <c r="G398" t="s">
        <v>2394</v>
      </c>
      <c r="H398" t="s">
        <v>2395</v>
      </c>
      <c r="I398" t="s">
        <v>2394</v>
      </c>
      <c r="J398" t="s">
        <v>2395</v>
      </c>
      <c r="K398" t="s">
        <v>2394</v>
      </c>
      <c r="L398" t="s">
        <v>2395</v>
      </c>
      <c r="M398" t="s">
        <v>2396</v>
      </c>
      <c r="N398" t="str">
        <f>VLOOKUP(E398, Locations!B:I, 8, FALSE)</f>
        <v>-18.9389069,136.7414462</v>
      </c>
      <c r="O398" t="str">
        <f>VLOOKUP(E398, Locations!B:I, 4, FALSE)</f>
        <v>Oceania</v>
      </c>
      <c r="P398" t="str">
        <f>VLOOKUP(E398, Locations!B:I, 5, FALSE)</f>
        <v>Pacific</v>
      </c>
      <c r="Q398" t="str">
        <f>VLOOKUP(E398, Locations!B:I, 6, FALSE)</f>
        <v>Queensland</v>
      </c>
      <c r="R398" t="str">
        <f>VLOOKUP(E398, Locations!B:I, 7, FALSE)</f>
        <v>Australia</v>
      </c>
      <c r="S398" s="1">
        <v>44455</v>
      </c>
    </row>
    <row r="399" spans="1:19">
      <c r="A399" t="s">
        <v>2397</v>
      </c>
      <c r="B399" t="s">
        <v>20</v>
      </c>
      <c r="C399" t="s">
        <v>2320</v>
      </c>
      <c r="D399" t="s">
        <v>2321</v>
      </c>
      <c r="E399" t="s">
        <v>2398</v>
      </c>
      <c r="F399" t="s">
        <v>2399</v>
      </c>
      <c r="G399" t="s">
        <v>2400</v>
      </c>
      <c r="H399" t="s">
        <v>2401</v>
      </c>
      <c r="I399" t="s">
        <v>2402</v>
      </c>
      <c r="J399" t="s">
        <v>2403</v>
      </c>
      <c r="K399" t="s">
        <v>2404</v>
      </c>
      <c r="L399" t="s">
        <v>2405</v>
      </c>
      <c r="M399" t="s">
        <v>2406</v>
      </c>
      <c r="N399">
        <f>VLOOKUP(E399, Locations!B:I, 8, FALSE)</f>
        <v>0</v>
      </c>
      <c r="O399" t="str">
        <f>VLOOKUP(E399, Locations!B:I, 4, FALSE)</f>
        <v>Oceania</v>
      </c>
      <c r="P399" t="str">
        <f>VLOOKUP(E399, Locations!B:I, 5, FALSE)</f>
        <v>Pacific</v>
      </c>
      <c r="Q399">
        <f>VLOOKUP(E399, Locations!B:I, 6, FALSE)</f>
        <v>0</v>
      </c>
      <c r="R399" t="str">
        <f>VLOOKUP(E399, Locations!B:I, 7, FALSE)</f>
        <v>Australia</v>
      </c>
      <c r="S399" s="1">
        <v>44455</v>
      </c>
    </row>
    <row r="400" spans="1:19">
      <c r="A400" t="s">
        <v>2407</v>
      </c>
      <c r="B400" t="s">
        <v>20</v>
      </c>
      <c r="C400" t="s">
        <v>2320</v>
      </c>
      <c r="D400" t="s">
        <v>2321</v>
      </c>
      <c r="E400" t="s">
        <v>2408</v>
      </c>
      <c r="F400" t="s">
        <v>2409</v>
      </c>
      <c r="G400" t="s">
        <v>2410</v>
      </c>
      <c r="H400" t="s">
        <v>2411</v>
      </c>
      <c r="I400" t="s">
        <v>2410</v>
      </c>
      <c r="J400" t="s">
        <v>2411</v>
      </c>
      <c r="K400" t="s">
        <v>2410</v>
      </c>
      <c r="L400" t="s">
        <v>2411</v>
      </c>
      <c r="M400" t="s">
        <v>2412</v>
      </c>
      <c r="N400" t="str">
        <f>VLOOKUP(E400, Locations!B:I, 8, FALSE)</f>
        <v>-31.9502577,130.5092498</v>
      </c>
      <c r="O400" t="str">
        <f>VLOOKUP(E400, Locations!B:I, 4, FALSE)</f>
        <v>Oceania</v>
      </c>
      <c r="P400" t="str">
        <f>VLOOKUP(E400, Locations!B:I, 5, FALSE)</f>
        <v>Pacific</v>
      </c>
      <c r="Q400" t="str">
        <f>VLOOKUP(E400, Locations!B:I, 6, FALSE)</f>
        <v>South Australia</v>
      </c>
      <c r="R400" t="str">
        <f>VLOOKUP(E400, Locations!B:I, 7, FALSE)</f>
        <v>Australia</v>
      </c>
      <c r="S400" s="1">
        <v>44455</v>
      </c>
    </row>
    <row r="401" spans="1:19">
      <c r="A401" t="s">
        <v>2413</v>
      </c>
      <c r="B401" t="s">
        <v>20</v>
      </c>
      <c r="C401" t="s">
        <v>2320</v>
      </c>
      <c r="D401" t="s">
        <v>2321</v>
      </c>
      <c r="E401" t="s">
        <v>2408</v>
      </c>
      <c r="F401" t="s">
        <v>2409</v>
      </c>
      <c r="G401" t="s">
        <v>2414</v>
      </c>
      <c r="H401" t="s">
        <v>2415</v>
      </c>
      <c r="I401" t="s">
        <v>2414</v>
      </c>
      <c r="J401" t="s">
        <v>2415</v>
      </c>
      <c r="K401" t="s">
        <v>2414</v>
      </c>
      <c r="L401" t="s">
        <v>2415</v>
      </c>
      <c r="M401" t="s">
        <v>2416</v>
      </c>
      <c r="N401" t="str">
        <f>VLOOKUP(E401, Locations!B:I, 8, FALSE)</f>
        <v>-31.9502577,130.5092498</v>
      </c>
      <c r="O401" t="str">
        <f>VLOOKUP(E401, Locations!B:I, 4, FALSE)</f>
        <v>Oceania</v>
      </c>
      <c r="P401" t="str">
        <f>VLOOKUP(E401, Locations!B:I, 5, FALSE)</f>
        <v>Pacific</v>
      </c>
      <c r="Q401" t="str">
        <f>VLOOKUP(E401, Locations!B:I, 6, FALSE)</f>
        <v>South Australia</v>
      </c>
      <c r="R401" t="str">
        <f>VLOOKUP(E401, Locations!B:I, 7, FALSE)</f>
        <v>Australia</v>
      </c>
      <c r="S401" s="1">
        <v>44455</v>
      </c>
    </row>
    <row r="402" spans="1:19">
      <c r="A402" t="s">
        <v>2417</v>
      </c>
      <c r="B402" t="s">
        <v>20</v>
      </c>
      <c r="C402" t="s">
        <v>2320</v>
      </c>
      <c r="D402" t="s">
        <v>2321</v>
      </c>
      <c r="E402" t="s">
        <v>2408</v>
      </c>
      <c r="F402" t="s">
        <v>2409</v>
      </c>
      <c r="G402" t="s">
        <v>2418</v>
      </c>
      <c r="H402" t="s">
        <v>2419</v>
      </c>
      <c r="I402" t="s">
        <v>2418</v>
      </c>
      <c r="J402" t="s">
        <v>2419</v>
      </c>
      <c r="K402" t="s">
        <v>2418</v>
      </c>
      <c r="L402" t="s">
        <v>2419</v>
      </c>
      <c r="M402" t="s">
        <v>2420</v>
      </c>
      <c r="N402" t="str">
        <f>VLOOKUP(E402, Locations!B:I, 8, FALSE)</f>
        <v>-31.9502577,130.5092498</v>
      </c>
      <c r="O402" t="str">
        <f>VLOOKUP(E402, Locations!B:I, 4, FALSE)</f>
        <v>Oceania</v>
      </c>
      <c r="P402" t="str">
        <f>VLOOKUP(E402, Locations!B:I, 5, FALSE)</f>
        <v>Pacific</v>
      </c>
      <c r="Q402" t="str">
        <f>VLOOKUP(E402, Locations!B:I, 6, FALSE)</f>
        <v>South Australia</v>
      </c>
      <c r="R402" t="str">
        <f>VLOOKUP(E402, Locations!B:I, 7, FALSE)</f>
        <v>Australia</v>
      </c>
      <c r="S402" s="1">
        <v>44455</v>
      </c>
    </row>
    <row r="403" spans="1:19">
      <c r="A403" t="s">
        <v>2421</v>
      </c>
      <c r="B403" t="s">
        <v>20</v>
      </c>
      <c r="C403" t="s">
        <v>2320</v>
      </c>
      <c r="D403" t="s">
        <v>2321</v>
      </c>
      <c r="E403" t="s">
        <v>2422</v>
      </c>
      <c r="F403" t="s">
        <v>2423</v>
      </c>
      <c r="G403" t="s">
        <v>2424</v>
      </c>
      <c r="H403" t="s">
        <v>2425</v>
      </c>
      <c r="I403" t="s">
        <v>2426</v>
      </c>
      <c r="J403" t="s">
        <v>2427</v>
      </c>
      <c r="K403" t="s">
        <v>2428</v>
      </c>
      <c r="L403" t="s">
        <v>2429</v>
      </c>
      <c r="M403" t="s">
        <v>2430</v>
      </c>
      <c r="N403" t="str">
        <f>VLOOKUP(E403, Locations!B:I, 8, FALSE)</f>
        <v>-18.2682564,124.4656913</v>
      </c>
      <c r="O403" t="str">
        <f>VLOOKUP(E403, Locations!B:I, 4, FALSE)</f>
        <v>Oceania</v>
      </c>
      <c r="P403" t="str">
        <f>VLOOKUP(E403, Locations!B:I, 5, FALSE)</f>
        <v>Pacific</v>
      </c>
      <c r="Q403" t="str">
        <f>VLOOKUP(E403, Locations!B:I, 6, FALSE)</f>
        <v>Northern Territory</v>
      </c>
      <c r="R403" t="str">
        <f>VLOOKUP(E403, Locations!B:I, 7, FALSE)</f>
        <v>Australia</v>
      </c>
      <c r="S403" s="1">
        <v>44455</v>
      </c>
    </row>
    <row r="404" spans="1:19">
      <c r="A404" t="s">
        <v>2431</v>
      </c>
      <c r="B404" t="s">
        <v>20</v>
      </c>
      <c r="C404" t="s">
        <v>2320</v>
      </c>
      <c r="D404" t="s">
        <v>2321</v>
      </c>
      <c r="E404" t="s">
        <v>2432</v>
      </c>
      <c r="F404" t="s">
        <v>2433</v>
      </c>
      <c r="G404" t="s">
        <v>2434</v>
      </c>
      <c r="H404" t="s">
        <v>2435</v>
      </c>
      <c r="I404" t="s">
        <v>2436</v>
      </c>
      <c r="J404" t="s">
        <v>2437</v>
      </c>
      <c r="K404" t="s">
        <v>2438</v>
      </c>
      <c r="L404" t="s">
        <v>2439</v>
      </c>
      <c r="M404" t="s">
        <v>2440</v>
      </c>
      <c r="N404" t="str">
        <f>VLOOKUP(E404, Locations!B:I, 8, FALSE)</f>
        <v>-24.1446267,111.936031</v>
      </c>
      <c r="O404" t="str">
        <f>VLOOKUP(E404, Locations!B:I, 4, FALSE)</f>
        <v>Oceania</v>
      </c>
      <c r="P404" t="str">
        <f>VLOOKUP(E404, Locations!B:I, 5, FALSE)</f>
        <v>Pacific</v>
      </c>
      <c r="Q404" t="str">
        <f>VLOOKUP(E404, Locations!B:I, 6, FALSE)</f>
        <v>Western Australia</v>
      </c>
      <c r="R404" t="str">
        <f>VLOOKUP(E404, Locations!B:I, 7, FALSE)</f>
        <v>Australia</v>
      </c>
      <c r="S404" s="1">
        <v>44455</v>
      </c>
    </row>
    <row r="405" spans="1:19">
      <c r="A405" t="s">
        <v>2441</v>
      </c>
      <c r="B405" t="s">
        <v>20</v>
      </c>
      <c r="C405" t="s">
        <v>2320</v>
      </c>
      <c r="D405" t="s">
        <v>2321</v>
      </c>
      <c r="E405" t="s">
        <v>2442</v>
      </c>
      <c r="F405" t="s">
        <v>2443</v>
      </c>
      <c r="G405" t="s">
        <v>2444</v>
      </c>
      <c r="H405" t="s">
        <v>2445</v>
      </c>
      <c r="I405" t="s">
        <v>2446</v>
      </c>
      <c r="J405" t="s">
        <v>2447</v>
      </c>
      <c r="K405" t="s">
        <v>2448</v>
      </c>
      <c r="L405" t="s">
        <v>2449</v>
      </c>
      <c r="M405" t="s">
        <v>2450</v>
      </c>
      <c r="N405" t="str">
        <f>VLOOKUP(E405, Locations!B:I, 8, FALSE)</f>
        <v>-24.1446267,111.936031</v>
      </c>
      <c r="O405" t="str">
        <f>VLOOKUP(E405, Locations!B:I, 4, FALSE)</f>
        <v>Oceania</v>
      </c>
      <c r="P405" t="str">
        <f>VLOOKUP(E405, Locations!B:I, 5, FALSE)</f>
        <v>Pacific</v>
      </c>
      <c r="Q405" t="str">
        <f>VLOOKUP(E405, Locations!B:I, 6, FALSE)</f>
        <v>Western Australia</v>
      </c>
      <c r="R405" t="str">
        <f>VLOOKUP(E405, Locations!B:I, 7, FALSE)</f>
        <v>Australia</v>
      </c>
      <c r="S405" s="1">
        <v>44455</v>
      </c>
    </row>
    <row r="406" spans="1:19">
      <c r="A406" t="s">
        <v>2451</v>
      </c>
      <c r="B406" t="s">
        <v>20</v>
      </c>
      <c r="C406" t="s">
        <v>2320</v>
      </c>
      <c r="D406" t="s">
        <v>2321</v>
      </c>
      <c r="E406" t="s">
        <v>2452</v>
      </c>
      <c r="F406" t="s">
        <v>2453</v>
      </c>
      <c r="G406" t="s">
        <v>2454</v>
      </c>
      <c r="H406" t="s">
        <v>2455</v>
      </c>
      <c r="I406" t="s">
        <v>2456</v>
      </c>
      <c r="J406" t="s">
        <v>2457</v>
      </c>
      <c r="K406" t="s">
        <v>2458</v>
      </c>
      <c r="L406" t="s">
        <v>2459</v>
      </c>
      <c r="M406" t="s">
        <v>2460</v>
      </c>
      <c r="N406" t="str">
        <f>VLOOKUP(E406, Locations!B:I, 8, FALSE)</f>
        <v>-24.1446267,111.936031</v>
      </c>
      <c r="O406" t="str">
        <f>VLOOKUP(E406, Locations!B:I, 4, FALSE)</f>
        <v>Oceania</v>
      </c>
      <c r="P406" t="str">
        <f>VLOOKUP(E406, Locations!B:I, 5, FALSE)</f>
        <v>Pacific</v>
      </c>
      <c r="Q406" t="str">
        <f>VLOOKUP(E406, Locations!B:I, 6, FALSE)</f>
        <v>Western Australia</v>
      </c>
      <c r="R406" t="str">
        <f>VLOOKUP(E406, Locations!B:I, 7, FALSE)</f>
        <v>Australia</v>
      </c>
      <c r="S406" s="1">
        <v>44455</v>
      </c>
    </row>
    <row r="407" spans="1:19">
      <c r="A407" t="s">
        <v>2461</v>
      </c>
      <c r="B407" t="s">
        <v>20</v>
      </c>
      <c r="C407" t="s">
        <v>2320</v>
      </c>
      <c r="D407" t="s">
        <v>2321</v>
      </c>
      <c r="E407" t="s">
        <v>2462</v>
      </c>
      <c r="F407" t="s">
        <v>2463</v>
      </c>
      <c r="G407" t="s">
        <v>2464</v>
      </c>
      <c r="H407" t="s">
        <v>2465</v>
      </c>
      <c r="I407" t="s">
        <v>2466</v>
      </c>
      <c r="J407" t="s">
        <v>2467</v>
      </c>
      <c r="K407" t="s">
        <v>2468</v>
      </c>
      <c r="L407" t="s">
        <v>2469</v>
      </c>
      <c r="M407" t="s">
        <v>2470</v>
      </c>
      <c r="N407" t="str">
        <f>VLOOKUP(E407, Locations!B:I, 8, FALSE)</f>
        <v>-24.1446267,111.936031</v>
      </c>
      <c r="O407" t="str">
        <f>VLOOKUP(E407, Locations!B:I, 4, FALSE)</f>
        <v>Oceania</v>
      </c>
      <c r="P407" t="str">
        <f>VLOOKUP(E407, Locations!B:I, 5, FALSE)</f>
        <v>Pacific</v>
      </c>
      <c r="Q407" t="str">
        <f>VLOOKUP(E407, Locations!B:I, 6, FALSE)</f>
        <v>Western Australia</v>
      </c>
      <c r="R407" t="str">
        <f>VLOOKUP(E407, Locations!B:I, 7, FALSE)</f>
        <v>Australia</v>
      </c>
      <c r="S407" s="1">
        <v>44455</v>
      </c>
    </row>
    <row r="408" spans="1:19">
      <c r="A408" t="s">
        <v>2471</v>
      </c>
      <c r="B408" t="s">
        <v>20</v>
      </c>
      <c r="C408" t="s">
        <v>2320</v>
      </c>
      <c r="D408" t="s">
        <v>2321</v>
      </c>
      <c r="E408" t="s">
        <v>2472</v>
      </c>
      <c r="F408" t="s">
        <v>2473</v>
      </c>
      <c r="G408" t="s">
        <v>2474</v>
      </c>
      <c r="H408" t="s">
        <v>2475</v>
      </c>
      <c r="I408" t="s">
        <v>2474</v>
      </c>
      <c r="J408" t="s">
        <v>2475</v>
      </c>
      <c r="K408" t="s">
        <v>2474</v>
      </c>
      <c r="L408" t="s">
        <v>2475</v>
      </c>
      <c r="M408" t="s">
        <v>2476</v>
      </c>
      <c r="N408" t="str">
        <f>VLOOKUP(E408, Locations!B:I, 8, FALSE)</f>
        <v>-18.2682564,124.4656913</v>
      </c>
      <c r="O408" t="str">
        <f>VLOOKUP(E408, Locations!B:I, 4, FALSE)</f>
        <v>Oceania</v>
      </c>
      <c r="P408" t="str">
        <f>VLOOKUP(E408, Locations!B:I, 5, FALSE)</f>
        <v>Pacific</v>
      </c>
      <c r="Q408" t="str">
        <f>VLOOKUP(E408, Locations!B:I, 6, FALSE)</f>
        <v>Northern Territory</v>
      </c>
      <c r="R408" t="str">
        <f>VLOOKUP(E408, Locations!B:I, 7, FALSE)</f>
        <v>Australia</v>
      </c>
      <c r="S408" s="1">
        <v>44455</v>
      </c>
    </row>
    <row r="409" spans="1:19">
      <c r="A409" t="s">
        <v>2477</v>
      </c>
      <c r="B409" t="s">
        <v>20</v>
      </c>
      <c r="C409" t="s">
        <v>2320</v>
      </c>
      <c r="D409" t="s">
        <v>2321</v>
      </c>
      <c r="E409" t="s">
        <v>2478</v>
      </c>
      <c r="F409" t="s">
        <v>2479</v>
      </c>
      <c r="G409" t="s">
        <v>2480</v>
      </c>
      <c r="H409" t="s">
        <v>2481</v>
      </c>
      <c r="I409" t="s">
        <v>2480</v>
      </c>
      <c r="J409" t="s">
        <v>2481</v>
      </c>
      <c r="K409" t="s">
        <v>2480</v>
      </c>
      <c r="L409" t="s">
        <v>2481</v>
      </c>
      <c r="M409" t="s">
        <v>2482</v>
      </c>
      <c r="N409" t="str">
        <f>VLOOKUP(E409, Locations!B:I, 8, FALSE)</f>
        <v>-18.2682564,124.4656913</v>
      </c>
      <c r="O409" t="str">
        <f>VLOOKUP(E409, Locations!B:I, 4, FALSE)</f>
        <v>Oceania</v>
      </c>
      <c r="P409" t="str">
        <f>VLOOKUP(E409, Locations!B:I, 5, FALSE)</f>
        <v>Pacific</v>
      </c>
      <c r="Q409" t="str">
        <f>VLOOKUP(E409, Locations!B:I, 6, FALSE)</f>
        <v>Northern Territory</v>
      </c>
      <c r="R409" t="str">
        <f>VLOOKUP(E409, Locations!B:I, 7, FALSE)</f>
        <v>Australia</v>
      </c>
      <c r="S409" s="1">
        <v>44455</v>
      </c>
    </row>
    <row r="410" spans="1:19">
      <c r="A410" t="s">
        <v>2483</v>
      </c>
      <c r="B410" t="s">
        <v>20</v>
      </c>
      <c r="C410" t="s">
        <v>2320</v>
      </c>
      <c r="D410" t="s">
        <v>2321</v>
      </c>
      <c r="E410" t="s">
        <v>2484</v>
      </c>
      <c r="F410" t="s">
        <v>2485</v>
      </c>
      <c r="G410" t="s">
        <v>2486</v>
      </c>
      <c r="H410" t="s">
        <v>2487</v>
      </c>
      <c r="I410" t="s">
        <v>2488</v>
      </c>
      <c r="J410" t="s">
        <v>2489</v>
      </c>
      <c r="K410" t="s">
        <v>2490</v>
      </c>
      <c r="L410" t="s">
        <v>2491</v>
      </c>
      <c r="M410" t="s">
        <v>2492</v>
      </c>
      <c r="N410" t="str">
        <f>VLOOKUP(E410, Locations!B:I, 8, FALSE)</f>
        <v>-18.2682564,124.4656913</v>
      </c>
      <c r="O410" t="str">
        <f>VLOOKUP(E410, Locations!B:I, 4, FALSE)</f>
        <v>Oceania</v>
      </c>
      <c r="P410" t="str">
        <f>VLOOKUP(E410, Locations!B:I, 5, FALSE)</f>
        <v>Pacific</v>
      </c>
      <c r="Q410" t="str">
        <f>VLOOKUP(E410, Locations!B:I, 6, FALSE)</f>
        <v>Northern Territory</v>
      </c>
      <c r="R410" t="str">
        <f>VLOOKUP(E410, Locations!B:I, 7, FALSE)</f>
        <v>Australia</v>
      </c>
      <c r="S410" s="1">
        <v>44455</v>
      </c>
    </row>
    <row r="411" spans="1:19">
      <c r="A411" t="s">
        <v>2493</v>
      </c>
      <c r="B411" t="s">
        <v>20</v>
      </c>
      <c r="C411" t="s">
        <v>2320</v>
      </c>
      <c r="D411" t="s">
        <v>2321</v>
      </c>
      <c r="E411" t="s">
        <v>2494</v>
      </c>
      <c r="F411" t="s">
        <v>2495</v>
      </c>
      <c r="G411" t="s">
        <v>2496</v>
      </c>
      <c r="H411" t="s">
        <v>2497</v>
      </c>
      <c r="I411" t="s">
        <v>2496</v>
      </c>
      <c r="J411" t="s">
        <v>2497</v>
      </c>
      <c r="K411" t="s">
        <v>2496</v>
      </c>
      <c r="L411" t="s">
        <v>2497</v>
      </c>
      <c r="M411" t="s">
        <v>2498</v>
      </c>
      <c r="N411" t="str">
        <f>VLOOKUP(E411, Locations!B:I, 8, FALSE)</f>
        <v>-18.2682564,124.4656913</v>
      </c>
      <c r="O411" t="str">
        <f>VLOOKUP(E411, Locations!B:I, 4, FALSE)</f>
        <v>Oceania</v>
      </c>
      <c r="P411" t="str">
        <f>VLOOKUP(E411, Locations!B:I, 5, FALSE)</f>
        <v>Pacific</v>
      </c>
      <c r="Q411" t="str">
        <f>VLOOKUP(E411, Locations!B:I, 6, FALSE)</f>
        <v>Northern Territory</v>
      </c>
      <c r="R411" t="str">
        <f>VLOOKUP(E411, Locations!B:I, 7, FALSE)</f>
        <v>Australia</v>
      </c>
      <c r="S411" s="1">
        <v>44455</v>
      </c>
    </row>
    <row r="412" spans="1:19">
      <c r="A412" t="s">
        <v>2499</v>
      </c>
      <c r="B412" t="s">
        <v>20</v>
      </c>
      <c r="C412" t="s">
        <v>2320</v>
      </c>
      <c r="D412" t="s">
        <v>2321</v>
      </c>
      <c r="E412" t="s">
        <v>2494</v>
      </c>
      <c r="F412" t="s">
        <v>2495</v>
      </c>
      <c r="G412" t="s">
        <v>2500</v>
      </c>
      <c r="H412" t="s">
        <v>2501</v>
      </c>
      <c r="I412" t="s">
        <v>2500</v>
      </c>
      <c r="J412" t="s">
        <v>2501</v>
      </c>
      <c r="K412" t="s">
        <v>2500</v>
      </c>
      <c r="L412" t="s">
        <v>2501</v>
      </c>
      <c r="M412" t="s">
        <v>2502</v>
      </c>
      <c r="N412" t="str">
        <f>VLOOKUP(E412, Locations!B:I, 8, FALSE)</f>
        <v>-18.2682564,124.4656913</v>
      </c>
      <c r="O412" t="str">
        <f>VLOOKUP(E412, Locations!B:I, 4, FALSE)</f>
        <v>Oceania</v>
      </c>
      <c r="P412" t="str">
        <f>VLOOKUP(E412, Locations!B:I, 5, FALSE)</f>
        <v>Pacific</v>
      </c>
      <c r="Q412" t="str">
        <f>VLOOKUP(E412, Locations!B:I, 6, FALSE)</f>
        <v>Northern Territory</v>
      </c>
      <c r="R412" t="str">
        <f>VLOOKUP(E412, Locations!B:I, 7, FALSE)</f>
        <v>Australia</v>
      </c>
      <c r="S412" s="1">
        <v>44455</v>
      </c>
    </row>
    <row r="413" spans="1:19">
      <c r="A413" t="s">
        <v>2503</v>
      </c>
      <c r="B413" t="s">
        <v>20</v>
      </c>
      <c r="C413" t="s">
        <v>2320</v>
      </c>
      <c r="D413" t="s">
        <v>2321</v>
      </c>
      <c r="E413" t="s">
        <v>2494</v>
      </c>
      <c r="F413" t="s">
        <v>2495</v>
      </c>
      <c r="G413" t="s">
        <v>2504</v>
      </c>
      <c r="H413" t="s">
        <v>2505</v>
      </c>
      <c r="I413" t="s">
        <v>2504</v>
      </c>
      <c r="J413" t="s">
        <v>2505</v>
      </c>
      <c r="K413" t="s">
        <v>2504</v>
      </c>
      <c r="L413" t="s">
        <v>2505</v>
      </c>
      <c r="M413" t="s">
        <v>2506</v>
      </c>
      <c r="N413" t="str">
        <f>VLOOKUP(E413, Locations!B:I, 8, FALSE)</f>
        <v>-18.2682564,124.4656913</v>
      </c>
      <c r="O413" t="str">
        <f>VLOOKUP(E413, Locations!B:I, 4, FALSE)</f>
        <v>Oceania</v>
      </c>
      <c r="P413" t="str">
        <f>VLOOKUP(E413, Locations!B:I, 5, FALSE)</f>
        <v>Pacific</v>
      </c>
      <c r="Q413" t="str">
        <f>VLOOKUP(E413, Locations!B:I, 6, FALSE)</f>
        <v>Northern Territory</v>
      </c>
      <c r="R413" t="str">
        <f>VLOOKUP(E413, Locations!B:I, 7, FALSE)</f>
        <v>Australia</v>
      </c>
      <c r="S413" s="1">
        <v>44455</v>
      </c>
    </row>
    <row r="414" spans="1:19">
      <c r="A414" t="s">
        <v>2507</v>
      </c>
      <c r="B414" t="s">
        <v>20</v>
      </c>
      <c r="C414" t="s">
        <v>2320</v>
      </c>
      <c r="D414" t="s">
        <v>2321</v>
      </c>
      <c r="E414" t="s">
        <v>2508</v>
      </c>
      <c r="F414" t="s">
        <v>2509</v>
      </c>
      <c r="G414" t="s">
        <v>2510</v>
      </c>
      <c r="H414" t="s">
        <v>2511</v>
      </c>
      <c r="I414" t="s">
        <v>2510</v>
      </c>
      <c r="J414" t="s">
        <v>2511</v>
      </c>
      <c r="K414" t="s">
        <v>2510</v>
      </c>
      <c r="L414" t="s">
        <v>2511</v>
      </c>
      <c r="M414" t="s">
        <v>2512</v>
      </c>
      <c r="N414" t="str">
        <f>VLOOKUP(E414, Locations!B:I, 8, FALSE)</f>
        <v>-18.2682564,124.4656913</v>
      </c>
      <c r="O414" t="str">
        <f>VLOOKUP(E414, Locations!B:I, 4, FALSE)</f>
        <v>Oceania</v>
      </c>
      <c r="P414" t="str">
        <f>VLOOKUP(E414, Locations!B:I, 5, FALSE)</f>
        <v>Pacific</v>
      </c>
      <c r="Q414" t="str">
        <f>VLOOKUP(E414, Locations!B:I, 6, FALSE)</f>
        <v>Northern Territory</v>
      </c>
      <c r="R414" t="str">
        <f>VLOOKUP(E414, Locations!B:I, 7, FALSE)</f>
        <v>Australia</v>
      </c>
      <c r="S414" s="1">
        <v>44455</v>
      </c>
    </row>
    <row r="415" spans="1:19">
      <c r="A415" t="s">
        <v>2513</v>
      </c>
      <c r="B415" t="s">
        <v>20</v>
      </c>
      <c r="C415" t="s">
        <v>2320</v>
      </c>
      <c r="D415" t="s">
        <v>2321</v>
      </c>
      <c r="E415" t="s">
        <v>2508</v>
      </c>
      <c r="F415" t="s">
        <v>2509</v>
      </c>
      <c r="G415" t="s">
        <v>2514</v>
      </c>
      <c r="H415" t="s">
        <v>2515</v>
      </c>
      <c r="I415" t="s">
        <v>2514</v>
      </c>
      <c r="J415" t="s">
        <v>2515</v>
      </c>
      <c r="K415" t="s">
        <v>2514</v>
      </c>
      <c r="L415" t="s">
        <v>2515</v>
      </c>
      <c r="M415" t="s">
        <v>2516</v>
      </c>
      <c r="N415" t="str">
        <f>VLOOKUP(E415, Locations!B:I, 8, FALSE)</f>
        <v>-18.2682564,124.4656913</v>
      </c>
      <c r="O415" t="str">
        <f>VLOOKUP(E415, Locations!B:I, 4, FALSE)</f>
        <v>Oceania</v>
      </c>
      <c r="P415" t="str">
        <f>VLOOKUP(E415, Locations!B:I, 5, FALSE)</f>
        <v>Pacific</v>
      </c>
      <c r="Q415" t="str">
        <f>VLOOKUP(E415, Locations!B:I, 6, FALSE)</f>
        <v>Northern Territory</v>
      </c>
      <c r="R415" t="str">
        <f>VLOOKUP(E415, Locations!B:I, 7, FALSE)</f>
        <v>Australia</v>
      </c>
      <c r="S415" s="1">
        <v>44455</v>
      </c>
    </row>
    <row r="416" spans="1:19">
      <c r="A416" t="s">
        <v>2517</v>
      </c>
      <c r="B416" t="s">
        <v>20</v>
      </c>
      <c r="C416" t="s">
        <v>2320</v>
      </c>
      <c r="D416" t="s">
        <v>2321</v>
      </c>
      <c r="E416" t="s">
        <v>2508</v>
      </c>
      <c r="F416" t="s">
        <v>2509</v>
      </c>
      <c r="G416" t="s">
        <v>2518</v>
      </c>
      <c r="H416" t="s">
        <v>2519</v>
      </c>
      <c r="I416" t="s">
        <v>2518</v>
      </c>
      <c r="J416" t="s">
        <v>2519</v>
      </c>
      <c r="K416" t="s">
        <v>2518</v>
      </c>
      <c r="L416" t="s">
        <v>2519</v>
      </c>
      <c r="M416" t="s">
        <v>2520</v>
      </c>
      <c r="N416" t="str">
        <f>VLOOKUP(E416, Locations!B:I, 8, FALSE)</f>
        <v>-18.2682564,124.4656913</v>
      </c>
      <c r="O416" t="str">
        <f>VLOOKUP(E416, Locations!B:I, 4, FALSE)</f>
        <v>Oceania</v>
      </c>
      <c r="P416" t="str">
        <f>VLOOKUP(E416, Locations!B:I, 5, FALSE)</f>
        <v>Pacific</v>
      </c>
      <c r="Q416" t="str">
        <f>VLOOKUP(E416, Locations!B:I, 6, FALSE)</f>
        <v>Northern Territory</v>
      </c>
      <c r="R416" t="str">
        <f>VLOOKUP(E416, Locations!B:I, 7, FALSE)</f>
        <v>Australia</v>
      </c>
      <c r="S416" s="1">
        <v>44455</v>
      </c>
    </row>
    <row r="417" spans="1:19">
      <c r="A417" t="s">
        <v>2521</v>
      </c>
      <c r="B417" t="s">
        <v>20</v>
      </c>
      <c r="C417" t="s">
        <v>2320</v>
      </c>
      <c r="D417" t="s">
        <v>2321</v>
      </c>
      <c r="E417" t="s">
        <v>2508</v>
      </c>
      <c r="F417" t="s">
        <v>2509</v>
      </c>
      <c r="G417" t="s">
        <v>2522</v>
      </c>
      <c r="H417" t="s">
        <v>2523</v>
      </c>
      <c r="I417" t="s">
        <v>2522</v>
      </c>
      <c r="J417" t="s">
        <v>2523</v>
      </c>
      <c r="K417" t="s">
        <v>2522</v>
      </c>
      <c r="L417" t="s">
        <v>2523</v>
      </c>
      <c r="M417" t="s">
        <v>2524</v>
      </c>
      <c r="N417" t="str">
        <f>VLOOKUP(E417, Locations!B:I, 8, FALSE)</f>
        <v>-18.2682564,124.4656913</v>
      </c>
      <c r="O417" t="str">
        <f>VLOOKUP(E417, Locations!B:I, 4, FALSE)</f>
        <v>Oceania</v>
      </c>
      <c r="P417" t="str">
        <f>VLOOKUP(E417, Locations!B:I, 5, FALSE)</f>
        <v>Pacific</v>
      </c>
      <c r="Q417" t="str">
        <f>VLOOKUP(E417, Locations!B:I, 6, FALSE)</f>
        <v>Northern Territory</v>
      </c>
      <c r="R417" t="str">
        <f>VLOOKUP(E417, Locations!B:I, 7, FALSE)</f>
        <v>Australia</v>
      </c>
      <c r="S417" s="1">
        <v>44455</v>
      </c>
    </row>
    <row r="418" spans="1:19">
      <c r="A418" t="s">
        <v>2525</v>
      </c>
      <c r="B418" t="s">
        <v>20</v>
      </c>
      <c r="C418" t="s">
        <v>2320</v>
      </c>
      <c r="D418" t="s">
        <v>2321</v>
      </c>
      <c r="E418" t="s">
        <v>2508</v>
      </c>
      <c r="F418" t="s">
        <v>2509</v>
      </c>
      <c r="G418" t="s">
        <v>2526</v>
      </c>
      <c r="H418" t="s">
        <v>2527</v>
      </c>
      <c r="I418" t="s">
        <v>2526</v>
      </c>
      <c r="J418" t="s">
        <v>2527</v>
      </c>
      <c r="K418" t="s">
        <v>2526</v>
      </c>
      <c r="L418" t="s">
        <v>2527</v>
      </c>
      <c r="M418" t="s">
        <v>2528</v>
      </c>
      <c r="N418" t="str">
        <f>VLOOKUP(E418, Locations!B:I, 8, FALSE)</f>
        <v>-18.2682564,124.4656913</v>
      </c>
      <c r="O418" t="str">
        <f>VLOOKUP(E418, Locations!B:I, 4, FALSE)</f>
        <v>Oceania</v>
      </c>
      <c r="P418" t="str">
        <f>VLOOKUP(E418, Locations!B:I, 5, FALSE)</f>
        <v>Pacific</v>
      </c>
      <c r="Q418" t="str">
        <f>VLOOKUP(E418, Locations!B:I, 6, FALSE)</f>
        <v>Northern Territory</v>
      </c>
      <c r="R418" t="str">
        <f>VLOOKUP(E418, Locations!B:I, 7, FALSE)</f>
        <v>Australia</v>
      </c>
      <c r="S418" s="1">
        <v>44455</v>
      </c>
    </row>
    <row r="419" spans="1:19">
      <c r="A419" t="s">
        <v>2529</v>
      </c>
      <c r="B419" t="s">
        <v>20</v>
      </c>
      <c r="C419" t="s">
        <v>2320</v>
      </c>
      <c r="D419" t="s">
        <v>2321</v>
      </c>
      <c r="E419" t="s">
        <v>2508</v>
      </c>
      <c r="F419" t="s">
        <v>2509</v>
      </c>
      <c r="G419" t="s">
        <v>2530</v>
      </c>
      <c r="H419" t="s">
        <v>2531</v>
      </c>
      <c r="I419" t="s">
        <v>2530</v>
      </c>
      <c r="J419" t="s">
        <v>2531</v>
      </c>
      <c r="K419" t="s">
        <v>2530</v>
      </c>
      <c r="L419" t="s">
        <v>2531</v>
      </c>
      <c r="M419" t="s">
        <v>2532</v>
      </c>
      <c r="N419" t="str">
        <f>VLOOKUP(E419, Locations!B:I, 8, FALSE)</f>
        <v>-18.2682564,124.4656913</v>
      </c>
      <c r="O419" t="str">
        <f>VLOOKUP(E419, Locations!B:I, 4, FALSE)</f>
        <v>Oceania</v>
      </c>
      <c r="P419" t="str">
        <f>VLOOKUP(E419, Locations!B:I, 5, FALSE)</f>
        <v>Pacific</v>
      </c>
      <c r="Q419" t="str">
        <f>VLOOKUP(E419, Locations!B:I, 6, FALSE)</f>
        <v>Northern Territory</v>
      </c>
      <c r="R419" t="str">
        <f>VLOOKUP(E419, Locations!B:I, 7, FALSE)</f>
        <v>Australia</v>
      </c>
      <c r="S419" s="1">
        <v>44455</v>
      </c>
    </row>
    <row r="420" spans="1:19">
      <c r="A420" t="s">
        <v>2533</v>
      </c>
      <c r="B420" t="s">
        <v>20</v>
      </c>
      <c r="C420" t="s">
        <v>2320</v>
      </c>
      <c r="D420" t="s">
        <v>2321</v>
      </c>
      <c r="E420" t="s">
        <v>2508</v>
      </c>
      <c r="F420" t="s">
        <v>2509</v>
      </c>
      <c r="G420" t="s">
        <v>2534</v>
      </c>
      <c r="H420" t="s">
        <v>2535</v>
      </c>
      <c r="I420" t="s">
        <v>2534</v>
      </c>
      <c r="J420" t="s">
        <v>2535</v>
      </c>
      <c r="K420" t="s">
        <v>2534</v>
      </c>
      <c r="L420" t="s">
        <v>2535</v>
      </c>
      <c r="M420" t="s">
        <v>2536</v>
      </c>
      <c r="N420" t="str">
        <f>VLOOKUP(E420, Locations!B:I, 8, FALSE)</f>
        <v>-18.2682564,124.4656913</v>
      </c>
      <c r="O420" t="str">
        <f>VLOOKUP(E420, Locations!B:I, 4, FALSE)</f>
        <v>Oceania</v>
      </c>
      <c r="P420" t="str">
        <f>VLOOKUP(E420, Locations!B:I, 5, FALSE)</f>
        <v>Pacific</v>
      </c>
      <c r="Q420" t="str">
        <f>VLOOKUP(E420, Locations!B:I, 6, FALSE)</f>
        <v>Northern Territory</v>
      </c>
      <c r="R420" t="str">
        <f>VLOOKUP(E420, Locations!B:I, 7, FALSE)</f>
        <v>Australia</v>
      </c>
      <c r="S420" s="1">
        <v>44455</v>
      </c>
    </row>
    <row r="421" spans="1:19">
      <c r="A421" t="s">
        <v>2537</v>
      </c>
      <c r="B421" t="s">
        <v>20</v>
      </c>
      <c r="C421" t="s">
        <v>2320</v>
      </c>
      <c r="D421" t="s">
        <v>2321</v>
      </c>
      <c r="E421" t="s">
        <v>2538</v>
      </c>
      <c r="F421" t="s">
        <v>2539</v>
      </c>
      <c r="G421" t="s">
        <v>2540</v>
      </c>
      <c r="H421" t="s">
        <v>2541</v>
      </c>
      <c r="I421" t="s">
        <v>2540</v>
      </c>
      <c r="J421" t="s">
        <v>2541</v>
      </c>
      <c r="K421" t="s">
        <v>2540</v>
      </c>
      <c r="L421" t="s">
        <v>2541</v>
      </c>
      <c r="M421" t="s">
        <v>2542</v>
      </c>
      <c r="N421" t="str">
        <f>VLOOKUP(E421, Locations!B:I, 8, FALSE)</f>
        <v>-18.2682564,124.4656913</v>
      </c>
      <c r="O421" t="str">
        <f>VLOOKUP(E421, Locations!B:I, 4, FALSE)</f>
        <v>Oceania</v>
      </c>
      <c r="P421" t="str">
        <f>VLOOKUP(E421, Locations!B:I, 5, FALSE)</f>
        <v>Pacific</v>
      </c>
      <c r="Q421" t="str">
        <f>VLOOKUP(E421, Locations!B:I, 6, FALSE)</f>
        <v>Northern Territory</v>
      </c>
      <c r="R421" t="str">
        <f>VLOOKUP(E421, Locations!B:I, 7, FALSE)</f>
        <v>Australia</v>
      </c>
      <c r="S421" s="1">
        <v>44455</v>
      </c>
    </row>
    <row r="422" spans="1:19">
      <c r="A422" t="s">
        <v>2543</v>
      </c>
      <c r="B422" t="s">
        <v>20</v>
      </c>
      <c r="C422" t="s">
        <v>2320</v>
      </c>
      <c r="D422" t="s">
        <v>2321</v>
      </c>
      <c r="E422" t="s">
        <v>2544</v>
      </c>
      <c r="F422" t="s">
        <v>2545</v>
      </c>
      <c r="G422" t="s">
        <v>2546</v>
      </c>
      <c r="H422" t="s">
        <v>2547</v>
      </c>
      <c r="I422" t="s">
        <v>2546</v>
      </c>
      <c r="J422" t="s">
        <v>2547</v>
      </c>
      <c r="K422" t="s">
        <v>2546</v>
      </c>
      <c r="L422" t="s">
        <v>2547</v>
      </c>
      <c r="M422" t="s">
        <v>2548</v>
      </c>
      <c r="N422" t="str">
        <f>VLOOKUP(E422, Locations!B:I, 8, FALSE)</f>
        <v>-18.2682564,124.4656913</v>
      </c>
      <c r="O422" t="str">
        <f>VLOOKUP(E422, Locations!B:I, 4, FALSE)</f>
        <v>Oceania</v>
      </c>
      <c r="P422" t="str">
        <f>VLOOKUP(E422, Locations!B:I, 5, FALSE)</f>
        <v>Pacific</v>
      </c>
      <c r="Q422" t="str">
        <f>VLOOKUP(E422, Locations!B:I, 6, FALSE)</f>
        <v>Northern Territory</v>
      </c>
      <c r="R422" t="str">
        <f>VLOOKUP(E422, Locations!B:I, 7, FALSE)</f>
        <v>Australia</v>
      </c>
      <c r="S422" s="1">
        <v>44455</v>
      </c>
    </row>
    <row r="423" spans="1:19">
      <c r="A423" t="s">
        <v>2549</v>
      </c>
      <c r="B423" t="s">
        <v>20</v>
      </c>
      <c r="C423" t="s">
        <v>2320</v>
      </c>
      <c r="D423" t="s">
        <v>2321</v>
      </c>
      <c r="E423" t="s">
        <v>2544</v>
      </c>
      <c r="F423" t="s">
        <v>2545</v>
      </c>
      <c r="G423" t="s">
        <v>2550</v>
      </c>
      <c r="H423" t="s">
        <v>2551</v>
      </c>
      <c r="I423" t="s">
        <v>2550</v>
      </c>
      <c r="J423" t="s">
        <v>2551</v>
      </c>
      <c r="K423" t="s">
        <v>2550</v>
      </c>
      <c r="L423" t="s">
        <v>2551</v>
      </c>
      <c r="M423" t="s">
        <v>2552</v>
      </c>
      <c r="N423" t="str">
        <f>VLOOKUP(E423, Locations!B:I, 8, FALSE)</f>
        <v>-18.2682564,124.4656913</v>
      </c>
      <c r="O423" t="str">
        <f>VLOOKUP(E423, Locations!B:I, 4, FALSE)</f>
        <v>Oceania</v>
      </c>
      <c r="P423" t="str">
        <f>VLOOKUP(E423, Locations!B:I, 5, FALSE)</f>
        <v>Pacific</v>
      </c>
      <c r="Q423" t="str">
        <f>VLOOKUP(E423, Locations!B:I, 6, FALSE)</f>
        <v>Northern Territory</v>
      </c>
      <c r="R423" t="str">
        <f>VLOOKUP(E423, Locations!B:I, 7, FALSE)</f>
        <v>Australia</v>
      </c>
      <c r="S423" s="1">
        <v>44455</v>
      </c>
    </row>
    <row r="424" spans="1:19">
      <c r="A424" t="s">
        <v>2553</v>
      </c>
      <c r="B424" t="s">
        <v>20</v>
      </c>
      <c r="C424" t="s">
        <v>2320</v>
      </c>
      <c r="D424" t="s">
        <v>2321</v>
      </c>
      <c r="E424" t="s">
        <v>2554</v>
      </c>
      <c r="F424" t="s">
        <v>2555</v>
      </c>
      <c r="G424" t="s">
        <v>2556</v>
      </c>
      <c r="H424" t="s">
        <v>2557</v>
      </c>
      <c r="I424" t="s">
        <v>2556</v>
      </c>
      <c r="J424" t="s">
        <v>2557</v>
      </c>
      <c r="K424" t="s">
        <v>2556</v>
      </c>
      <c r="L424" t="s">
        <v>2557</v>
      </c>
      <c r="M424" t="s">
        <v>2558</v>
      </c>
      <c r="N424" t="str">
        <f>VLOOKUP(E424, Locations!B:I, 8, FALSE)</f>
        <v>-18.2682564,124.4656913</v>
      </c>
      <c r="O424" t="str">
        <f>VLOOKUP(E424, Locations!B:I, 4, FALSE)</f>
        <v>Oceania</v>
      </c>
      <c r="P424" t="str">
        <f>VLOOKUP(E424, Locations!B:I, 5, FALSE)</f>
        <v>Pacific</v>
      </c>
      <c r="Q424" t="str">
        <f>VLOOKUP(E424, Locations!B:I, 6, FALSE)</f>
        <v>Northern Territory</v>
      </c>
      <c r="R424" t="str">
        <f>VLOOKUP(E424, Locations!B:I, 7, FALSE)</f>
        <v>Australia</v>
      </c>
      <c r="S424" s="1">
        <v>44455</v>
      </c>
    </row>
    <row r="425" spans="1:19">
      <c r="A425" t="s">
        <v>2559</v>
      </c>
      <c r="B425" t="s">
        <v>20</v>
      </c>
      <c r="C425" t="s">
        <v>2320</v>
      </c>
      <c r="D425" t="s">
        <v>2321</v>
      </c>
      <c r="E425" t="s">
        <v>2560</v>
      </c>
      <c r="F425" t="s">
        <v>2561</v>
      </c>
      <c r="G425" t="s">
        <v>2562</v>
      </c>
      <c r="H425" t="s">
        <v>2563</v>
      </c>
      <c r="I425" t="s">
        <v>2562</v>
      </c>
      <c r="J425" t="s">
        <v>2563</v>
      </c>
      <c r="K425" t="s">
        <v>2562</v>
      </c>
      <c r="L425" t="s">
        <v>2563</v>
      </c>
      <c r="M425" t="s">
        <v>2564</v>
      </c>
      <c r="N425" t="str">
        <f>VLOOKUP(E425, Locations!B:I, 8, FALSE)</f>
        <v>-18.2682564,124.4656913</v>
      </c>
      <c r="O425" t="str">
        <f>VLOOKUP(E425, Locations!B:I, 4, FALSE)</f>
        <v>Oceania</v>
      </c>
      <c r="P425" t="str">
        <f>VLOOKUP(E425, Locations!B:I, 5, FALSE)</f>
        <v>Pacific</v>
      </c>
      <c r="Q425" t="str">
        <f>VLOOKUP(E425, Locations!B:I, 6, FALSE)</f>
        <v>Northern Territory</v>
      </c>
      <c r="R425" t="str">
        <f>VLOOKUP(E425, Locations!B:I, 7, FALSE)</f>
        <v>Australia</v>
      </c>
      <c r="S425" s="1">
        <v>44455</v>
      </c>
    </row>
    <row r="426" spans="1:19">
      <c r="A426" t="s">
        <v>2565</v>
      </c>
      <c r="B426" t="s">
        <v>20</v>
      </c>
      <c r="C426" t="s">
        <v>2566</v>
      </c>
      <c r="D426" t="s">
        <v>2567</v>
      </c>
      <c r="E426" t="s">
        <v>2568</v>
      </c>
      <c r="F426" t="s">
        <v>2569</v>
      </c>
      <c r="G426" t="s">
        <v>2570</v>
      </c>
      <c r="H426" t="s">
        <v>2571</v>
      </c>
      <c r="I426" t="s">
        <v>2570</v>
      </c>
      <c r="J426" t="s">
        <v>2571</v>
      </c>
      <c r="K426" t="s">
        <v>2570</v>
      </c>
      <c r="L426" t="s">
        <v>2571</v>
      </c>
      <c r="M426" t="s">
        <v>2572</v>
      </c>
      <c r="N426" t="str">
        <f>VLOOKUP(E426, Locations!B:I, 8, FALSE)</f>
        <v>11.5563641,113.5784486</v>
      </c>
      <c r="O426" t="str">
        <f>VLOOKUP(E426, Locations!B:I, 4, FALSE)</f>
        <v>Asia</v>
      </c>
      <c r="P426" t="str">
        <f>VLOOKUP(E426, Locations!B:I, 5, FALSE)</f>
        <v>South East Asia</v>
      </c>
      <c r="Q426">
        <f>VLOOKUP(E426, Locations!B:I, 6, FALSE)</f>
        <v>0</v>
      </c>
      <c r="R426" t="str">
        <f>VLOOKUP(E426, Locations!B:I, 7, FALSE)</f>
        <v>Philippines</v>
      </c>
      <c r="S426" s="1">
        <v>44455</v>
      </c>
    </row>
    <row r="427" spans="1:19">
      <c r="A427" t="s">
        <v>2573</v>
      </c>
      <c r="B427" t="s">
        <v>20</v>
      </c>
      <c r="C427" t="s">
        <v>2566</v>
      </c>
      <c r="D427" t="s">
        <v>2567</v>
      </c>
      <c r="E427" t="s">
        <v>2574</v>
      </c>
      <c r="F427" t="s">
        <v>2575</v>
      </c>
      <c r="G427" t="s">
        <v>2576</v>
      </c>
      <c r="H427" t="s">
        <v>2577</v>
      </c>
      <c r="I427" t="s">
        <v>2578</v>
      </c>
      <c r="J427" t="s">
        <v>2579</v>
      </c>
      <c r="K427" t="s">
        <v>2580</v>
      </c>
      <c r="L427" t="s">
        <v>2581</v>
      </c>
      <c r="M427" t="s">
        <v>2582</v>
      </c>
      <c r="N427" t="str">
        <f>VLOOKUP(E427, Locations!B:I, 8, FALSE)</f>
        <v>11.5563641,113.5784486</v>
      </c>
      <c r="O427" t="str">
        <f>VLOOKUP(E427, Locations!B:I, 4, FALSE)</f>
        <v>Asia</v>
      </c>
      <c r="P427" t="str">
        <f>VLOOKUP(E427, Locations!B:I, 5, FALSE)</f>
        <v>South East Asia</v>
      </c>
      <c r="Q427">
        <f>VLOOKUP(E427, Locations!B:I, 6, FALSE)</f>
        <v>0</v>
      </c>
      <c r="R427" t="str">
        <f>VLOOKUP(E427, Locations!B:I, 7, FALSE)</f>
        <v>Philippines</v>
      </c>
      <c r="S427" s="1">
        <v>44455</v>
      </c>
    </row>
    <row r="428" spans="1:19">
      <c r="A428" t="s">
        <v>2583</v>
      </c>
      <c r="B428" t="s">
        <v>20</v>
      </c>
      <c r="C428" t="s">
        <v>2566</v>
      </c>
      <c r="D428" t="s">
        <v>2567</v>
      </c>
      <c r="E428" t="s">
        <v>2584</v>
      </c>
      <c r="F428" t="s">
        <v>2585</v>
      </c>
      <c r="G428" t="s">
        <v>2586</v>
      </c>
      <c r="H428" t="s">
        <v>2587</v>
      </c>
      <c r="I428" t="s">
        <v>2586</v>
      </c>
      <c r="J428" t="s">
        <v>2587</v>
      </c>
      <c r="K428" t="s">
        <v>2586</v>
      </c>
      <c r="L428" t="s">
        <v>2587</v>
      </c>
      <c r="M428" t="s">
        <v>2588</v>
      </c>
      <c r="N428" t="str">
        <f>VLOOKUP(E428, Locations!B:I, 8, FALSE)</f>
        <v>11.5563641,113.5784486</v>
      </c>
      <c r="O428" t="str">
        <f>VLOOKUP(E428, Locations!B:I, 4, FALSE)</f>
        <v>Asia</v>
      </c>
      <c r="P428" t="str">
        <f>VLOOKUP(E428, Locations!B:I, 5, FALSE)</f>
        <v>South East Asia</v>
      </c>
      <c r="Q428">
        <f>VLOOKUP(E428, Locations!B:I, 6, FALSE)</f>
        <v>0</v>
      </c>
      <c r="R428" t="str">
        <f>VLOOKUP(E428, Locations!B:I, 7, FALSE)</f>
        <v>Philippines</v>
      </c>
      <c r="S428" s="1">
        <v>44455</v>
      </c>
    </row>
    <row r="429" spans="1:19">
      <c r="A429" t="s">
        <v>2589</v>
      </c>
      <c r="B429" t="s">
        <v>20</v>
      </c>
      <c r="C429" t="s">
        <v>2566</v>
      </c>
      <c r="D429" t="s">
        <v>2567</v>
      </c>
      <c r="E429" t="s">
        <v>2590</v>
      </c>
      <c r="F429" t="s">
        <v>2591</v>
      </c>
      <c r="G429" t="s">
        <v>2592</v>
      </c>
      <c r="H429" t="s">
        <v>2593</v>
      </c>
      <c r="I429" t="s">
        <v>2594</v>
      </c>
      <c r="J429" t="s">
        <v>2595</v>
      </c>
      <c r="K429" t="s">
        <v>2596</v>
      </c>
      <c r="L429" t="s">
        <v>2597</v>
      </c>
      <c r="M429" t="s">
        <v>2598</v>
      </c>
      <c r="N429" t="str">
        <f>VLOOKUP(E429, Locations!B:I, 8, FALSE)</f>
        <v>9.9785034,114.718855</v>
      </c>
      <c r="O429" t="str">
        <f>VLOOKUP(E429, Locations!B:I, 4, FALSE)</f>
        <v>Asia</v>
      </c>
      <c r="P429" t="str">
        <f>VLOOKUP(E429, Locations!B:I, 5, FALSE)</f>
        <v>South East Asia</v>
      </c>
      <c r="Q429" t="str">
        <f>VLOOKUP(E429, Locations!B:I, 6, FALSE)</f>
        <v>Palawan</v>
      </c>
      <c r="R429" t="str">
        <f>VLOOKUP(E429, Locations!B:I, 7, FALSE)</f>
        <v>Philippines</v>
      </c>
      <c r="S429" s="1">
        <v>44455</v>
      </c>
    </row>
    <row r="430" spans="1:19">
      <c r="A430" t="s">
        <v>2599</v>
      </c>
      <c r="B430" t="s">
        <v>20</v>
      </c>
      <c r="C430" t="s">
        <v>2566</v>
      </c>
      <c r="D430" t="s">
        <v>2567</v>
      </c>
      <c r="E430" t="s">
        <v>2600</v>
      </c>
      <c r="F430" t="s">
        <v>2601</v>
      </c>
      <c r="G430" t="s">
        <v>2602</v>
      </c>
      <c r="H430" t="s">
        <v>2603</v>
      </c>
      <c r="I430" t="s">
        <v>2604</v>
      </c>
      <c r="J430" t="s">
        <v>2605</v>
      </c>
      <c r="K430" t="s">
        <v>2606</v>
      </c>
      <c r="L430" t="s">
        <v>2607</v>
      </c>
      <c r="M430" t="s">
        <v>2608</v>
      </c>
      <c r="N430" t="str">
        <f>VLOOKUP(E430, Locations!B:I, 8, FALSE)</f>
        <v>10.0188481,121.8507335</v>
      </c>
      <c r="O430" t="str">
        <f>VLOOKUP(E430, Locations!B:I, 4, FALSE)</f>
        <v>Asia</v>
      </c>
      <c r="P430" t="str">
        <f>VLOOKUP(E430, Locations!B:I, 5, FALSE)</f>
        <v>South East Asia</v>
      </c>
      <c r="Q430" t="str">
        <f>VLOOKUP(E430, Locations!B:I, 6, FALSE)</f>
        <v>Negros</v>
      </c>
      <c r="R430" t="str">
        <f>VLOOKUP(E430, Locations!B:I, 7, FALSE)</f>
        <v>Philippines</v>
      </c>
      <c r="S430" s="1">
        <v>44455</v>
      </c>
    </row>
    <row r="431" spans="1:19">
      <c r="A431" t="s">
        <v>2609</v>
      </c>
      <c r="B431" t="s">
        <v>20</v>
      </c>
      <c r="C431" t="s">
        <v>2566</v>
      </c>
      <c r="D431" t="s">
        <v>2567</v>
      </c>
      <c r="E431" t="s">
        <v>2610</v>
      </c>
      <c r="F431" t="s">
        <v>2611</v>
      </c>
      <c r="G431" t="s">
        <v>2612</v>
      </c>
      <c r="H431" t="s">
        <v>2613</v>
      </c>
      <c r="I431" t="s">
        <v>2614</v>
      </c>
      <c r="J431" t="s">
        <v>2615</v>
      </c>
      <c r="K431" t="s">
        <v>2616</v>
      </c>
      <c r="L431" t="s">
        <v>2617</v>
      </c>
      <c r="M431" t="s">
        <v>2618</v>
      </c>
      <c r="N431" t="str">
        <f>VLOOKUP(E431, Locations!B:I, 8, FALSE)</f>
        <v>15.5806265,119.7296528</v>
      </c>
      <c r="O431" t="str">
        <f>VLOOKUP(E431, Locations!B:I, 4, FALSE)</f>
        <v>Asia</v>
      </c>
      <c r="P431" t="str">
        <f>VLOOKUP(E431, Locations!B:I, 5, FALSE)</f>
        <v>South East Asia</v>
      </c>
      <c r="Q431" t="str">
        <f>VLOOKUP(E431, Locations!B:I, 6, FALSE)</f>
        <v>Luzon</v>
      </c>
      <c r="R431" t="str">
        <f>VLOOKUP(E431, Locations!B:I, 7, FALSE)</f>
        <v>Philippines</v>
      </c>
      <c r="S431" s="1">
        <v>44455</v>
      </c>
    </row>
    <row r="432" spans="1:19">
      <c r="A432" t="s">
        <v>2619</v>
      </c>
      <c r="B432" t="s">
        <v>20</v>
      </c>
      <c r="C432" t="s">
        <v>2566</v>
      </c>
      <c r="D432" t="s">
        <v>2567</v>
      </c>
      <c r="E432" t="s">
        <v>2610</v>
      </c>
      <c r="F432" t="s">
        <v>2611</v>
      </c>
      <c r="G432" t="s">
        <v>2620</v>
      </c>
      <c r="H432" t="s">
        <v>2621</v>
      </c>
      <c r="I432" t="s">
        <v>2622</v>
      </c>
      <c r="J432" t="s">
        <v>2623</v>
      </c>
      <c r="K432" t="s">
        <v>2624</v>
      </c>
      <c r="L432" t="s">
        <v>2625</v>
      </c>
      <c r="M432" t="s">
        <v>2626</v>
      </c>
      <c r="N432" t="str">
        <f>VLOOKUP(E432, Locations!B:I, 8, FALSE)</f>
        <v>15.5806265,119.7296528</v>
      </c>
      <c r="O432" t="str">
        <f>VLOOKUP(E432, Locations!B:I, 4, FALSE)</f>
        <v>Asia</v>
      </c>
      <c r="P432" t="str">
        <f>VLOOKUP(E432, Locations!B:I, 5, FALSE)</f>
        <v>South East Asia</v>
      </c>
      <c r="Q432" t="str">
        <f>VLOOKUP(E432, Locations!B:I, 6, FALSE)</f>
        <v>Luzon</v>
      </c>
      <c r="R432" t="str">
        <f>VLOOKUP(E432, Locations!B:I, 7, FALSE)</f>
        <v>Philippines</v>
      </c>
      <c r="S432" s="1">
        <v>44455</v>
      </c>
    </row>
    <row r="433" spans="1:19">
      <c r="A433" t="s">
        <v>2627</v>
      </c>
      <c r="B433" t="s">
        <v>20</v>
      </c>
      <c r="C433" t="s">
        <v>2566</v>
      </c>
      <c r="D433" t="s">
        <v>2567</v>
      </c>
      <c r="E433" t="s">
        <v>2610</v>
      </c>
      <c r="F433" t="s">
        <v>2611</v>
      </c>
      <c r="G433" t="s">
        <v>2628</v>
      </c>
      <c r="H433" t="s">
        <v>2629</v>
      </c>
      <c r="I433" t="s">
        <v>2628</v>
      </c>
      <c r="J433" t="s">
        <v>2629</v>
      </c>
      <c r="K433" t="s">
        <v>2628</v>
      </c>
      <c r="L433" t="s">
        <v>2629</v>
      </c>
      <c r="M433" t="s">
        <v>2630</v>
      </c>
      <c r="N433" t="str">
        <f>VLOOKUP(E433, Locations!B:I, 8, FALSE)</f>
        <v>15.5806265,119.7296528</v>
      </c>
      <c r="O433" t="str">
        <f>VLOOKUP(E433, Locations!B:I, 4, FALSE)</f>
        <v>Asia</v>
      </c>
      <c r="P433" t="str">
        <f>VLOOKUP(E433, Locations!B:I, 5, FALSE)</f>
        <v>South East Asia</v>
      </c>
      <c r="Q433" t="str">
        <f>VLOOKUP(E433, Locations!B:I, 6, FALSE)</f>
        <v>Luzon</v>
      </c>
      <c r="R433" t="str">
        <f>VLOOKUP(E433, Locations!B:I, 7, FALSE)</f>
        <v>Philippines</v>
      </c>
      <c r="S433" s="1">
        <v>44455</v>
      </c>
    </row>
    <row r="434" spans="1:19">
      <c r="A434" t="s">
        <v>2631</v>
      </c>
      <c r="B434" t="s">
        <v>20</v>
      </c>
      <c r="C434" t="s">
        <v>2566</v>
      </c>
      <c r="D434" t="s">
        <v>2567</v>
      </c>
      <c r="E434" t="s">
        <v>2610</v>
      </c>
      <c r="F434" t="s">
        <v>2611</v>
      </c>
      <c r="G434" t="s">
        <v>2632</v>
      </c>
      <c r="H434" t="s">
        <v>2633</v>
      </c>
      <c r="I434" t="s">
        <v>2632</v>
      </c>
      <c r="J434" t="s">
        <v>2633</v>
      </c>
      <c r="K434" t="s">
        <v>2632</v>
      </c>
      <c r="L434" t="s">
        <v>2633</v>
      </c>
      <c r="M434" t="s">
        <v>2634</v>
      </c>
      <c r="N434" t="str">
        <f>VLOOKUP(E434, Locations!B:I, 8, FALSE)</f>
        <v>15.5806265,119.7296528</v>
      </c>
      <c r="O434" t="str">
        <f>VLOOKUP(E434, Locations!B:I, 4, FALSE)</f>
        <v>Asia</v>
      </c>
      <c r="P434" t="str">
        <f>VLOOKUP(E434, Locations!B:I, 5, FALSE)</f>
        <v>South East Asia</v>
      </c>
      <c r="Q434" t="str">
        <f>VLOOKUP(E434, Locations!B:I, 6, FALSE)</f>
        <v>Luzon</v>
      </c>
      <c r="R434" t="str">
        <f>VLOOKUP(E434, Locations!B:I, 7, FALSE)</f>
        <v>Philippines</v>
      </c>
      <c r="S434" s="1">
        <v>44455</v>
      </c>
    </row>
    <row r="435" spans="1:19">
      <c r="A435" t="s">
        <v>2635</v>
      </c>
      <c r="B435" t="s">
        <v>20</v>
      </c>
      <c r="C435" t="s">
        <v>2566</v>
      </c>
      <c r="D435" t="s">
        <v>2567</v>
      </c>
      <c r="E435" t="s">
        <v>2636</v>
      </c>
      <c r="F435" t="s">
        <v>2637</v>
      </c>
      <c r="G435" t="s">
        <v>2638</v>
      </c>
      <c r="H435" t="s">
        <v>2639</v>
      </c>
      <c r="I435" t="s">
        <v>2638</v>
      </c>
      <c r="J435" t="s">
        <v>2639</v>
      </c>
      <c r="K435" t="s">
        <v>2638</v>
      </c>
      <c r="L435" t="s">
        <v>2639</v>
      </c>
      <c r="M435" t="s">
        <v>2640</v>
      </c>
      <c r="N435" t="str">
        <f>VLOOKUP(E435, Locations!B:I, 8, FALSE)</f>
        <v>16.770123,121.0242829</v>
      </c>
      <c r="O435" t="str">
        <f>VLOOKUP(E435, Locations!B:I, 4, FALSE)</f>
        <v>Asia</v>
      </c>
      <c r="P435" t="str">
        <f>VLOOKUP(E435, Locations!B:I, 5, FALSE)</f>
        <v>South East Asia</v>
      </c>
      <c r="Q435" t="str">
        <f>VLOOKUP(E435, Locations!B:I, 6, FALSE)</f>
        <v>Kiangan</v>
      </c>
      <c r="R435" t="str">
        <f>VLOOKUP(E435, Locations!B:I, 7, FALSE)</f>
        <v>Philippines</v>
      </c>
      <c r="S435" s="1">
        <v>44455</v>
      </c>
    </row>
    <row r="436" spans="1:19">
      <c r="A436" t="s">
        <v>2641</v>
      </c>
      <c r="B436" t="s">
        <v>20</v>
      </c>
      <c r="C436" t="s">
        <v>2566</v>
      </c>
      <c r="D436" t="s">
        <v>2567</v>
      </c>
      <c r="E436" t="s">
        <v>2642</v>
      </c>
      <c r="F436" t="s">
        <v>2643</v>
      </c>
      <c r="G436" t="s">
        <v>2644</v>
      </c>
      <c r="H436" t="s">
        <v>2645</v>
      </c>
      <c r="I436" t="s">
        <v>2644</v>
      </c>
      <c r="J436" t="s">
        <v>2645</v>
      </c>
      <c r="K436" t="s">
        <v>2644</v>
      </c>
      <c r="L436" t="s">
        <v>2645</v>
      </c>
      <c r="M436" t="s">
        <v>2646</v>
      </c>
      <c r="N436" t="str">
        <f>VLOOKUP(E436, Locations!B:I, 8, FALSE)</f>
        <v>16.8370951,120.95083</v>
      </c>
      <c r="O436" t="str">
        <f>VLOOKUP(E436, Locations!B:I, 4, FALSE)</f>
        <v>Asia</v>
      </c>
      <c r="P436" t="str">
        <f>VLOOKUP(E436, Locations!B:I, 5, FALSE)</f>
        <v>South East Asia</v>
      </c>
      <c r="Q436" t="str">
        <f>VLOOKUP(E436, Locations!B:I, 6, FALSE)</f>
        <v>Ifuago</v>
      </c>
      <c r="R436" t="str">
        <f>VLOOKUP(E436, Locations!B:I, 7, FALSE)</f>
        <v>Philippines</v>
      </c>
      <c r="S436" s="1">
        <v>44455</v>
      </c>
    </row>
    <row r="437" spans="1:19">
      <c r="A437" t="s">
        <v>2647</v>
      </c>
      <c r="B437" t="s">
        <v>20</v>
      </c>
      <c r="C437" t="s">
        <v>2566</v>
      </c>
      <c r="D437" t="s">
        <v>2567</v>
      </c>
      <c r="E437" t="s">
        <v>2642</v>
      </c>
      <c r="F437" t="s">
        <v>2643</v>
      </c>
      <c r="G437" t="s">
        <v>2648</v>
      </c>
      <c r="H437" t="s">
        <v>2649</v>
      </c>
      <c r="I437" t="s">
        <v>2648</v>
      </c>
      <c r="J437" t="s">
        <v>2649</v>
      </c>
      <c r="K437" t="s">
        <v>2648</v>
      </c>
      <c r="L437" t="s">
        <v>2649</v>
      </c>
      <c r="M437" t="s">
        <v>2650</v>
      </c>
      <c r="N437" t="str">
        <f>VLOOKUP(E437, Locations!B:I, 8, FALSE)</f>
        <v>16.8370951,120.95083</v>
      </c>
      <c r="O437" t="str">
        <f>VLOOKUP(E437, Locations!B:I, 4, FALSE)</f>
        <v>Asia</v>
      </c>
      <c r="P437" t="str">
        <f>VLOOKUP(E437, Locations!B:I, 5, FALSE)</f>
        <v>South East Asia</v>
      </c>
      <c r="Q437" t="str">
        <f>VLOOKUP(E437, Locations!B:I, 6, FALSE)</f>
        <v>Ifuago</v>
      </c>
      <c r="R437" t="str">
        <f>VLOOKUP(E437, Locations!B:I, 7, FALSE)</f>
        <v>Philippines</v>
      </c>
      <c r="S437" s="1">
        <v>44455</v>
      </c>
    </row>
    <row r="438" spans="1:19">
      <c r="A438" t="s">
        <v>2651</v>
      </c>
      <c r="B438" t="s">
        <v>20</v>
      </c>
      <c r="C438" t="s">
        <v>2566</v>
      </c>
      <c r="D438" t="s">
        <v>2567</v>
      </c>
      <c r="E438" t="s">
        <v>2652</v>
      </c>
      <c r="F438" t="s">
        <v>2653</v>
      </c>
      <c r="G438" t="s">
        <v>2654</v>
      </c>
      <c r="H438" t="s">
        <v>2655</v>
      </c>
      <c r="I438" t="s">
        <v>2654</v>
      </c>
      <c r="J438" t="s">
        <v>2655</v>
      </c>
      <c r="K438" t="s">
        <v>2654</v>
      </c>
      <c r="L438" t="s">
        <v>2655</v>
      </c>
      <c r="M438" t="s">
        <v>2656</v>
      </c>
      <c r="N438" t="str">
        <f>VLOOKUP(E438, Locations!B:I, 8, FALSE)</f>
        <v>15.5806265,119.7296528</v>
      </c>
      <c r="O438" t="str">
        <f>VLOOKUP(E438, Locations!B:I, 4, FALSE)</f>
        <v>Asia</v>
      </c>
      <c r="P438" t="str">
        <f>VLOOKUP(E438, Locations!B:I, 5, FALSE)</f>
        <v>South East Asia</v>
      </c>
      <c r="Q438" t="str">
        <f>VLOOKUP(E438, Locations!B:I, 6, FALSE)</f>
        <v>Luzon</v>
      </c>
      <c r="R438" t="str">
        <f>VLOOKUP(E438, Locations!B:I, 7, FALSE)</f>
        <v>Philippines</v>
      </c>
      <c r="S438" s="1">
        <v>44455</v>
      </c>
    </row>
    <row r="439" spans="1:19">
      <c r="A439" t="s">
        <v>2657</v>
      </c>
      <c r="B439" t="s">
        <v>20</v>
      </c>
      <c r="C439" t="s">
        <v>2566</v>
      </c>
      <c r="D439" t="s">
        <v>2567</v>
      </c>
      <c r="E439" t="s">
        <v>2658</v>
      </c>
      <c r="F439" t="s">
        <v>2659</v>
      </c>
      <c r="G439" t="s">
        <v>2660</v>
      </c>
      <c r="H439" t="s">
        <v>2661</v>
      </c>
      <c r="I439" t="s">
        <v>2660</v>
      </c>
      <c r="J439" t="s">
        <v>2661</v>
      </c>
      <c r="K439" t="s">
        <v>2660</v>
      </c>
      <c r="L439" t="s">
        <v>2661</v>
      </c>
      <c r="M439" t="s">
        <v>2662</v>
      </c>
      <c r="N439" t="str">
        <f>VLOOKUP(E439, Locations!B:I, 8, FALSE)</f>
        <v>15.5806265,119.7296528</v>
      </c>
      <c r="O439" t="str">
        <f>VLOOKUP(E439, Locations!B:I, 4, FALSE)</f>
        <v>Asia</v>
      </c>
      <c r="P439" t="str">
        <f>VLOOKUP(E439, Locations!B:I, 5, FALSE)</f>
        <v>South East Asia</v>
      </c>
      <c r="Q439" t="str">
        <f>VLOOKUP(E439, Locations!B:I, 6, FALSE)</f>
        <v>Luzon</v>
      </c>
      <c r="R439" t="str">
        <f>VLOOKUP(E439, Locations!B:I, 7, FALSE)</f>
        <v>Philippines</v>
      </c>
      <c r="S439" s="1">
        <v>44455</v>
      </c>
    </row>
    <row r="440" spans="1:19">
      <c r="A440" t="s">
        <v>2663</v>
      </c>
      <c r="B440" t="s">
        <v>20</v>
      </c>
      <c r="C440" t="s">
        <v>2566</v>
      </c>
      <c r="D440" t="s">
        <v>2567</v>
      </c>
      <c r="E440" t="s">
        <v>2658</v>
      </c>
      <c r="F440" t="s">
        <v>2659</v>
      </c>
      <c r="G440" t="s">
        <v>2664</v>
      </c>
      <c r="H440" t="s">
        <v>2665</v>
      </c>
      <c r="I440" t="s">
        <v>2664</v>
      </c>
      <c r="J440" t="s">
        <v>2665</v>
      </c>
      <c r="K440" t="s">
        <v>2664</v>
      </c>
      <c r="L440" t="s">
        <v>2665</v>
      </c>
      <c r="M440" t="s">
        <v>2666</v>
      </c>
      <c r="N440" t="str">
        <f>VLOOKUP(E440, Locations!B:I, 8, FALSE)</f>
        <v>15.5806265,119.7296528</v>
      </c>
      <c r="O440" t="str">
        <f>VLOOKUP(E440, Locations!B:I, 4, FALSE)</f>
        <v>Asia</v>
      </c>
      <c r="P440" t="str">
        <f>VLOOKUP(E440, Locations!B:I, 5, FALSE)</f>
        <v>South East Asia</v>
      </c>
      <c r="Q440" t="str">
        <f>VLOOKUP(E440, Locations!B:I, 6, FALSE)</f>
        <v>Luzon</v>
      </c>
      <c r="R440" t="str">
        <f>VLOOKUP(E440, Locations!B:I, 7, FALSE)</f>
        <v>Philippines</v>
      </c>
      <c r="S440" s="1">
        <v>44455</v>
      </c>
    </row>
    <row r="441" spans="1:19">
      <c r="A441" t="s">
        <v>2667</v>
      </c>
      <c r="B441" t="s">
        <v>20</v>
      </c>
      <c r="C441" t="s">
        <v>2566</v>
      </c>
      <c r="D441" t="s">
        <v>2567</v>
      </c>
      <c r="E441" t="s">
        <v>2658</v>
      </c>
      <c r="F441" t="s">
        <v>2659</v>
      </c>
      <c r="G441" t="s">
        <v>2668</v>
      </c>
      <c r="H441" t="s">
        <v>2669</v>
      </c>
      <c r="I441" t="s">
        <v>2668</v>
      </c>
      <c r="J441" t="s">
        <v>2669</v>
      </c>
      <c r="K441" t="s">
        <v>2668</v>
      </c>
      <c r="L441" t="s">
        <v>2669</v>
      </c>
      <c r="M441" t="s">
        <v>2670</v>
      </c>
      <c r="N441" t="str">
        <f>VLOOKUP(E441, Locations!B:I, 8, FALSE)</f>
        <v>15.5806265,119.7296528</v>
      </c>
      <c r="O441" t="str">
        <f>VLOOKUP(E441, Locations!B:I, 4, FALSE)</f>
        <v>Asia</v>
      </c>
      <c r="P441" t="str">
        <f>VLOOKUP(E441, Locations!B:I, 5, FALSE)</f>
        <v>South East Asia</v>
      </c>
      <c r="Q441" t="str">
        <f>VLOOKUP(E441, Locations!B:I, 6, FALSE)</f>
        <v>Luzon</v>
      </c>
      <c r="R441" t="str">
        <f>VLOOKUP(E441, Locations!B:I, 7, FALSE)</f>
        <v>Philippines</v>
      </c>
      <c r="S441" s="1">
        <v>44455</v>
      </c>
    </row>
    <row r="442" spans="1:19">
      <c r="A442" t="s">
        <v>2671</v>
      </c>
      <c r="B442" t="s">
        <v>20</v>
      </c>
      <c r="C442" t="s">
        <v>2566</v>
      </c>
      <c r="D442" t="s">
        <v>2567</v>
      </c>
      <c r="E442" t="s">
        <v>2672</v>
      </c>
      <c r="F442" t="s">
        <v>2673</v>
      </c>
      <c r="G442" t="s">
        <v>2674</v>
      </c>
      <c r="H442" t="s">
        <v>2675</v>
      </c>
      <c r="I442" t="s">
        <v>2674</v>
      </c>
      <c r="J442" t="s">
        <v>2675</v>
      </c>
      <c r="K442" t="s">
        <v>2674</v>
      </c>
      <c r="L442" t="s">
        <v>2675</v>
      </c>
      <c r="M442" t="s">
        <v>2676</v>
      </c>
      <c r="N442" t="str">
        <f>VLOOKUP(E442, Locations!B:I, 8, FALSE)</f>
        <v>-2.275712,99.4412625</v>
      </c>
      <c r="O442" t="str">
        <f>VLOOKUP(E442, Locations!B:I, 4, FALSE)</f>
        <v>Asia</v>
      </c>
      <c r="P442" t="str">
        <f>VLOOKUP(E442, Locations!B:I, 5, FALSE)</f>
        <v>South East Asia</v>
      </c>
      <c r="Q442">
        <f>VLOOKUP(E442, Locations!B:I, 6, FALSE)</f>
        <v>0</v>
      </c>
      <c r="R442" t="str">
        <f>VLOOKUP(E442, Locations!B:I, 7, FALSE)</f>
        <v>Indonesia</v>
      </c>
      <c r="S442" s="1">
        <v>44455</v>
      </c>
    </row>
    <row r="443" spans="1:19">
      <c r="A443" t="s">
        <v>2677</v>
      </c>
      <c r="B443" t="s">
        <v>20</v>
      </c>
      <c r="C443" t="s">
        <v>2566</v>
      </c>
      <c r="D443" t="s">
        <v>2567</v>
      </c>
      <c r="E443" t="s">
        <v>2678</v>
      </c>
      <c r="F443" t="s">
        <v>2679</v>
      </c>
      <c r="G443" t="s">
        <v>2680</v>
      </c>
      <c r="H443" t="s">
        <v>2681</v>
      </c>
      <c r="I443" t="s">
        <v>2680</v>
      </c>
      <c r="J443" t="s">
        <v>2681</v>
      </c>
      <c r="K443" t="s">
        <v>2680</v>
      </c>
      <c r="L443" t="s">
        <v>2681</v>
      </c>
      <c r="M443" t="s">
        <v>2682</v>
      </c>
      <c r="N443" t="str">
        <f>VLOOKUP(E443, Locations!B:I, 8, FALSE)</f>
        <v>-10.6869226,122.8350933</v>
      </c>
      <c r="O443" t="str">
        <f>VLOOKUP(E443, Locations!B:I, 4, FALSE)</f>
        <v>Asia</v>
      </c>
      <c r="P443" t="str">
        <f>VLOOKUP(E443, Locations!B:I, 5, FALSE)</f>
        <v>South East Asia</v>
      </c>
      <c r="Q443" t="str">
        <f>VLOOKUP(E443, Locations!B:I, 6, FALSE)</f>
        <v>Rote Island</v>
      </c>
      <c r="R443" t="str">
        <f>VLOOKUP(E443, Locations!B:I, 7, FALSE)</f>
        <v>Indonesia</v>
      </c>
      <c r="S443" s="1">
        <v>44455</v>
      </c>
    </row>
    <row r="444" spans="1:19">
      <c r="A444" t="s">
        <v>2683</v>
      </c>
      <c r="B444" t="s">
        <v>20</v>
      </c>
      <c r="C444" t="s">
        <v>2566</v>
      </c>
      <c r="D444" t="s">
        <v>2567</v>
      </c>
      <c r="E444" t="s">
        <v>2684</v>
      </c>
      <c r="F444" t="s">
        <v>2685</v>
      </c>
      <c r="G444" t="s">
        <v>2686</v>
      </c>
      <c r="H444" t="s">
        <v>2687</v>
      </c>
      <c r="I444" t="s">
        <v>2686</v>
      </c>
      <c r="J444" t="s">
        <v>2687</v>
      </c>
      <c r="K444" t="s">
        <v>2686</v>
      </c>
      <c r="L444" t="s">
        <v>2687</v>
      </c>
      <c r="M444" t="s">
        <v>2688</v>
      </c>
      <c r="N444">
        <f>VLOOKUP(E444, Locations!B:I, 8, FALSE)</f>
        <v>0</v>
      </c>
      <c r="O444" t="str">
        <f>VLOOKUP(E444, Locations!B:I, 4, FALSE)</f>
        <v>Asia</v>
      </c>
      <c r="P444" t="str">
        <f>VLOOKUP(E444, Locations!B:I, 5, FALSE)</f>
        <v>South East Asia</v>
      </c>
      <c r="Q444" t="str">
        <f>VLOOKUP(E444, Locations!B:I, 6, FALSE)</f>
        <v>Flores and Timor Islands</v>
      </c>
      <c r="R444" t="str">
        <f>VLOOKUP(E444, Locations!B:I, 7, FALSE)</f>
        <v>Indonesia</v>
      </c>
      <c r="S444" s="1">
        <v>44455</v>
      </c>
    </row>
    <row r="445" spans="1:19">
      <c r="A445" t="s">
        <v>2689</v>
      </c>
      <c r="B445" t="s">
        <v>20</v>
      </c>
      <c r="C445" t="s">
        <v>2566</v>
      </c>
      <c r="D445" t="s">
        <v>2567</v>
      </c>
      <c r="E445" t="s">
        <v>2690</v>
      </c>
      <c r="F445" t="s">
        <v>2691</v>
      </c>
      <c r="G445" t="s">
        <v>2692</v>
      </c>
      <c r="H445" t="s">
        <v>2693</v>
      </c>
      <c r="I445" t="s">
        <v>2692</v>
      </c>
      <c r="J445" t="s">
        <v>2693</v>
      </c>
      <c r="K445" t="s">
        <v>2692</v>
      </c>
      <c r="L445" t="s">
        <v>2693</v>
      </c>
      <c r="M445" t="s">
        <v>2694</v>
      </c>
      <c r="N445" t="str">
        <f>VLOOKUP(E445, Locations!B:I, 8, FALSE)</f>
        <v>-4.8234022,117.1947154</v>
      </c>
      <c r="O445" t="str">
        <f>VLOOKUP(E445, Locations!B:I, 4, FALSE)</f>
        <v>Asia</v>
      </c>
      <c r="P445" t="str">
        <f>VLOOKUP(E445, Locations!B:I, 5, FALSE)</f>
        <v>South East Asia</v>
      </c>
      <c r="Q445" t="str">
        <f>VLOOKUP(E445, Locations!B:I, 6, FALSE)</f>
        <v>South Sulawesi</v>
      </c>
      <c r="R445" t="str">
        <f>VLOOKUP(E445, Locations!B:I, 7, FALSE)</f>
        <v>Indonesia</v>
      </c>
      <c r="S445" s="1">
        <v>44455</v>
      </c>
    </row>
    <row r="446" spans="1:19">
      <c r="A446" t="s">
        <v>2695</v>
      </c>
      <c r="B446" t="s">
        <v>20</v>
      </c>
      <c r="C446" t="s">
        <v>2566</v>
      </c>
      <c r="D446" t="s">
        <v>2567</v>
      </c>
      <c r="E446" t="s">
        <v>2696</v>
      </c>
      <c r="F446" t="s">
        <v>2697</v>
      </c>
      <c r="G446" t="s">
        <v>2698</v>
      </c>
      <c r="H446" t="s">
        <v>2699</v>
      </c>
      <c r="I446" t="s">
        <v>2698</v>
      </c>
      <c r="J446" t="s">
        <v>2699</v>
      </c>
      <c r="K446" t="s">
        <v>2698</v>
      </c>
      <c r="L446" t="s">
        <v>2699</v>
      </c>
      <c r="M446" t="s">
        <v>2694</v>
      </c>
      <c r="N446" t="str">
        <f>VLOOKUP(E446, Locations!B:I, 8, FALSE)</f>
        <v>-0.478455,108.8668853</v>
      </c>
      <c r="O446" t="str">
        <f>VLOOKUP(E446, Locations!B:I, 4, FALSE)</f>
        <v>Asia</v>
      </c>
      <c r="P446" t="str">
        <f>VLOOKUP(E446, Locations!B:I, 5, FALSE)</f>
        <v>South East Asia</v>
      </c>
      <c r="Q446" t="str">
        <f>VLOOKUP(E446, Locations!B:I, 6, FALSE)</f>
        <v>West Kalimantan</v>
      </c>
      <c r="R446" t="str">
        <f>VLOOKUP(E446, Locations!B:I, 7, FALSE)</f>
        <v>Indonesia</v>
      </c>
      <c r="S446" s="1">
        <v>44455</v>
      </c>
    </row>
    <row r="447" spans="1:19">
      <c r="A447" t="s">
        <v>2700</v>
      </c>
      <c r="B447" t="s">
        <v>20</v>
      </c>
      <c r="C447" t="s">
        <v>2566</v>
      </c>
      <c r="D447" t="s">
        <v>2567</v>
      </c>
      <c r="E447" t="s">
        <v>2701</v>
      </c>
      <c r="F447" t="s">
        <v>2702</v>
      </c>
      <c r="G447" t="s">
        <v>2703</v>
      </c>
      <c r="H447" t="s">
        <v>2704</v>
      </c>
      <c r="I447" t="s">
        <v>2703</v>
      </c>
      <c r="J447" t="s">
        <v>2704</v>
      </c>
      <c r="K447" t="s">
        <v>2703</v>
      </c>
      <c r="L447" t="s">
        <v>2704</v>
      </c>
      <c r="M447" t="s">
        <v>2705</v>
      </c>
      <c r="N447" t="str">
        <f>VLOOKUP(E447, Locations!B:I, 8, FALSE)</f>
        <v>4.1279227,105.1196922</v>
      </c>
      <c r="O447" t="str">
        <f>VLOOKUP(E447, Locations!B:I, 4, FALSE)</f>
        <v>Asia</v>
      </c>
      <c r="P447" t="str">
        <f>VLOOKUP(E447, Locations!B:I, 5, FALSE)</f>
        <v>South East Asia</v>
      </c>
      <c r="Q447">
        <f>VLOOKUP(E447, Locations!B:I, 6, FALSE)</f>
        <v>0</v>
      </c>
      <c r="R447" t="str">
        <f>VLOOKUP(E447, Locations!B:I, 7, FALSE)</f>
        <v>Malaysia</v>
      </c>
      <c r="S447" s="1">
        <v>44455</v>
      </c>
    </row>
    <row r="448" spans="1:19">
      <c r="A448" t="s">
        <v>2706</v>
      </c>
      <c r="B448" t="s">
        <v>20</v>
      </c>
      <c r="C448" t="s">
        <v>2566</v>
      </c>
      <c r="D448" t="s">
        <v>2567</v>
      </c>
      <c r="E448" t="s">
        <v>2707</v>
      </c>
      <c r="F448" t="s">
        <v>2708</v>
      </c>
      <c r="G448" t="s">
        <v>2709</v>
      </c>
      <c r="H448" t="s">
        <v>2710</v>
      </c>
      <c r="I448" t="s">
        <v>2709</v>
      </c>
      <c r="J448" t="s">
        <v>2710</v>
      </c>
      <c r="K448" t="s">
        <v>2709</v>
      </c>
      <c r="L448" t="s">
        <v>2710</v>
      </c>
      <c r="M448" t="s">
        <v>2711</v>
      </c>
      <c r="N448" t="str">
        <f>VLOOKUP(E448, Locations!B:I, 8, FALSE)</f>
        <v>4.1279227,105.1196922</v>
      </c>
      <c r="O448" t="str">
        <f>VLOOKUP(E448, Locations!B:I, 4, FALSE)</f>
        <v>Asia</v>
      </c>
      <c r="P448" t="str">
        <f>VLOOKUP(E448, Locations!B:I, 5, FALSE)</f>
        <v>South East Asia</v>
      </c>
      <c r="Q448">
        <f>VLOOKUP(E448, Locations!B:I, 6, FALSE)</f>
        <v>0</v>
      </c>
      <c r="R448" t="str">
        <f>VLOOKUP(E448, Locations!B:I, 7, FALSE)</f>
        <v>Malaysia</v>
      </c>
      <c r="S448" s="1">
        <v>44455</v>
      </c>
    </row>
    <row r="449" spans="1:19">
      <c r="A449" t="s">
        <v>2712</v>
      </c>
      <c r="B449" t="s">
        <v>20</v>
      </c>
      <c r="C449" t="s">
        <v>2566</v>
      </c>
      <c r="D449" t="s">
        <v>2567</v>
      </c>
      <c r="E449" t="s">
        <v>2713</v>
      </c>
      <c r="F449" t="s">
        <v>2714</v>
      </c>
      <c r="G449" t="s">
        <v>2715</v>
      </c>
      <c r="H449" t="s">
        <v>2716</v>
      </c>
      <c r="I449" t="s">
        <v>2715</v>
      </c>
      <c r="J449" t="s">
        <v>2716</v>
      </c>
      <c r="K449" t="s">
        <v>2715</v>
      </c>
      <c r="L449" t="s">
        <v>2716</v>
      </c>
      <c r="M449" t="s">
        <v>2717</v>
      </c>
      <c r="N449" t="str">
        <f>VLOOKUP(E449, Locations!B:I, 8, FALSE)</f>
        <v>4.1279227,105.1196922</v>
      </c>
      <c r="O449" t="str">
        <f>VLOOKUP(E449, Locations!B:I, 4, FALSE)</f>
        <v>Asia</v>
      </c>
      <c r="P449" t="str">
        <f>VLOOKUP(E449, Locations!B:I, 5, FALSE)</f>
        <v>South East Asia</v>
      </c>
      <c r="Q449">
        <f>VLOOKUP(E449, Locations!B:I, 6, FALSE)</f>
        <v>0</v>
      </c>
      <c r="R449" t="str">
        <f>VLOOKUP(E449, Locations!B:I, 7, FALSE)</f>
        <v>Malaysia</v>
      </c>
      <c r="S449" s="1">
        <v>44455</v>
      </c>
    </row>
    <row r="450" spans="1:19">
      <c r="A450" t="s">
        <v>2718</v>
      </c>
      <c r="B450" t="s">
        <v>20</v>
      </c>
      <c r="C450" t="s">
        <v>2566</v>
      </c>
      <c r="D450" t="s">
        <v>2567</v>
      </c>
      <c r="E450" t="s">
        <v>2713</v>
      </c>
      <c r="F450" t="s">
        <v>2714</v>
      </c>
      <c r="G450" t="s">
        <v>2719</v>
      </c>
      <c r="H450" t="s">
        <v>2720</v>
      </c>
      <c r="I450" t="s">
        <v>2719</v>
      </c>
      <c r="J450" t="s">
        <v>2720</v>
      </c>
      <c r="K450" t="s">
        <v>2719</v>
      </c>
      <c r="L450" t="s">
        <v>2720</v>
      </c>
      <c r="M450" t="s">
        <v>2721</v>
      </c>
      <c r="N450" t="str">
        <f>VLOOKUP(E450, Locations!B:I, 8, FALSE)</f>
        <v>4.1279227,105.1196922</v>
      </c>
      <c r="O450" t="str">
        <f>VLOOKUP(E450, Locations!B:I, 4, FALSE)</f>
        <v>Asia</v>
      </c>
      <c r="P450" t="str">
        <f>VLOOKUP(E450, Locations!B:I, 5, FALSE)</f>
        <v>South East Asia</v>
      </c>
      <c r="Q450">
        <f>VLOOKUP(E450, Locations!B:I, 6, FALSE)</f>
        <v>0</v>
      </c>
      <c r="R450" t="str">
        <f>VLOOKUP(E450, Locations!B:I, 7, FALSE)</f>
        <v>Malaysia</v>
      </c>
      <c r="S450" s="1">
        <v>44455</v>
      </c>
    </row>
    <row r="451" spans="1:19">
      <c r="A451" t="s">
        <v>2722</v>
      </c>
      <c r="B451" t="s">
        <v>20</v>
      </c>
      <c r="C451" t="s">
        <v>2566</v>
      </c>
      <c r="D451" t="s">
        <v>2567</v>
      </c>
      <c r="E451" t="s">
        <v>2723</v>
      </c>
      <c r="F451" t="s">
        <v>2724</v>
      </c>
      <c r="G451" t="s">
        <v>2725</v>
      </c>
      <c r="H451" t="s">
        <v>2726</v>
      </c>
      <c r="I451" t="s">
        <v>2725</v>
      </c>
      <c r="J451" t="s">
        <v>2726</v>
      </c>
      <c r="K451" t="s">
        <v>2725</v>
      </c>
      <c r="L451" t="s">
        <v>2726</v>
      </c>
      <c r="M451" t="s">
        <v>2727</v>
      </c>
      <c r="N451" t="str">
        <f>VLOOKUP(E451, Locations!B:I, 8, FALSE)</f>
        <v>-5.3978399,102.1674949</v>
      </c>
      <c r="O451" t="str">
        <f>VLOOKUP(E451, Locations!B:I, 4, FALSE)</f>
        <v>Asia</v>
      </c>
      <c r="P451" t="str">
        <f>VLOOKUP(E451, Locations!B:I, 5, FALSE)</f>
        <v>South East Asia</v>
      </c>
      <c r="Q451" t="str">
        <f>VLOOKUP(E451, Locations!B:I, 6, FALSE)</f>
        <v>Enggano Island</v>
      </c>
      <c r="R451" t="str">
        <f>VLOOKUP(E451, Locations!B:I, 7, FALSE)</f>
        <v>Indonesia</v>
      </c>
      <c r="S451" s="1">
        <v>44455</v>
      </c>
    </row>
    <row r="452" spans="1:19">
      <c r="A452" t="s">
        <v>2728</v>
      </c>
      <c r="B452" t="s">
        <v>20</v>
      </c>
      <c r="C452" t="s">
        <v>2566</v>
      </c>
      <c r="D452" t="s">
        <v>2567</v>
      </c>
      <c r="E452" t="s">
        <v>2729</v>
      </c>
      <c r="F452" t="s">
        <v>2730</v>
      </c>
      <c r="G452" t="s">
        <v>2731</v>
      </c>
      <c r="H452" t="s">
        <v>2732</v>
      </c>
      <c r="I452" t="s">
        <v>2731</v>
      </c>
      <c r="J452" t="s">
        <v>2732</v>
      </c>
      <c r="K452" t="s">
        <v>2731</v>
      </c>
      <c r="L452" t="s">
        <v>2732</v>
      </c>
      <c r="M452" t="s">
        <v>2733</v>
      </c>
      <c r="N452" t="str">
        <f>VLOOKUP(E452, Locations!B:I, 8, FALSE)</f>
        <v>1.8298878,96.4970212</v>
      </c>
      <c r="O452" t="str">
        <f>VLOOKUP(E452, Locations!B:I, 4, FALSE)</f>
        <v>Asia</v>
      </c>
      <c r="P452" t="str">
        <f>VLOOKUP(E452, Locations!B:I, 5, FALSE)</f>
        <v>South East Asia</v>
      </c>
      <c r="Q452" t="str">
        <f>VLOOKUP(E452, Locations!B:I, 6, FALSE)</f>
        <v>North Sumatra</v>
      </c>
      <c r="R452" t="str">
        <f>VLOOKUP(E452, Locations!B:I, 7, FALSE)</f>
        <v>Indonesia</v>
      </c>
      <c r="S452" s="1">
        <v>44455</v>
      </c>
    </row>
    <row r="453" spans="1:19">
      <c r="A453" t="s">
        <v>2734</v>
      </c>
      <c r="B453" t="s">
        <v>20</v>
      </c>
      <c r="C453" t="s">
        <v>2566</v>
      </c>
      <c r="D453" t="s">
        <v>2567</v>
      </c>
      <c r="E453" t="s">
        <v>2729</v>
      </c>
      <c r="F453" t="s">
        <v>2730</v>
      </c>
      <c r="G453" t="s">
        <v>2735</v>
      </c>
      <c r="H453" t="s">
        <v>2736</v>
      </c>
      <c r="I453" t="s">
        <v>2735</v>
      </c>
      <c r="J453" t="s">
        <v>2736</v>
      </c>
      <c r="K453" t="s">
        <v>2735</v>
      </c>
      <c r="L453" t="s">
        <v>2736</v>
      </c>
      <c r="M453" t="s">
        <v>2737</v>
      </c>
      <c r="N453" t="str">
        <f>VLOOKUP(E453, Locations!B:I, 8, FALSE)</f>
        <v>1.8298878,96.4970212</v>
      </c>
      <c r="O453" t="str">
        <f>VLOOKUP(E453, Locations!B:I, 4, FALSE)</f>
        <v>Asia</v>
      </c>
      <c r="P453" t="str">
        <f>VLOOKUP(E453, Locations!B:I, 5, FALSE)</f>
        <v>South East Asia</v>
      </c>
      <c r="Q453" t="str">
        <f>VLOOKUP(E453, Locations!B:I, 6, FALSE)</f>
        <v>North Sumatra</v>
      </c>
      <c r="R453" t="str">
        <f>VLOOKUP(E453, Locations!B:I, 7, FALSE)</f>
        <v>Indonesia</v>
      </c>
      <c r="S453" s="1">
        <v>44455</v>
      </c>
    </row>
    <row r="454" spans="1:19">
      <c r="A454" t="s">
        <v>2738</v>
      </c>
      <c r="B454" t="s">
        <v>20</v>
      </c>
      <c r="C454" t="s">
        <v>2566</v>
      </c>
      <c r="D454" t="s">
        <v>2567</v>
      </c>
      <c r="E454" t="s">
        <v>2739</v>
      </c>
      <c r="F454" t="s">
        <v>2740</v>
      </c>
      <c r="G454" t="s">
        <v>2741</v>
      </c>
      <c r="H454" t="s">
        <v>2742</v>
      </c>
      <c r="I454" t="s">
        <v>2741</v>
      </c>
      <c r="J454" t="s">
        <v>2742</v>
      </c>
      <c r="K454" t="s">
        <v>2741</v>
      </c>
      <c r="L454" t="s">
        <v>2742</v>
      </c>
      <c r="M454" t="s">
        <v>2743</v>
      </c>
      <c r="N454" t="str">
        <f>VLOOKUP(E454, Locations!B:I, 8, FALSE)</f>
        <v>1.0422564,96.9426295</v>
      </c>
      <c r="O454" t="str">
        <f>VLOOKUP(E454, Locations!B:I, 4, FALSE)</f>
        <v>Asia</v>
      </c>
      <c r="P454" t="str">
        <f>VLOOKUP(E454, Locations!B:I, 5, FALSE)</f>
        <v>South East Asia</v>
      </c>
      <c r="Q454" t="str">
        <f>VLOOKUP(E454, Locations!B:I, 6, FALSE)</f>
        <v>Nias Island</v>
      </c>
      <c r="R454" t="str">
        <f>VLOOKUP(E454, Locations!B:I, 7, FALSE)</f>
        <v>Indonesia</v>
      </c>
      <c r="S454" s="1">
        <v>44455</v>
      </c>
    </row>
    <row r="455" spans="1:19">
      <c r="A455" t="s">
        <v>2744</v>
      </c>
      <c r="B455" t="s">
        <v>20</v>
      </c>
      <c r="C455" t="s">
        <v>2566</v>
      </c>
      <c r="D455" t="s">
        <v>2567</v>
      </c>
      <c r="E455" t="s">
        <v>2745</v>
      </c>
      <c r="F455" t="s">
        <v>2746</v>
      </c>
      <c r="G455" t="s">
        <v>2747</v>
      </c>
      <c r="H455" t="s">
        <v>2748</v>
      </c>
      <c r="I455" t="s">
        <v>2747</v>
      </c>
      <c r="J455" t="s">
        <v>2748</v>
      </c>
      <c r="K455" t="s">
        <v>2747</v>
      </c>
      <c r="L455" t="s">
        <v>2748</v>
      </c>
      <c r="M455" t="s">
        <v>2749</v>
      </c>
      <c r="N455" t="str">
        <f>VLOOKUP(E455, Locations!B:I, 8, FALSE)</f>
        <v>4.1279227,105.1196922</v>
      </c>
      <c r="O455" t="str">
        <f>VLOOKUP(E455, Locations!B:I, 4, FALSE)</f>
        <v>Asia</v>
      </c>
      <c r="P455" t="str">
        <f>VLOOKUP(E455, Locations!B:I, 5, FALSE)</f>
        <v>South East Asia</v>
      </c>
      <c r="Q455">
        <f>VLOOKUP(E455, Locations!B:I, 6, FALSE)</f>
        <v>0</v>
      </c>
      <c r="R455" t="str">
        <f>VLOOKUP(E455, Locations!B:I, 7, FALSE)</f>
        <v>Malaysia</v>
      </c>
      <c r="S455" s="1">
        <v>44455</v>
      </c>
    </row>
    <row r="456" spans="1:19">
      <c r="A456" t="s">
        <v>2750</v>
      </c>
      <c r="B456" t="s">
        <v>20</v>
      </c>
      <c r="C456" t="s">
        <v>2566</v>
      </c>
      <c r="D456" t="s">
        <v>2567</v>
      </c>
      <c r="E456" t="s">
        <v>2751</v>
      </c>
      <c r="F456" t="s">
        <v>2752</v>
      </c>
      <c r="G456" t="s">
        <v>2753</v>
      </c>
      <c r="H456" t="s">
        <v>2754</v>
      </c>
      <c r="I456" t="s">
        <v>2753</v>
      </c>
      <c r="J456" t="s">
        <v>2754</v>
      </c>
      <c r="K456" t="s">
        <v>2753</v>
      </c>
      <c r="L456" t="s">
        <v>2754</v>
      </c>
      <c r="M456" t="s">
        <v>2755</v>
      </c>
      <c r="N456" t="str">
        <f>VLOOKUP(E456, Locations!B:I, 8, FALSE)</f>
        <v>5.3953109,101.4394574</v>
      </c>
      <c r="O456" t="str">
        <f>VLOOKUP(E456, Locations!B:I, 4, FALSE)</f>
        <v>Asia</v>
      </c>
      <c r="P456" t="str">
        <f>VLOOKUP(E456, Locations!B:I, 5, FALSE)</f>
        <v>South East Asia</v>
      </c>
      <c r="Q456" t="str">
        <f>VLOOKUP(E456, Locations!B:I, 6, FALSE)</f>
        <v>Kelantan</v>
      </c>
      <c r="R456" t="str">
        <f>VLOOKUP(E456, Locations!B:I, 7, FALSE)</f>
        <v>Malaysia</v>
      </c>
      <c r="S456" s="1">
        <v>44455</v>
      </c>
    </row>
    <row r="457" spans="1:19">
      <c r="A457" t="s">
        <v>2756</v>
      </c>
      <c r="B457" t="s">
        <v>20</v>
      </c>
      <c r="C457" t="s">
        <v>2566</v>
      </c>
      <c r="D457" t="s">
        <v>2567</v>
      </c>
      <c r="E457" t="s">
        <v>2757</v>
      </c>
      <c r="F457" t="s">
        <v>2758</v>
      </c>
      <c r="G457" t="s">
        <v>2759</v>
      </c>
      <c r="H457" t="s">
        <v>2760</v>
      </c>
      <c r="I457" t="s">
        <v>2759</v>
      </c>
      <c r="J457" t="s">
        <v>2760</v>
      </c>
      <c r="K457" t="s">
        <v>2759</v>
      </c>
      <c r="L457" t="s">
        <v>2760</v>
      </c>
      <c r="M457" t="s">
        <v>2761</v>
      </c>
      <c r="N457" t="str">
        <f>VLOOKUP(E457, Locations!B:I, 8, FALSE)</f>
        <v>10.2078096,91.0057883</v>
      </c>
      <c r="O457" t="str">
        <f>VLOOKUP(E457, Locations!B:I, 4, FALSE)</f>
        <v>Asia</v>
      </c>
      <c r="P457" t="str">
        <f>VLOOKUP(E457, Locations!B:I, 5, FALSE)</f>
        <v>South Asia</v>
      </c>
      <c r="Q457" t="str">
        <f>VLOOKUP(E457, Locations!B:I, 6, FALSE)</f>
        <v>Andaman and Nicobar Islands</v>
      </c>
      <c r="R457" t="str">
        <f>VLOOKUP(E457, Locations!B:I, 7, FALSE)</f>
        <v>India</v>
      </c>
      <c r="S457" s="1">
        <v>44455</v>
      </c>
    </row>
    <row r="458" spans="1:19">
      <c r="A458" t="s">
        <v>2762</v>
      </c>
      <c r="B458" t="s">
        <v>20</v>
      </c>
      <c r="C458" t="s">
        <v>2566</v>
      </c>
      <c r="D458" t="s">
        <v>2567</v>
      </c>
      <c r="E458" t="s">
        <v>2757</v>
      </c>
      <c r="F458" t="s">
        <v>2758</v>
      </c>
      <c r="G458" t="s">
        <v>2763</v>
      </c>
      <c r="H458" t="s">
        <v>2764</v>
      </c>
      <c r="I458" t="s">
        <v>2763</v>
      </c>
      <c r="J458" t="s">
        <v>2764</v>
      </c>
      <c r="K458" t="s">
        <v>2763</v>
      </c>
      <c r="L458" t="s">
        <v>2764</v>
      </c>
      <c r="M458" t="s">
        <v>2765</v>
      </c>
      <c r="N458" t="str">
        <f>VLOOKUP(E458, Locations!B:I, 8, FALSE)</f>
        <v>10.2078096,91.0057883</v>
      </c>
      <c r="O458" t="str">
        <f>VLOOKUP(E458, Locations!B:I, 4, FALSE)</f>
        <v>Asia</v>
      </c>
      <c r="P458" t="str">
        <f>VLOOKUP(E458, Locations!B:I, 5, FALSE)</f>
        <v>South Asia</v>
      </c>
      <c r="Q458" t="str">
        <f>VLOOKUP(E458, Locations!B:I, 6, FALSE)</f>
        <v>Andaman and Nicobar Islands</v>
      </c>
      <c r="R458" t="str">
        <f>VLOOKUP(E458, Locations!B:I, 7, FALSE)</f>
        <v>India</v>
      </c>
      <c r="S458" s="1">
        <v>44455</v>
      </c>
    </row>
    <row r="459" spans="1:19">
      <c r="A459" t="s">
        <v>2766</v>
      </c>
      <c r="B459" t="s">
        <v>20</v>
      </c>
      <c r="C459" t="s">
        <v>2767</v>
      </c>
      <c r="D459" t="s">
        <v>2768</v>
      </c>
      <c r="E459" t="s">
        <v>2769</v>
      </c>
      <c r="F459" t="s">
        <v>2770</v>
      </c>
      <c r="G459" t="s">
        <v>2771</v>
      </c>
      <c r="H459" t="s">
        <v>2772</v>
      </c>
      <c r="I459" t="s">
        <v>2771</v>
      </c>
      <c r="J459" t="s">
        <v>2772</v>
      </c>
      <c r="K459" t="s">
        <v>2771</v>
      </c>
      <c r="L459" t="s">
        <v>2772</v>
      </c>
      <c r="M459" t="s">
        <v>2773</v>
      </c>
      <c r="N459" t="str">
        <f>VLOOKUP(E459, Locations!B:I, 8, FALSE)</f>
        <v>23.4696865,117.8401591</v>
      </c>
      <c r="O459" t="str">
        <f>VLOOKUP(E459, Locations!B:I, 4, FALSE)</f>
        <v>Asia</v>
      </c>
      <c r="P459" t="str">
        <f>VLOOKUP(E459, Locations!B:I, 5, FALSE)</f>
        <v>East Asia</v>
      </c>
      <c r="Q459">
        <f>VLOOKUP(E459, Locations!B:I, 6, FALSE)</f>
        <v>0</v>
      </c>
      <c r="R459" t="str">
        <f>VLOOKUP(E459, Locations!B:I, 7, FALSE)</f>
        <v>Taiwan</v>
      </c>
      <c r="S459" s="1">
        <v>44455</v>
      </c>
    </row>
    <row r="460" spans="1:19">
      <c r="A460" t="s">
        <v>2774</v>
      </c>
      <c r="B460" t="s">
        <v>20</v>
      </c>
      <c r="C460" t="s">
        <v>2767</v>
      </c>
      <c r="D460" t="s">
        <v>2768</v>
      </c>
      <c r="E460" t="s">
        <v>2769</v>
      </c>
      <c r="F460" t="s">
        <v>2770</v>
      </c>
      <c r="G460" t="s">
        <v>2775</v>
      </c>
      <c r="H460" t="s">
        <v>2776</v>
      </c>
      <c r="I460" t="s">
        <v>2775</v>
      </c>
      <c r="J460" t="s">
        <v>2776</v>
      </c>
      <c r="K460" t="s">
        <v>2775</v>
      </c>
      <c r="L460" t="s">
        <v>2776</v>
      </c>
      <c r="M460" t="s">
        <v>2777</v>
      </c>
      <c r="N460" t="str">
        <f>VLOOKUP(E460, Locations!B:I, 8, FALSE)</f>
        <v>23.4696865,117.8401591</v>
      </c>
      <c r="O460" t="str">
        <f>VLOOKUP(E460, Locations!B:I, 4, FALSE)</f>
        <v>Asia</v>
      </c>
      <c r="P460" t="str">
        <f>VLOOKUP(E460, Locations!B:I, 5, FALSE)</f>
        <v>East Asia</v>
      </c>
      <c r="Q460">
        <f>VLOOKUP(E460, Locations!B:I, 6, FALSE)</f>
        <v>0</v>
      </c>
      <c r="R460" t="str">
        <f>VLOOKUP(E460, Locations!B:I, 7, FALSE)</f>
        <v>Taiwan</v>
      </c>
      <c r="S460" s="1">
        <v>44455</v>
      </c>
    </row>
    <row r="461" spans="1:19">
      <c r="A461" t="s">
        <v>2778</v>
      </c>
      <c r="B461" t="s">
        <v>20</v>
      </c>
      <c r="C461" t="s">
        <v>2767</v>
      </c>
      <c r="D461" t="s">
        <v>2768</v>
      </c>
      <c r="E461" t="s">
        <v>2769</v>
      </c>
      <c r="F461" t="s">
        <v>2770</v>
      </c>
      <c r="G461" t="s">
        <v>2779</v>
      </c>
      <c r="H461" t="s">
        <v>2780</v>
      </c>
      <c r="I461" t="s">
        <v>2779</v>
      </c>
      <c r="J461" t="s">
        <v>2780</v>
      </c>
      <c r="K461" t="s">
        <v>2779</v>
      </c>
      <c r="L461" t="s">
        <v>2780</v>
      </c>
      <c r="M461" t="s">
        <v>2781</v>
      </c>
      <c r="N461" t="str">
        <f>VLOOKUP(E461, Locations!B:I, 8, FALSE)</f>
        <v>23.4696865,117.8401591</v>
      </c>
      <c r="O461" t="str">
        <f>VLOOKUP(E461, Locations!B:I, 4, FALSE)</f>
        <v>Asia</v>
      </c>
      <c r="P461" t="str">
        <f>VLOOKUP(E461, Locations!B:I, 5, FALSE)</f>
        <v>East Asia</v>
      </c>
      <c r="Q461">
        <f>VLOOKUP(E461, Locations!B:I, 6, FALSE)</f>
        <v>0</v>
      </c>
      <c r="R461" t="str">
        <f>VLOOKUP(E461, Locations!B:I, 7, FALSE)</f>
        <v>Taiwan</v>
      </c>
      <c r="S461" s="1">
        <v>44455</v>
      </c>
    </row>
    <row r="462" spans="1:19">
      <c r="A462" t="s">
        <v>2782</v>
      </c>
      <c r="B462" t="s">
        <v>20</v>
      </c>
      <c r="C462" t="s">
        <v>2767</v>
      </c>
      <c r="D462" t="s">
        <v>2768</v>
      </c>
      <c r="E462" t="s">
        <v>2783</v>
      </c>
      <c r="F462" t="s">
        <v>2784</v>
      </c>
      <c r="G462" t="s">
        <v>2785</v>
      </c>
      <c r="H462" t="s">
        <v>2786</v>
      </c>
      <c r="I462" t="s">
        <v>2785</v>
      </c>
      <c r="J462" t="s">
        <v>2786</v>
      </c>
      <c r="K462" t="s">
        <v>2785</v>
      </c>
      <c r="L462" t="s">
        <v>2786</v>
      </c>
      <c r="M462" t="s">
        <v>2787</v>
      </c>
      <c r="N462" t="str">
        <f>VLOOKUP(E462, Locations!B:I, 8, FALSE)</f>
        <v>23.4696865,117.8401591</v>
      </c>
      <c r="O462" t="str">
        <f>VLOOKUP(E462, Locations!B:I, 4, FALSE)</f>
        <v>Asia</v>
      </c>
      <c r="P462" t="str">
        <f>VLOOKUP(E462, Locations!B:I, 5, FALSE)</f>
        <v>East Asia</v>
      </c>
      <c r="Q462">
        <f>VLOOKUP(E462, Locations!B:I, 6, FALSE)</f>
        <v>0</v>
      </c>
      <c r="R462" t="str">
        <f>VLOOKUP(E462, Locations!B:I, 7, FALSE)</f>
        <v>Taiwan</v>
      </c>
      <c r="S462" s="1">
        <v>44455</v>
      </c>
    </row>
    <row r="463" spans="1:19">
      <c r="A463" t="s">
        <v>2788</v>
      </c>
      <c r="B463" t="s">
        <v>20</v>
      </c>
      <c r="C463" t="s">
        <v>2767</v>
      </c>
      <c r="D463" t="s">
        <v>2768</v>
      </c>
      <c r="E463" t="s">
        <v>2783</v>
      </c>
      <c r="F463" t="s">
        <v>2784</v>
      </c>
      <c r="G463" t="s">
        <v>2789</v>
      </c>
      <c r="H463" t="s">
        <v>2790</v>
      </c>
      <c r="I463" t="s">
        <v>2789</v>
      </c>
      <c r="J463" t="s">
        <v>2790</v>
      </c>
      <c r="K463" t="s">
        <v>2789</v>
      </c>
      <c r="L463" t="s">
        <v>2790</v>
      </c>
      <c r="M463" t="s">
        <v>2791</v>
      </c>
      <c r="N463" t="str">
        <f>VLOOKUP(E463, Locations!B:I, 8, FALSE)</f>
        <v>23.4696865,117.8401591</v>
      </c>
      <c r="O463" t="str">
        <f>VLOOKUP(E463, Locations!B:I, 4, FALSE)</f>
        <v>Asia</v>
      </c>
      <c r="P463" t="str">
        <f>VLOOKUP(E463, Locations!B:I, 5, FALSE)</f>
        <v>East Asia</v>
      </c>
      <c r="Q463">
        <f>VLOOKUP(E463, Locations!B:I, 6, FALSE)</f>
        <v>0</v>
      </c>
      <c r="R463" t="str">
        <f>VLOOKUP(E463, Locations!B:I, 7, FALSE)</f>
        <v>Taiwan</v>
      </c>
      <c r="S463" s="1">
        <v>44455</v>
      </c>
    </row>
    <row r="464" spans="1:19">
      <c r="A464" t="s">
        <v>2792</v>
      </c>
      <c r="B464" t="s">
        <v>20</v>
      </c>
      <c r="C464" t="s">
        <v>2767</v>
      </c>
      <c r="D464" t="s">
        <v>2768</v>
      </c>
      <c r="E464" t="s">
        <v>2793</v>
      </c>
      <c r="F464" t="s">
        <v>2794</v>
      </c>
      <c r="G464" t="s">
        <v>2795</v>
      </c>
      <c r="H464" t="s">
        <v>2796</v>
      </c>
      <c r="I464" t="s">
        <v>2797</v>
      </c>
      <c r="J464" t="s">
        <v>2798</v>
      </c>
      <c r="K464" t="s">
        <v>2799</v>
      </c>
      <c r="L464" t="s">
        <v>2800</v>
      </c>
      <c r="M464" t="s">
        <v>2801</v>
      </c>
      <c r="N464" t="str">
        <f>VLOOKUP(E464, Locations!B:I, 8, FALSE)</f>
        <v>23.4696865,117.8401591</v>
      </c>
      <c r="O464" t="str">
        <f>VLOOKUP(E464, Locations!B:I, 4, FALSE)</f>
        <v>Asia</v>
      </c>
      <c r="P464" t="str">
        <f>VLOOKUP(E464, Locations!B:I, 5, FALSE)</f>
        <v>East Asia</v>
      </c>
      <c r="Q464">
        <f>VLOOKUP(E464, Locations!B:I, 6, FALSE)</f>
        <v>0</v>
      </c>
      <c r="R464" t="str">
        <f>VLOOKUP(E464, Locations!B:I, 7, FALSE)</f>
        <v>Taiwan</v>
      </c>
      <c r="S464" s="1">
        <v>44455</v>
      </c>
    </row>
    <row r="465" spans="1:19">
      <c r="A465" t="s">
        <v>2802</v>
      </c>
      <c r="B465" t="s">
        <v>20</v>
      </c>
      <c r="C465" t="s">
        <v>2767</v>
      </c>
      <c r="D465" t="s">
        <v>2768</v>
      </c>
      <c r="E465" t="s">
        <v>2803</v>
      </c>
      <c r="F465" t="s">
        <v>2804</v>
      </c>
      <c r="G465" t="s">
        <v>2805</v>
      </c>
      <c r="H465" t="s">
        <v>2806</v>
      </c>
      <c r="I465" t="s">
        <v>2805</v>
      </c>
      <c r="J465" t="s">
        <v>2806</v>
      </c>
      <c r="K465" t="s">
        <v>2805</v>
      </c>
      <c r="L465" t="s">
        <v>2806</v>
      </c>
      <c r="M465" t="s">
        <v>2807</v>
      </c>
      <c r="N465" t="str">
        <f>VLOOKUP(E465, Locations!B:I, 8, FALSE)</f>
        <v>23.4696865,117.8401591</v>
      </c>
      <c r="O465" t="str">
        <f>VLOOKUP(E465, Locations!B:I, 4, FALSE)</f>
        <v>Asia</v>
      </c>
      <c r="P465" t="str">
        <f>VLOOKUP(E465, Locations!B:I, 5, FALSE)</f>
        <v>East Asia</v>
      </c>
      <c r="Q465">
        <f>VLOOKUP(E465, Locations!B:I, 6, FALSE)</f>
        <v>0</v>
      </c>
      <c r="R465" t="str">
        <f>VLOOKUP(E465, Locations!B:I, 7, FALSE)</f>
        <v>Taiwan</v>
      </c>
      <c r="S465" s="1">
        <v>44455</v>
      </c>
    </row>
    <row r="466" spans="1:19">
      <c r="A466" t="s">
        <v>2808</v>
      </c>
      <c r="B466" t="s">
        <v>20</v>
      </c>
      <c r="C466" t="s">
        <v>2767</v>
      </c>
      <c r="D466" t="s">
        <v>2768</v>
      </c>
      <c r="E466" t="s">
        <v>2809</v>
      </c>
      <c r="F466" t="s">
        <v>2810</v>
      </c>
      <c r="G466" t="s">
        <v>2811</v>
      </c>
      <c r="H466" t="s">
        <v>2812</v>
      </c>
      <c r="I466" t="s">
        <v>2811</v>
      </c>
      <c r="J466" t="s">
        <v>2812</v>
      </c>
      <c r="K466" t="s">
        <v>2811</v>
      </c>
      <c r="L466" t="s">
        <v>2812</v>
      </c>
      <c r="M466" t="s">
        <v>2813</v>
      </c>
      <c r="N466" t="str">
        <f>VLOOKUP(E466, Locations!B:I, 8, FALSE)</f>
        <v>23.4696865,117.8401591</v>
      </c>
      <c r="O466" t="str">
        <f>VLOOKUP(E466, Locations!B:I, 4, FALSE)</f>
        <v>Asia</v>
      </c>
      <c r="P466" t="str">
        <f>VLOOKUP(E466, Locations!B:I, 5, FALSE)</f>
        <v>East Asia</v>
      </c>
      <c r="Q466">
        <f>VLOOKUP(E466, Locations!B:I, 6, FALSE)</f>
        <v>0</v>
      </c>
      <c r="R466" t="str">
        <f>VLOOKUP(E466, Locations!B:I, 7, FALSE)</f>
        <v>Taiwan</v>
      </c>
      <c r="S466" s="1">
        <v>44455</v>
      </c>
    </row>
    <row r="467" spans="1:19">
      <c r="A467" t="s">
        <v>2814</v>
      </c>
      <c r="B467" t="s">
        <v>20</v>
      </c>
      <c r="C467" t="s">
        <v>2767</v>
      </c>
      <c r="D467" t="s">
        <v>2768</v>
      </c>
      <c r="E467" t="s">
        <v>2815</v>
      </c>
      <c r="F467" t="s">
        <v>2816</v>
      </c>
      <c r="G467" t="s">
        <v>2817</v>
      </c>
      <c r="H467" t="s">
        <v>2818</v>
      </c>
      <c r="I467" t="s">
        <v>2817</v>
      </c>
      <c r="J467" t="s">
        <v>2818</v>
      </c>
      <c r="K467" t="s">
        <v>2817</v>
      </c>
      <c r="L467" t="s">
        <v>2818</v>
      </c>
      <c r="M467" t="s">
        <v>2819</v>
      </c>
      <c r="N467" t="str">
        <f>VLOOKUP(E467, Locations!B:I, 8, FALSE)</f>
        <v>12.8832082,92.468686</v>
      </c>
      <c r="O467" t="str">
        <f>VLOOKUP(E467, Locations!B:I, 4, FALSE)</f>
        <v>Asia</v>
      </c>
      <c r="P467" t="str">
        <f>VLOOKUP(E467, Locations!B:I, 5, FALSE)</f>
        <v>South East Asia</v>
      </c>
      <c r="Q467">
        <f>VLOOKUP(E467, Locations!B:I, 6, FALSE)</f>
        <v>0</v>
      </c>
      <c r="R467" t="str">
        <f>VLOOKUP(E467, Locations!B:I, 7, FALSE)</f>
        <v>Thailand</v>
      </c>
      <c r="S467" s="1">
        <v>44455</v>
      </c>
    </row>
    <row r="468" spans="1:19">
      <c r="A468" t="s">
        <v>2820</v>
      </c>
      <c r="B468" t="s">
        <v>20</v>
      </c>
      <c r="C468" t="s">
        <v>2767</v>
      </c>
      <c r="D468" t="s">
        <v>2768</v>
      </c>
      <c r="E468" t="s">
        <v>2821</v>
      </c>
      <c r="F468" t="s">
        <v>2822</v>
      </c>
      <c r="G468" t="s">
        <v>2823</v>
      </c>
      <c r="H468" t="s">
        <v>2824</v>
      </c>
      <c r="I468" t="s">
        <v>2823</v>
      </c>
      <c r="J468" t="s">
        <v>2824</v>
      </c>
      <c r="K468" t="s">
        <v>2823</v>
      </c>
      <c r="L468" t="s">
        <v>2824</v>
      </c>
      <c r="M468" t="s">
        <v>2825</v>
      </c>
      <c r="N468" t="str">
        <f>VLOOKUP(E468, Locations!B:I, 8, FALSE)</f>
        <v>18.7807274,87.6366496</v>
      </c>
      <c r="O468" t="str">
        <f>VLOOKUP(E468, Locations!B:I, 4, FALSE)</f>
        <v>Asia</v>
      </c>
      <c r="P468" t="str">
        <f>VLOOKUP(E468, Locations!B:I, 5, FALSE)</f>
        <v>South East Asia</v>
      </c>
      <c r="Q468">
        <f>VLOOKUP(E468, Locations!B:I, 6, FALSE)</f>
        <v>0</v>
      </c>
      <c r="R468" t="str">
        <f>VLOOKUP(E468, Locations!B:I, 7, FALSE)</f>
        <v>Myanmar</v>
      </c>
      <c r="S468" s="1">
        <v>44455</v>
      </c>
    </row>
    <row r="469" spans="1:19">
      <c r="A469" t="s">
        <v>2826</v>
      </c>
      <c r="B469" t="s">
        <v>20</v>
      </c>
      <c r="C469" t="s">
        <v>2767</v>
      </c>
      <c r="D469" t="s">
        <v>2768</v>
      </c>
      <c r="E469" t="s">
        <v>2821</v>
      </c>
      <c r="F469" t="s">
        <v>2822</v>
      </c>
      <c r="G469" t="s">
        <v>2827</v>
      </c>
      <c r="H469" t="s">
        <v>2828</v>
      </c>
      <c r="I469" t="s">
        <v>2827</v>
      </c>
      <c r="J469" t="s">
        <v>2828</v>
      </c>
      <c r="K469" t="s">
        <v>2827</v>
      </c>
      <c r="L469" t="s">
        <v>2828</v>
      </c>
      <c r="M469" t="s">
        <v>2829</v>
      </c>
      <c r="N469" t="str">
        <f>VLOOKUP(E469, Locations!B:I, 8, FALSE)</f>
        <v>18.7807274,87.6366496</v>
      </c>
      <c r="O469" t="str">
        <f>VLOOKUP(E469, Locations!B:I, 4, FALSE)</f>
        <v>Asia</v>
      </c>
      <c r="P469" t="str">
        <f>VLOOKUP(E469, Locations!B:I, 5, FALSE)</f>
        <v>South East Asia</v>
      </c>
      <c r="Q469">
        <f>VLOOKUP(E469, Locations!B:I, 6, FALSE)</f>
        <v>0</v>
      </c>
      <c r="R469" t="str">
        <f>VLOOKUP(E469, Locations!B:I, 7, FALSE)</f>
        <v>Myanmar</v>
      </c>
      <c r="S469" s="1">
        <v>44455</v>
      </c>
    </row>
    <row r="470" spans="1:19">
      <c r="A470" t="s">
        <v>2830</v>
      </c>
      <c r="B470" t="s">
        <v>20</v>
      </c>
      <c r="C470" t="s">
        <v>2767</v>
      </c>
      <c r="D470" t="s">
        <v>2768</v>
      </c>
      <c r="E470" t="s">
        <v>2831</v>
      </c>
      <c r="F470" t="s">
        <v>2832</v>
      </c>
      <c r="G470" t="s">
        <v>2833</v>
      </c>
      <c r="H470" t="s">
        <v>2834</v>
      </c>
      <c r="I470" t="s">
        <v>2833</v>
      </c>
      <c r="J470" t="s">
        <v>2834</v>
      </c>
      <c r="K470" t="s">
        <v>2833</v>
      </c>
      <c r="L470" t="s">
        <v>2834</v>
      </c>
      <c r="M470" t="s">
        <v>2835</v>
      </c>
      <c r="N470" t="str">
        <f>VLOOKUP(E470, Locations!B:I, 8, FALSE)</f>
        <v>35.780287,104.1374349</v>
      </c>
      <c r="O470" t="str">
        <f>VLOOKUP(E470, Locations!B:I, 4, FALSE)</f>
        <v>Asia</v>
      </c>
      <c r="P470" t="str">
        <f>VLOOKUP(E470, Locations!B:I, 5, FALSE)</f>
        <v>East Asia</v>
      </c>
      <c r="Q470">
        <f>VLOOKUP(E470, Locations!B:I, 6, FALSE)</f>
        <v>0</v>
      </c>
      <c r="R470" t="str">
        <f>VLOOKUP(E470, Locations!B:I, 7, FALSE)</f>
        <v>China</v>
      </c>
      <c r="S470" s="1">
        <v>44455</v>
      </c>
    </row>
    <row r="471" spans="1:19">
      <c r="A471" t="s">
        <v>2836</v>
      </c>
      <c r="B471" t="s">
        <v>20</v>
      </c>
      <c r="C471" t="s">
        <v>2767</v>
      </c>
      <c r="D471" t="s">
        <v>2768</v>
      </c>
      <c r="E471" t="s">
        <v>2837</v>
      </c>
      <c r="F471" t="s">
        <v>2838</v>
      </c>
      <c r="G471" t="s">
        <v>2839</v>
      </c>
      <c r="H471" t="s">
        <v>2840</v>
      </c>
      <c r="I471" t="s">
        <v>2839</v>
      </c>
      <c r="J471" t="s">
        <v>2840</v>
      </c>
      <c r="K471" t="s">
        <v>2839</v>
      </c>
      <c r="L471" t="s">
        <v>2840</v>
      </c>
      <c r="M471" t="s">
        <v>2841</v>
      </c>
      <c r="N471" t="str">
        <f>VLOOKUP(E471, Locations!B:I, 8, FALSE)</f>
        <v>23.6258617,106.0118563</v>
      </c>
      <c r="O471" t="str">
        <f>VLOOKUP(E471, Locations!B:I, 4, FALSE)</f>
        <v>Asia</v>
      </c>
      <c r="P471" t="str">
        <f>VLOOKUP(E471, Locations!B:I, 5, FALSE)</f>
        <v>East Asia</v>
      </c>
      <c r="Q471" t="str">
        <f>VLOOKUP(E471, Locations!B:I, 6, FALSE)</f>
        <v>Guangxi</v>
      </c>
      <c r="R471" t="str">
        <f>VLOOKUP(E471, Locations!B:I, 7, FALSE)</f>
        <v>China</v>
      </c>
      <c r="S471" s="1">
        <v>44455</v>
      </c>
    </row>
    <row r="472" spans="1:19">
      <c r="A472" t="s">
        <v>2842</v>
      </c>
      <c r="B472" t="s">
        <v>20</v>
      </c>
      <c r="C472" t="s">
        <v>2767</v>
      </c>
      <c r="D472" t="s">
        <v>2768</v>
      </c>
      <c r="E472" t="s">
        <v>2843</v>
      </c>
      <c r="F472" t="s">
        <v>2844</v>
      </c>
      <c r="G472" t="s">
        <v>2845</v>
      </c>
      <c r="H472" t="s">
        <v>2846</v>
      </c>
      <c r="I472" t="s">
        <v>2845</v>
      </c>
      <c r="J472" t="s">
        <v>2846</v>
      </c>
      <c r="K472" t="s">
        <v>2845</v>
      </c>
      <c r="L472" t="s">
        <v>2846</v>
      </c>
      <c r="M472" t="s">
        <v>2847</v>
      </c>
      <c r="N472" t="str">
        <f>VLOOKUP(E472, Locations!B:I, 8, FALSE)</f>
        <v>15.6074144,96.8714293</v>
      </c>
      <c r="O472" t="str">
        <f>VLOOKUP(E472, Locations!B:I, 4, FALSE)</f>
        <v>Asia</v>
      </c>
      <c r="P472" t="str">
        <f>VLOOKUP(E472, Locations!B:I, 5, FALSE)</f>
        <v>South East Asia</v>
      </c>
      <c r="Q472">
        <f>VLOOKUP(E472, Locations!B:I, 6, FALSE)</f>
        <v>0</v>
      </c>
      <c r="R472" t="str">
        <f>VLOOKUP(E472, Locations!B:I, 7, FALSE)</f>
        <v>Vietnam</v>
      </c>
      <c r="S472" s="1">
        <v>44455</v>
      </c>
    </row>
    <row r="473" spans="1:19">
      <c r="A473" t="s">
        <v>2848</v>
      </c>
      <c r="B473" t="s">
        <v>20</v>
      </c>
      <c r="C473" t="s">
        <v>2767</v>
      </c>
      <c r="D473" t="s">
        <v>2768</v>
      </c>
      <c r="E473" t="s">
        <v>2849</v>
      </c>
      <c r="F473" t="s">
        <v>2850</v>
      </c>
      <c r="G473" t="s">
        <v>2851</v>
      </c>
      <c r="H473" t="s">
        <v>2852</v>
      </c>
      <c r="I473" t="s">
        <v>2851</v>
      </c>
      <c r="J473" t="s">
        <v>2852</v>
      </c>
      <c r="K473" t="s">
        <v>2851</v>
      </c>
      <c r="L473" t="s">
        <v>2852</v>
      </c>
      <c r="M473" t="s">
        <v>2853</v>
      </c>
      <c r="N473" t="str">
        <f>VLOOKUP(E473, Locations!B:I, 8, FALSE)</f>
        <v>18.157016,99.3625309</v>
      </c>
      <c r="O473" t="str">
        <f>VLOOKUP(E473, Locations!B:I, 4, FALSE)</f>
        <v>Asia</v>
      </c>
      <c r="P473" t="str">
        <f>VLOOKUP(E473, Locations!B:I, 5, FALSE)</f>
        <v>South East Asia</v>
      </c>
      <c r="Q473">
        <f>VLOOKUP(E473, Locations!B:I, 6, FALSE)</f>
        <v>0</v>
      </c>
      <c r="R473" t="str">
        <f>VLOOKUP(E473, Locations!B:I, 7, FALSE)</f>
        <v>Laos</v>
      </c>
      <c r="S473" s="1">
        <v>44455</v>
      </c>
    </row>
    <row r="474" spans="1:19">
      <c r="A474" t="s">
        <v>2854</v>
      </c>
      <c r="B474" t="s">
        <v>20</v>
      </c>
      <c r="C474" t="s">
        <v>2767</v>
      </c>
      <c r="D474" t="s">
        <v>2768</v>
      </c>
      <c r="E474" t="s">
        <v>2849</v>
      </c>
      <c r="F474" t="s">
        <v>2850</v>
      </c>
      <c r="G474" t="s">
        <v>2855</v>
      </c>
      <c r="H474" t="s">
        <v>2856</v>
      </c>
      <c r="I474" t="s">
        <v>2855</v>
      </c>
      <c r="J474" t="s">
        <v>2856</v>
      </c>
      <c r="K474" t="s">
        <v>2855</v>
      </c>
      <c r="L474" t="s">
        <v>2856</v>
      </c>
      <c r="M474" t="s">
        <v>2857</v>
      </c>
      <c r="N474" t="str">
        <f>VLOOKUP(E474, Locations!B:I, 8, FALSE)</f>
        <v>18.157016,99.3625309</v>
      </c>
      <c r="O474" t="str">
        <f>VLOOKUP(E474, Locations!B:I, 4, FALSE)</f>
        <v>Asia</v>
      </c>
      <c r="P474" t="str">
        <f>VLOOKUP(E474, Locations!B:I, 5, FALSE)</f>
        <v>South East Asia</v>
      </c>
      <c r="Q474">
        <f>VLOOKUP(E474, Locations!B:I, 6, FALSE)</f>
        <v>0</v>
      </c>
      <c r="R474" t="str">
        <f>VLOOKUP(E474, Locations!B:I, 7, FALSE)</f>
        <v>Laos</v>
      </c>
      <c r="S474" s="1">
        <v>44455</v>
      </c>
    </row>
    <row r="475" spans="1:19">
      <c r="A475" t="s">
        <v>2858</v>
      </c>
      <c r="B475" t="s">
        <v>20</v>
      </c>
      <c r="C475" t="s">
        <v>2767</v>
      </c>
      <c r="D475" t="s">
        <v>2768</v>
      </c>
      <c r="E475" t="s">
        <v>2859</v>
      </c>
      <c r="F475" t="s">
        <v>2860</v>
      </c>
      <c r="G475" t="s">
        <v>2861</v>
      </c>
      <c r="H475" t="s">
        <v>2862</v>
      </c>
      <c r="I475" t="s">
        <v>2861</v>
      </c>
      <c r="J475" t="s">
        <v>2862</v>
      </c>
      <c r="K475" t="s">
        <v>2861</v>
      </c>
      <c r="L475" t="s">
        <v>2862</v>
      </c>
      <c r="M475" t="s">
        <v>2863</v>
      </c>
      <c r="N475" t="str">
        <f>VLOOKUP(E475, Locations!B:I, 8, FALSE)</f>
        <v>15.6074144,96.8714293</v>
      </c>
      <c r="O475" t="str">
        <f>VLOOKUP(E475, Locations!B:I, 4, FALSE)</f>
        <v>Asia</v>
      </c>
      <c r="P475" t="str">
        <f>VLOOKUP(E475, Locations!B:I, 5, FALSE)</f>
        <v>South East Asia</v>
      </c>
      <c r="Q475">
        <f>VLOOKUP(E475, Locations!B:I, 6, FALSE)</f>
        <v>0</v>
      </c>
      <c r="R475" t="str">
        <f>VLOOKUP(E475, Locations!B:I, 7, FALSE)</f>
        <v>Vietnam</v>
      </c>
      <c r="S475" s="1">
        <v>44455</v>
      </c>
    </row>
    <row r="476" spans="1:19">
      <c r="A476" t="s">
        <v>2864</v>
      </c>
      <c r="B476" t="s">
        <v>20</v>
      </c>
      <c r="C476" t="s">
        <v>2767</v>
      </c>
      <c r="D476" t="s">
        <v>2768</v>
      </c>
      <c r="E476" t="s">
        <v>2865</v>
      </c>
      <c r="F476" t="s">
        <v>2866</v>
      </c>
      <c r="G476" t="s">
        <v>2867</v>
      </c>
      <c r="H476" t="s">
        <v>2868</v>
      </c>
      <c r="I476" t="s">
        <v>2867</v>
      </c>
      <c r="J476" t="s">
        <v>2868</v>
      </c>
      <c r="K476" t="s">
        <v>2867</v>
      </c>
      <c r="L476" t="s">
        <v>2868</v>
      </c>
      <c r="M476" t="s">
        <v>2869</v>
      </c>
      <c r="N476" t="str">
        <f>VLOOKUP(E476, Locations!B:I, 8, FALSE)</f>
        <v>15.6074144,96.8714293</v>
      </c>
      <c r="O476" t="str">
        <f>VLOOKUP(E476, Locations!B:I, 4, FALSE)</f>
        <v>Asia</v>
      </c>
      <c r="P476" t="str">
        <f>VLOOKUP(E476, Locations!B:I, 5, FALSE)</f>
        <v>South East Asia</v>
      </c>
      <c r="Q476">
        <f>VLOOKUP(E476, Locations!B:I, 6, FALSE)</f>
        <v>0</v>
      </c>
      <c r="R476" t="str">
        <f>VLOOKUP(E476, Locations!B:I, 7, FALSE)</f>
        <v>Vietnam</v>
      </c>
      <c r="S476" s="1">
        <v>44455</v>
      </c>
    </row>
    <row r="477" spans="1:19">
      <c r="A477" t="s">
        <v>2870</v>
      </c>
      <c r="B477" t="s">
        <v>20</v>
      </c>
      <c r="C477" t="s">
        <v>2767</v>
      </c>
      <c r="D477" t="s">
        <v>2768</v>
      </c>
      <c r="E477" t="s">
        <v>2871</v>
      </c>
      <c r="F477" t="s">
        <v>2872</v>
      </c>
      <c r="G477" t="s">
        <v>2873</v>
      </c>
      <c r="H477" t="s">
        <v>2874</v>
      </c>
      <c r="I477" t="s">
        <v>2873</v>
      </c>
      <c r="J477" t="s">
        <v>2874</v>
      </c>
      <c r="K477" t="s">
        <v>2873</v>
      </c>
      <c r="L477" t="s">
        <v>2874</v>
      </c>
      <c r="M477" t="s">
        <v>2875</v>
      </c>
      <c r="N477">
        <f>VLOOKUP(E477, Locations!B:I, 8, FALSE)</f>
        <v>0</v>
      </c>
      <c r="O477" t="e">
        <f>VLOOKUP(E477, Locations!B:I, 4, FALSE)</f>
        <v>#N/A</v>
      </c>
      <c r="P477" t="e">
        <f>VLOOKUP(E477, Locations!B:I, 5, FALSE)</f>
        <v>#N/A</v>
      </c>
      <c r="Q477">
        <f>VLOOKUP(E477, Locations!B:I, 6, FALSE)</f>
        <v>0</v>
      </c>
      <c r="R477" t="str">
        <f>VLOOKUP(E477, Locations!B:I, 7, FALSE)</f>
        <v>Korea</v>
      </c>
      <c r="S477" s="1">
        <v>44455</v>
      </c>
    </row>
    <row r="478" spans="1:19">
      <c r="A478" t="s">
        <v>2876</v>
      </c>
      <c r="B478" t="s">
        <v>20</v>
      </c>
      <c r="C478" t="s">
        <v>2767</v>
      </c>
      <c r="D478" t="s">
        <v>2768</v>
      </c>
      <c r="E478" t="s">
        <v>2871</v>
      </c>
      <c r="F478" t="s">
        <v>2872</v>
      </c>
      <c r="G478" t="s">
        <v>2877</v>
      </c>
      <c r="H478" t="s">
        <v>2878</v>
      </c>
      <c r="I478" t="s">
        <v>2877</v>
      </c>
      <c r="J478" t="s">
        <v>2878</v>
      </c>
      <c r="K478" t="s">
        <v>2877</v>
      </c>
      <c r="L478" t="s">
        <v>2878</v>
      </c>
      <c r="M478" t="s">
        <v>2879</v>
      </c>
      <c r="N478">
        <f>VLOOKUP(E478, Locations!B:I, 8, FALSE)</f>
        <v>0</v>
      </c>
      <c r="O478" t="e">
        <f>VLOOKUP(E478, Locations!B:I, 4, FALSE)</f>
        <v>#N/A</v>
      </c>
      <c r="P478" t="e">
        <f>VLOOKUP(E478, Locations!B:I, 5, FALSE)</f>
        <v>#N/A</v>
      </c>
      <c r="Q478">
        <f>VLOOKUP(E478, Locations!B:I, 6, FALSE)</f>
        <v>0</v>
      </c>
      <c r="R478" t="str">
        <f>VLOOKUP(E478, Locations!B:I, 7, FALSE)</f>
        <v>Korea</v>
      </c>
      <c r="S478" s="1">
        <v>44455</v>
      </c>
    </row>
    <row r="479" spans="1:19">
      <c r="A479" t="s">
        <v>2880</v>
      </c>
      <c r="B479" t="s">
        <v>20</v>
      </c>
      <c r="C479" t="s">
        <v>2767</v>
      </c>
      <c r="D479" t="s">
        <v>2768</v>
      </c>
      <c r="E479" t="s">
        <v>2871</v>
      </c>
      <c r="F479" t="s">
        <v>2872</v>
      </c>
      <c r="G479" t="s">
        <v>2881</v>
      </c>
      <c r="H479" t="s">
        <v>2882</v>
      </c>
      <c r="I479" t="s">
        <v>2881</v>
      </c>
      <c r="J479" t="s">
        <v>2882</v>
      </c>
      <c r="K479" t="s">
        <v>2881</v>
      </c>
      <c r="L479" t="s">
        <v>2882</v>
      </c>
      <c r="M479" t="s">
        <v>2883</v>
      </c>
      <c r="N479">
        <f>VLOOKUP(E479, Locations!B:I, 8, FALSE)</f>
        <v>0</v>
      </c>
      <c r="O479" t="e">
        <f>VLOOKUP(E479, Locations!B:I, 4, FALSE)</f>
        <v>#N/A</v>
      </c>
      <c r="P479" t="e">
        <f>VLOOKUP(E479, Locations!B:I, 5, FALSE)</f>
        <v>#N/A</v>
      </c>
      <c r="Q479">
        <f>VLOOKUP(E479, Locations!B:I, 6, FALSE)</f>
        <v>0</v>
      </c>
      <c r="R479" t="str">
        <f>VLOOKUP(E479, Locations!B:I, 7, FALSE)</f>
        <v>Korea</v>
      </c>
      <c r="S479" s="1">
        <v>44455</v>
      </c>
    </row>
    <row r="480" spans="1:19">
      <c r="A480" t="s">
        <v>2884</v>
      </c>
      <c r="B480" t="s">
        <v>20</v>
      </c>
      <c r="C480" t="s">
        <v>2767</v>
      </c>
      <c r="D480" t="s">
        <v>2768</v>
      </c>
      <c r="E480" t="s">
        <v>2871</v>
      </c>
      <c r="F480" t="s">
        <v>2872</v>
      </c>
      <c r="G480" t="s">
        <v>2885</v>
      </c>
      <c r="H480" t="s">
        <v>2886</v>
      </c>
      <c r="I480" t="s">
        <v>2885</v>
      </c>
      <c r="J480" t="s">
        <v>2886</v>
      </c>
      <c r="K480" t="s">
        <v>2885</v>
      </c>
      <c r="L480" t="s">
        <v>2886</v>
      </c>
      <c r="M480" t="s">
        <v>2887</v>
      </c>
      <c r="N480">
        <f>VLOOKUP(E480, Locations!B:I, 8, FALSE)</f>
        <v>0</v>
      </c>
      <c r="O480" t="e">
        <f>VLOOKUP(E480, Locations!B:I, 4, FALSE)</f>
        <v>#N/A</v>
      </c>
      <c r="P480" t="e">
        <f>VLOOKUP(E480, Locations!B:I, 5, FALSE)</f>
        <v>#N/A</v>
      </c>
      <c r="Q480">
        <f>VLOOKUP(E480, Locations!B:I, 6, FALSE)</f>
        <v>0</v>
      </c>
      <c r="R480" t="str">
        <f>VLOOKUP(E480, Locations!B:I, 7, FALSE)</f>
        <v>Korea</v>
      </c>
      <c r="S480" s="1">
        <v>44455</v>
      </c>
    </row>
    <row r="481" spans="1:19">
      <c r="A481" t="s">
        <v>2888</v>
      </c>
      <c r="B481" t="s">
        <v>20</v>
      </c>
      <c r="C481" t="s">
        <v>2767</v>
      </c>
      <c r="D481" t="s">
        <v>2768</v>
      </c>
      <c r="E481" t="s">
        <v>2889</v>
      </c>
      <c r="F481" t="s">
        <v>2890</v>
      </c>
      <c r="G481" t="s">
        <v>2891</v>
      </c>
      <c r="H481" t="s">
        <v>2892</v>
      </c>
      <c r="I481" t="s">
        <v>2891</v>
      </c>
      <c r="J481" t="s">
        <v>2892</v>
      </c>
      <c r="K481" t="s">
        <v>2891</v>
      </c>
      <c r="L481" t="s">
        <v>2892</v>
      </c>
      <c r="M481" t="s">
        <v>2893</v>
      </c>
      <c r="N481" t="str">
        <f>VLOOKUP(E481, Locations!B:I, 8, FALSE)</f>
        <v>17.3533278,95.4110327</v>
      </c>
      <c r="O481" t="str">
        <f>VLOOKUP(E481, Locations!B:I, 4, FALSE)</f>
        <v>Asia</v>
      </c>
      <c r="P481" t="str">
        <f>VLOOKUP(E481, Locations!B:I, 5, FALSE)</f>
        <v>South East Asia</v>
      </c>
      <c r="Q481" t="str">
        <f>VLOOKUP(E481, Locations!B:I, 6, FALSE)</f>
        <v>Kayin State</v>
      </c>
      <c r="R481" t="str">
        <f>VLOOKUP(E481, Locations!B:I, 7, FALSE)</f>
        <v>Myanmar</v>
      </c>
      <c r="S481" s="1">
        <v>44455</v>
      </c>
    </row>
    <row r="482" spans="1:19">
      <c r="A482" t="s">
        <v>2894</v>
      </c>
      <c r="B482" t="s">
        <v>20</v>
      </c>
      <c r="C482" t="s">
        <v>2767</v>
      </c>
      <c r="D482" t="s">
        <v>2768</v>
      </c>
      <c r="E482" t="s">
        <v>2895</v>
      </c>
      <c r="F482" t="s">
        <v>2896</v>
      </c>
      <c r="G482" t="s">
        <v>2897</v>
      </c>
      <c r="H482" t="s">
        <v>2898</v>
      </c>
      <c r="I482" t="s">
        <v>2897</v>
      </c>
      <c r="J482" t="s">
        <v>2898</v>
      </c>
      <c r="K482" t="s">
        <v>2897</v>
      </c>
      <c r="L482" t="s">
        <v>2898</v>
      </c>
      <c r="M482" t="s">
        <v>2899</v>
      </c>
      <c r="N482" t="str">
        <f>VLOOKUP(E482, Locations!B:I, 8, FALSE)</f>
        <v>22.0212411,100.411951</v>
      </c>
      <c r="O482" t="str">
        <f>VLOOKUP(E482, Locations!B:I, 4, FALSE)</f>
        <v>Asia</v>
      </c>
      <c r="P482" t="str">
        <f>VLOOKUP(E482, Locations!B:I, 5, FALSE)</f>
        <v>East Asia</v>
      </c>
      <c r="Q482" t="str">
        <f>VLOOKUP(E482, Locations!B:I, 6, FALSE)</f>
        <v>Jinghong</v>
      </c>
      <c r="R482" t="str">
        <f>VLOOKUP(E482, Locations!B:I, 7, FALSE)</f>
        <v>China</v>
      </c>
      <c r="S482" s="1">
        <v>44455</v>
      </c>
    </row>
    <row r="483" spans="1:19">
      <c r="A483" t="s">
        <v>2900</v>
      </c>
      <c r="B483" t="s">
        <v>20</v>
      </c>
      <c r="C483" t="s">
        <v>2767</v>
      </c>
      <c r="D483" t="s">
        <v>2768</v>
      </c>
      <c r="E483" t="s">
        <v>2901</v>
      </c>
      <c r="F483" t="s">
        <v>2902</v>
      </c>
      <c r="G483" t="s">
        <v>2903</v>
      </c>
      <c r="H483" t="s">
        <v>2904</v>
      </c>
      <c r="I483" t="s">
        <v>2903</v>
      </c>
      <c r="J483" t="s">
        <v>2904</v>
      </c>
      <c r="K483" t="s">
        <v>2903</v>
      </c>
      <c r="L483" t="s">
        <v>2904</v>
      </c>
      <c r="M483" t="s">
        <v>2905</v>
      </c>
      <c r="N483" t="str">
        <f>VLOOKUP(E483, Locations!B:I, 8, FALSE)</f>
        <v>27.859643,102.1151634</v>
      </c>
      <c r="O483" t="str">
        <f>VLOOKUP(E483, Locations!B:I, 4, FALSE)</f>
        <v>Asia</v>
      </c>
      <c r="P483" t="str">
        <f>VLOOKUP(E483, Locations!B:I, 5, FALSE)</f>
        <v>East Asia</v>
      </c>
      <c r="Q483" t="str">
        <f>VLOOKUP(E483, Locations!B:I, 6, FALSE)</f>
        <v>Liangshan Yi Autonomous Prefecture</v>
      </c>
      <c r="R483" t="str">
        <f>VLOOKUP(E483, Locations!B:I, 7, FALSE)</f>
        <v>China</v>
      </c>
      <c r="S483" s="1">
        <v>44455</v>
      </c>
    </row>
    <row r="484" spans="1:19">
      <c r="A484" t="s">
        <v>2906</v>
      </c>
      <c r="B484" t="s">
        <v>20</v>
      </c>
      <c r="C484" t="s">
        <v>2767</v>
      </c>
      <c r="D484" t="s">
        <v>2768</v>
      </c>
      <c r="E484" t="s">
        <v>2907</v>
      </c>
      <c r="F484" t="s">
        <v>2908</v>
      </c>
      <c r="G484" t="s">
        <v>2909</v>
      </c>
      <c r="H484" t="s">
        <v>2910</v>
      </c>
      <c r="I484" t="s">
        <v>2909</v>
      </c>
      <c r="J484" t="s">
        <v>2910</v>
      </c>
      <c r="K484" t="s">
        <v>2909</v>
      </c>
      <c r="L484" t="s">
        <v>2910</v>
      </c>
      <c r="M484" t="s">
        <v>2911</v>
      </c>
      <c r="N484" t="str">
        <f>VLOOKUP(E484, Locations!B:I, 8, FALSE)</f>
        <v>27.9985675,92.234897</v>
      </c>
      <c r="O484" t="str">
        <f>VLOOKUP(E484, Locations!B:I, 4, FALSE)</f>
        <v>Asia</v>
      </c>
      <c r="P484" t="str">
        <f>VLOOKUP(E484, Locations!B:I, 5, FALSE)</f>
        <v>South Asia</v>
      </c>
      <c r="Q484" t="str">
        <f>VLOOKUP(E484, Locations!B:I, 6, FALSE)</f>
        <v>Arunachal Pradesh</v>
      </c>
      <c r="R484" t="str">
        <f>VLOOKUP(E484, Locations!B:I, 7, FALSE)</f>
        <v>India</v>
      </c>
      <c r="S484" s="1">
        <v>44455</v>
      </c>
    </row>
    <row r="485" spans="1:19">
      <c r="A485" t="s">
        <v>2912</v>
      </c>
      <c r="B485" t="s">
        <v>20</v>
      </c>
      <c r="C485" t="s">
        <v>2767</v>
      </c>
      <c r="D485" t="s">
        <v>2768</v>
      </c>
      <c r="E485" t="s">
        <v>2913</v>
      </c>
      <c r="F485" t="s">
        <v>2914</v>
      </c>
      <c r="G485" t="s">
        <v>2915</v>
      </c>
      <c r="H485" t="s">
        <v>2916</v>
      </c>
      <c r="I485" t="s">
        <v>2915</v>
      </c>
      <c r="J485" t="s">
        <v>2916</v>
      </c>
      <c r="K485" t="s">
        <v>2915</v>
      </c>
      <c r="L485" t="s">
        <v>2916</v>
      </c>
      <c r="M485" t="s">
        <v>2917</v>
      </c>
      <c r="N485" t="str">
        <f>VLOOKUP(E485, Locations!B:I, 8, FALSE)</f>
        <v>26.0721027,95.0502108</v>
      </c>
      <c r="O485" t="str">
        <f>VLOOKUP(E485, Locations!B:I, 4, FALSE)</f>
        <v>Asia</v>
      </c>
      <c r="P485" t="str">
        <f>VLOOKUP(E485, Locations!B:I, 5, FALSE)</f>
        <v>South East Asia</v>
      </c>
      <c r="Q485" t="str">
        <f>VLOOKUP(E485, Locations!B:I, 6, FALSE)</f>
        <v>Kachin State</v>
      </c>
      <c r="R485" t="str">
        <f>VLOOKUP(E485, Locations!B:I, 7, FALSE)</f>
        <v>Myanmar</v>
      </c>
      <c r="S485" s="1">
        <v>44455</v>
      </c>
    </row>
    <row r="486" spans="1:19">
      <c r="A486" t="s">
        <v>2918</v>
      </c>
      <c r="B486" t="s">
        <v>20</v>
      </c>
      <c r="C486" t="s">
        <v>2767</v>
      </c>
      <c r="D486" t="s">
        <v>2768</v>
      </c>
      <c r="E486" t="s">
        <v>2919</v>
      </c>
      <c r="F486" t="s">
        <v>2920</v>
      </c>
      <c r="G486" t="s">
        <v>2921</v>
      </c>
      <c r="H486" t="s">
        <v>2922</v>
      </c>
      <c r="I486" t="s">
        <v>2921</v>
      </c>
      <c r="J486" t="s">
        <v>2922</v>
      </c>
      <c r="K486" t="s">
        <v>2921</v>
      </c>
      <c r="L486" t="s">
        <v>2922</v>
      </c>
      <c r="M486" t="s">
        <v>2923</v>
      </c>
      <c r="N486" t="str">
        <f>VLOOKUP(E486, Locations!B:I, 8, FALSE)</f>
        <v>35.780287,104.1374349</v>
      </c>
      <c r="O486" t="str">
        <f>VLOOKUP(E486, Locations!B:I, 4, FALSE)</f>
        <v>Asia</v>
      </c>
      <c r="P486" t="str">
        <f>VLOOKUP(E486, Locations!B:I, 5, FALSE)</f>
        <v>East Asia</v>
      </c>
      <c r="Q486">
        <f>VLOOKUP(E486, Locations!B:I, 6, FALSE)</f>
        <v>0</v>
      </c>
      <c r="R486" t="str">
        <f>VLOOKUP(E486, Locations!B:I, 7, FALSE)</f>
        <v>China</v>
      </c>
      <c r="S486" s="1">
        <v>44455</v>
      </c>
    </row>
    <row r="487" spans="1:19">
      <c r="A487" t="s">
        <v>2924</v>
      </c>
      <c r="B487" t="s">
        <v>20</v>
      </c>
      <c r="C487" t="s">
        <v>2767</v>
      </c>
      <c r="D487" t="s">
        <v>2768</v>
      </c>
      <c r="E487" t="s">
        <v>2919</v>
      </c>
      <c r="F487" t="s">
        <v>2920</v>
      </c>
      <c r="G487" t="s">
        <v>2925</v>
      </c>
      <c r="H487" t="s">
        <v>2926</v>
      </c>
      <c r="K487" t="s">
        <v>2925</v>
      </c>
      <c r="L487" t="s">
        <v>2926</v>
      </c>
      <c r="M487" t="s">
        <v>2927</v>
      </c>
      <c r="N487" t="str">
        <f>VLOOKUP(E487, Locations!B:I, 8, FALSE)</f>
        <v>35.780287,104.1374349</v>
      </c>
      <c r="O487" t="str">
        <f>VLOOKUP(E487, Locations!B:I, 4, FALSE)</f>
        <v>Asia</v>
      </c>
      <c r="P487" t="str">
        <f>VLOOKUP(E487, Locations!B:I, 5, FALSE)</f>
        <v>East Asia</v>
      </c>
      <c r="Q487">
        <f>VLOOKUP(E487, Locations!B:I, 6, FALSE)</f>
        <v>0</v>
      </c>
      <c r="R487" t="str">
        <f>VLOOKUP(E487, Locations!B:I, 7, FALSE)</f>
        <v>China</v>
      </c>
      <c r="S487" s="1">
        <v>44455</v>
      </c>
    </row>
    <row r="488" spans="1:19">
      <c r="A488" t="s">
        <v>2928</v>
      </c>
      <c r="B488" t="s">
        <v>20</v>
      </c>
      <c r="C488" t="s">
        <v>2767</v>
      </c>
      <c r="D488" t="s">
        <v>2768</v>
      </c>
      <c r="E488" t="s">
        <v>2929</v>
      </c>
      <c r="F488" t="s">
        <v>2930</v>
      </c>
      <c r="G488" t="s">
        <v>2931</v>
      </c>
      <c r="H488" t="s">
        <v>2932</v>
      </c>
      <c r="I488" t="s">
        <v>2931</v>
      </c>
      <c r="J488" t="s">
        <v>2932</v>
      </c>
      <c r="K488" t="s">
        <v>2931</v>
      </c>
      <c r="L488" t="s">
        <v>2932</v>
      </c>
      <c r="M488" t="s">
        <v>2933</v>
      </c>
      <c r="N488">
        <f>VLOOKUP(E488, Locations!B:I, 8, FALSE)</f>
        <v>0</v>
      </c>
      <c r="O488" t="str">
        <f>VLOOKUP(E488, Locations!B:I, 4, FALSE)</f>
        <v>Asia</v>
      </c>
      <c r="P488" t="str">
        <f>VLOOKUP(E488, Locations!B:I, 5, FALSE)</f>
        <v>East Asia</v>
      </c>
      <c r="Q488" t="str">
        <f>VLOOKUP(E488, Locations!B:I, 6, FALSE)</f>
        <v>Guizhou, Yunnan, Sichuan, Hubei, Hunan, Guangxi, Guangdong and Hainan</v>
      </c>
      <c r="R488" t="str">
        <f>VLOOKUP(E488, Locations!B:I, 7, FALSE)</f>
        <v>China</v>
      </c>
      <c r="S488" s="1">
        <v>44455</v>
      </c>
    </row>
    <row r="489" spans="1:19">
      <c r="A489" t="s">
        <v>2934</v>
      </c>
      <c r="B489" t="s">
        <v>20</v>
      </c>
      <c r="C489" t="s">
        <v>2767</v>
      </c>
      <c r="D489" t="s">
        <v>2768</v>
      </c>
      <c r="E489" t="s">
        <v>2929</v>
      </c>
      <c r="F489" t="s">
        <v>2930</v>
      </c>
      <c r="G489" t="s">
        <v>2935</v>
      </c>
      <c r="H489" t="s">
        <v>2936</v>
      </c>
      <c r="I489" t="s">
        <v>2935</v>
      </c>
      <c r="J489" t="s">
        <v>2936</v>
      </c>
      <c r="K489" t="s">
        <v>2935</v>
      </c>
      <c r="L489" t="s">
        <v>2936</v>
      </c>
      <c r="M489" t="s">
        <v>2937</v>
      </c>
      <c r="N489">
        <f>VLOOKUP(E489, Locations!B:I, 8, FALSE)</f>
        <v>0</v>
      </c>
      <c r="O489" t="str">
        <f>VLOOKUP(E489, Locations!B:I, 4, FALSE)</f>
        <v>Asia</v>
      </c>
      <c r="P489" t="str">
        <f>VLOOKUP(E489, Locations!B:I, 5, FALSE)</f>
        <v>East Asia</v>
      </c>
      <c r="Q489" t="str">
        <f>VLOOKUP(E489, Locations!B:I, 6, FALSE)</f>
        <v>Guizhou, Yunnan, Sichuan, Hubei, Hunan, Guangxi, Guangdong and Hainan</v>
      </c>
      <c r="R489" t="str">
        <f>VLOOKUP(E489, Locations!B:I, 7, FALSE)</f>
        <v>China</v>
      </c>
      <c r="S489" s="1">
        <v>44455</v>
      </c>
    </row>
    <row r="490" spans="1:19">
      <c r="A490" t="s">
        <v>2938</v>
      </c>
      <c r="B490" t="s">
        <v>20</v>
      </c>
      <c r="C490" t="s">
        <v>2767</v>
      </c>
      <c r="D490" t="s">
        <v>2768</v>
      </c>
      <c r="E490" t="s">
        <v>2929</v>
      </c>
      <c r="F490" t="s">
        <v>2930</v>
      </c>
      <c r="G490" t="s">
        <v>2939</v>
      </c>
      <c r="H490" t="s">
        <v>2940</v>
      </c>
      <c r="I490" t="s">
        <v>2939</v>
      </c>
      <c r="J490" t="s">
        <v>2940</v>
      </c>
      <c r="K490" t="s">
        <v>2939</v>
      </c>
      <c r="L490" t="s">
        <v>2940</v>
      </c>
      <c r="M490" t="s">
        <v>2941</v>
      </c>
      <c r="N490">
        <f>VLOOKUP(E490, Locations!B:I, 8, FALSE)</f>
        <v>0</v>
      </c>
      <c r="O490" t="str">
        <f>VLOOKUP(E490, Locations!B:I, 4, FALSE)</f>
        <v>Asia</v>
      </c>
      <c r="P490" t="str">
        <f>VLOOKUP(E490, Locations!B:I, 5, FALSE)</f>
        <v>East Asia</v>
      </c>
      <c r="Q490" t="str">
        <f>VLOOKUP(E490, Locations!B:I, 6, FALSE)</f>
        <v>Guizhou, Yunnan, Sichuan, Hubei, Hunan, Guangxi, Guangdong and Hainan</v>
      </c>
      <c r="R490" t="str">
        <f>VLOOKUP(E490, Locations!B:I, 7, FALSE)</f>
        <v>China</v>
      </c>
      <c r="S490" s="1">
        <v>44455</v>
      </c>
    </row>
    <row r="491" spans="1:19">
      <c r="A491" t="s">
        <v>2942</v>
      </c>
      <c r="B491" t="s">
        <v>20</v>
      </c>
      <c r="C491" t="s">
        <v>2767</v>
      </c>
      <c r="D491" t="s">
        <v>2768</v>
      </c>
      <c r="E491" t="s">
        <v>2929</v>
      </c>
      <c r="F491" t="s">
        <v>2930</v>
      </c>
      <c r="G491" t="s">
        <v>2943</v>
      </c>
      <c r="H491" t="s">
        <v>2944</v>
      </c>
      <c r="I491" t="s">
        <v>2943</v>
      </c>
      <c r="J491" t="s">
        <v>2944</v>
      </c>
      <c r="K491" t="s">
        <v>2943</v>
      </c>
      <c r="L491" t="s">
        <v>2944</v>
      </c>
      <c r="M491" t="s">
        <v>2945</v>
      </c>
      <c r="N491">
        <f>VLOOKUP(E491, Locations!B:I, 8, FALSE)</f>
        <v>0</v>
      </c>
      <c r="O491" t="str">
        <f>VLOOKUP(E491, Locations!B:I, 4, FALSE)</f>
        <v>Asia</v>
      </c>
      <c r="P491" t="str">
        <f>VLOOKUP(E491, Locations!B:I, 5, FALSE)</f>
        <v>East Asia</v>
      </c>
      <c r="Q491" t="str">
        <f>VLOOKUP(E491, Locations!B:I, 6, FALSE)</f>
        <v>Guizhou, Yunnan, Sichuan, Hubei, Hunan, Guangxi, Guangdong and Hainan</v>
      </c>
      <c r="R491" t="str">
        <f>VLOOKUP(E491, Locations!B:I, 7, FALSE)</f>
        <v>China</v>
      </c>
      <c r="S491" s="1">
        <v>44455</v>
      </c>
    </row>
    <row r="492" spans="1:19">
      <c r="A492" t="s">
        <v>2946</v>
      </c>
      <c r="B492" t="s">
        <v>20</v>
      </c>
      <c r="C492" t="s">
        <v>2767</v>
      </c>
      <c r="D492" t="s">
        <v>2768</v>
      </c>
      <c r="E492" t="s">
        <v>2947</v>
      </c>
      <c r="F492" t="s">
        <v>2948</v>
      </c>
      <c r="G492" t="s">
        <v>2949</v>
      </c>
      <c r="H492" t="s">
        <v>2950</v>
      </c>
      <c r="I492" t="s">
        <v>2949</v>
      </c>
      <c r="J492" t="s">
        <v>2950</v>
      </c>
      <c r="K492" t="s">
        <v>2949</v>
      </c>
      <c r="L492" t="s">
        <v>2950</v>
      </c>
      <c r="M492" t="s">
        <v>2951</v>
      </c>
      <c r="N492" t="str">
        <f>VLOOKUP(E492, Locations!B:I, 8, FALSE)</f>
        <v>36.2872145,113.5161863</v>
      </c>
      <c r="O492" t="str">
        <f>VLOOKUP(E492, Locations!B:I, 4, FALSE)</f>
        <v>Asia</v>
      </c>
      <c r="P492" t="str">
        <f>VLOOKUP(E492, Locations!B:I, 5, FALSE)</f>
        <v>East Asia</v>
      </c>
      <c r="Q492" t="str">
        <f>VLOOKUP(E492, Locations!B:I, 6, FALSE)</f>
        <v>Yellow River Basin</v>
      </c>
      <c r="R492" t="str">
        <f>VLOOKUP(E492, Locations!B:I, 7, FALSE)</f>
        <v>China</v>
      </c>
      <c r="S492" s="1">
        <v>44455</v>
      </c>
    </row>
    <row r="493" spans="1:19">
      <c r="A493" t="s">
        <v>2952</v>
      </c>
      <c r="B493" t="s">
        <v>20</v>
      </c>
      <c r="C493" t="s">
        <v>2767</v>
      </c>
      <c r="D493" t="s">
        <v>2768</v>
      </c>
      <c r="E493" t="s">
        <v>2947</v>
      </c>
      <c r="F493" t="s">
        <v>2948</v>
      </c>
      <c r="G493" t="s">
        <v>2953</v>
      </c>
      <c r="H493" t="s">
        <v>2954</v>
      </c>
      <c r="I493" t="s">
        <v>2953</v>
      </c>
      <c r="J493" t="s">
        <v>2954</v>
      </c>
      <c r="K493" t="s">
        <v>2953</v>
      </c>
      <c r="L493" t="s">
        <v>2954</v>
      </c>
      <c r="M493" t="s">
        <v>2955</v>
      </c>
      <c r="N493" t="str">
        <f>VLOOKUP(E493, Locations!B:I, 8, FALSE)</f>
        <v>36.2872145,113.5161863</v>
      </c>
      <c r="O493" t="str">
        <f>VLOOKUP(E493, Locations!B:I, 4, FALSE)</f>
        <v>Asia</v>
      </c>
      <c r="P493" t="str">
        <f>VLOOKUP(E493, Locations!B:I, 5, FALSE)</f>
        <v>East Asia</v>
      </c>
      <c r="Q493" t="str">
        <f>VLOOKUP(E493, Locations!B:I, 6, FALSE)</f>
        <v>Yellow River Basin</v>
      </c>
      <c r="R493" t="str">
        <f>VLOOKUP(E493, Locations!B:I, 7, FALSE)</f>
        <v>China</v>
      </c>
      <c r="S493" s="1">
        <v>44455</v>
      </c>
    </row>
    <row r="494" spans="1:19">
      <c r="A494" t="s">
        <v>2956</v>
      </c>
      <c r="B494" t="s">
        <v>20</v>
      </c>
      <c r="C494" t="s">
        <v>2767</v>
      </c>
      <c r="D494" t="s">
        <v>2768</v>
      </c>
      <c r="E494" t="s">
        <v>2947</v>
      </c>
      <c r="F494" t="s">
        <v>2948</v>
      </c>
      <c r="G494" t="s">
        <v>2957</v>
      </c>
      <c r="H494" t="s">
        <v>2958</v>
      </c>
      <c r="I494" t="s">
        <v>2957</v>
      </c>
      <c r="J494" t="s">
        <v>2958</v>
      </c>
      <c r="K494" t="s">
        <v>2957</v>
      </c>
      <c r="L494" t="s">
        <v>2958</v>
      </c>
      <c r="M494" t="s">
        <v>2959</v>
      </c>
      <c r="N494" t="str">
        <f>VLOOKUP(E494, Locations!B:I, 8, FALSE)</f>
        <v>36.2872145,113.5161863</v>
      </c>
      <c r="O494" t="str">
        <f>VLOOKUP(E494, Locations!B:I, 4, FALSE)</f>
        <v>Asia</v>
      </c>
      <c r="P494" t="str">
        <f>VLOOKUP(E494, Locations!B:I, 5, FALSE)</f>
        <v>East Asia</v>
      </c>
      <c r="Q494" t="str">
        <f>VLOOKUP(E494, Locations!B:I, 6, FALSE)</f>
        <v>Yellow River Basin</v>
      </c>
      <c r="R494" t="str">
        <f>VLOOKUP(E494, Locations!B:I, 7, FALSE)</f>
        <v>China</v>
      </c>
      <c r="S494" s="1">
        <v>44455</v>
      </c>
    </row>
    <row r="495" spans="1:19">
      <c r="A495" t="s">
        <v>2960</v>
      </c>
      <c r="B495" t="s">
        <v>20</v>
      </c>
      <c r="C495" t="s">
        <v>2767</v>
      </c>
      <c r="D495" t="s">
        <v>2768</v>
      </c>
      <c r="E495" t="s">
        <v>2947</v>
      </c>
      <c r="F495" t="s">
        <v>2948</v>
      </c>
      <c r="G495" t="s">
        <v>2961</v>
      </c>
      <c r="H495" t="s">
        <v>2962</v>
      </c>
      <c r="I495" t="s">
        <v>2961</v>
      </c>
      <c r="J495" t="s">
        <v>2962</v>
      </c>
      <c r="K495" t="s">
        <v>2961</v>
      </c>
      <c r="L495" t="s">
        <v>2962</v>
      </c>
      <c r="M495" t="s">
        <v>2963</v>
      </c>
      <c r="N495" t="str">
        <f>VLOOKUP(E495, Locations!B:I, 8, FALSE)</f>
        <v>36.2872145,113.5161863</v>
      </c>
      <c r="O495" t="str">
        <f>VLOOKUP(E495, Locations!B:I, 4, FALSE)</f>
        <v>Asia</v>
      </c>
      <c r="P495" t="str">
        <f>VLOOKUP(E495, Locations!B:I, 5, FALSE)</f>
        <v>East Asia</v>
      </c>
      <c r="Q495" t="str">
        <f>VLOOKUP(E495, Locations!B:I, 6, FALSE)</f>
        <v>Yellow River Basin</v>
      </c>
      <c r="R495" t="str">
        <f>VLOOKUP(E495, Locations!B:I, 7, FALSE)</f>
        <v>China</v>
      </c>
      <c r="S495" s="1">
        <v>44455</v>
      </c>
    </row>
    <row r="496" spans="1:19">
      <c r="A496" t="s">
        <v>2964</v>
      </c>
      <c r="B496" t="s">
        <v>20</v>
      </c>
      <c r="C496" t="s">
        <v>2965</v>
      </c>
      <c r="D496" t="s">
        <v>2966</v>
      </c>
      <c r="E496" t="s">
        <v>2967</v>
      </c>
      <c r="F496" t="s">
        <v>2968</v>
      </c>
      <c r="G496" t="s">
        <v>2969</v>
      </c>
      <c r="H496" t="s">
        <v>2970</v>
      </c>
      <c r="I496" t="s">
        <v>2969</v>
      </c>
      <c r="J496" t="s">
        <v>2970</v>
      </c>
      <c r="K496" t="s">
        <v>2969</v>
      </c>
      <c r="L496" t="s">
        <v>2970</v>
      </c>
      <c r="M496" t="s">
        <v>2971</v>
      </c>
      <c r="N496" t="str">
        <f>VLOOKUP(E496, Locations!B:I, 8, FALSE)</f>
        <v>20.8753691,85.8054938</v>
      </c>
      <c r="O496" t="str">
        <f>VLOOKUP(E496, Locations!B:I, 4, FALSE)</f>
        <v>Asia</v>
      </c>
      <c r="P496" t="str">
        <f>VLOOKUP(E496, Locations!B:I, 5, FALSE)</f>
        <v>South Asia</v>
      </c>
      <c r="Q496" t="str">
        <f>VLOOKUP(E496, Locations!B:I, 6, FALSE)</f>
        <v>Odisha</v>
      </c>
      <c r="R496" t="str">
        <f>VLOOKUP(E496, Locations!B:I, 7, FALSE)</f>
        <v>India</v>
      </c>
      <c r="S496" s="1">
        <v>44455</v>
      </c>
    </row>
    <row r="497" spans="1:19">
      <c r="A497" t="s">
        <v>2972</v>
      </c>
      <c r="B497" t="s">
        <v>20</v>
      </c>
      <c r="C497" t="s">
        <v>2965</v>
      </c>
      <c r="D497" t="s">
        <v>2966</v>
      </c>
      <c r="E497" t="s">
        <v>2967</v>
      </c>
      <c r="F497" t="s">
        <v>2968</v>
      </c>
      <c r="G497" t="s">
        <v>2973</v>
      </c>
      <c r="H497" t="s">
        <v>2974</v>
      </c>
      <c r="I497" t="s">
        <v>2973</v>
      </c>
      <c r="J497" t="s">
        <v>2974</v>
      </c>
      <c r="K497" t="s">
        <v>2973</v>
      </c>
      <c r="L497" t="s">
        <v>2974</v>
      </c>
      <c r="M497" t="s">
        <v>2975</v>
      </c>
      <c r="N497" t="str">
        <f>VLOOKUP(E497, Locations!B:I, 8, FALSE)</f>
        <v>20.8753691,85.8054938</v>
      </c>
      <c r="O497" t="str">
        <f>VLOOKUP(E497, Locations!B:I, 4, FALSE)</f>
        <v>Asia</v>
      </c>
      <c r="P497" t="str">
        <f>VLOOKUP(E497, Locations!B:I, 5, FALSE)</f>
        <v>South Asia</v>
      </c>
      <c r="Q497" t="str">
        <f>VLOOKUP(E497, Locations!B:I, 6, FALSE)</f>
        <v>Odisha</v>
      </c>
      <c r="R497" t="str">
        <f>VLOOKUP(E497, Locations!B:I, 7, FALSE)</f>
        <v>India</v>
      </c>
      <c r="S497" s="1">
        <v>44455</v>
      </c>
    </row>
    <row r="498" spans="1:19">
      <c r="A498" t="s">
        <v>2976</v>
      </c>
      <c r="B498" t="s">
        <v>20</v>
      </c>
      <c r="C498" t="s">
        <v>2965</v>
      </c>
      <c r="D498" t="s">
        <v>2966</v>
      </c>
      <c r="E498" t="s">
        <v>2967</v>
      </c>
      <c r="F498" t="s">
        <v>2968</v>
      </c>
      <c r="G498" t="s">
        <v>2977</v>
      </c>
      <c r="H498" t="s">
        <v>2978</v>
      </c>
      <c r="I498" t="s">
        <v>2977</v>
      </c>
      <c r="J498" t="s">
        <v>2978</v>
      </c>
      <c r="K498" t="s">
        <v>2977</v>
      </c>
      <c r="L498" t="s">
        <v>2978</v>
      </c>
      <c r="M498" t="s">
        <v>2979</v>
      </c>
      <c r="N498" t="str">
        <f>VLOOKUP(E498, Locations!B:I, 8, FALSE)</f>
        <v>20.8753691,85.8054938</v>
      </c>
      <c r="O498" t="str">
        <f>VLOOKUP(E498, Locations!B:I, 4, FALSE)</f>
        <v>Asia</v>
      </c>
      <c r="P498" t="str">
        <f>VLOOKUP(E498, Locations!B:I, 5, FALSE)</f>
        <v>South Asia</v>
      </c>
      <c r="Q498" t="str">
        <f>VLOOKUP(E498, Locations!B:I, 6, FALSE)</f>
        <v>Odisha</v>
      </c>
      <c r="R498" t="str">
        <f>VLOOKUP(E498, Locations!B:I, 7, FALSE)</f>
        <v>India</v>
      </c>
      <c r="S498" s="1">
        <v>44455</v>
      </c>
    </row>
    <row r="499" spans="1:19">
      <c r="A499" t="s">
        <v>2980</v>
      </c>
      <c r="B499" t="s">
        <v>20</v>
      </c>
      <c r="C499" t="s">
        <v>2965</v>
      </c>
      <c r="D499" t="s">
        <v>2966</v>
      </c>
      <c r="E499" t="s">
        <v>2981</v>
      </c>
      <c r="F499" t="s">
        <v>2982</v>
      </c>
      <c r="G499" t="s">
        <v>2983</v>
      </c>
      <c r="H499" t="s">
        <v>2984</v>
      </c>
      <c r="I499" t="s">
        <v>2985</v>
      </c>
      <c r="J499" t="s">
        <v>2986</v>
      </c>
      <c r="K499" t="s">
        <v>2987</v>
      </c>
      <c r="L499" t="s">
        <v>2988</v>
      </c>
      <c r="M499" t="s">
        <v>2989</v>
      </c>
      <c r="N499" t="str">
        <f>VLOOKUP(E499, Locations!B:I, 8, FALSE)</f>
        <v>40.1831929,44.4979226</v>
      </c>
      <c r="O499" t="str">
        <f>VLOOKUP(E499, Locations!B:I, 4, FALSE)</f>
        <v>Asia</v>
      </c>
      <c r="P499" t="str">
        <f>VLOOKUP(E499, Locations!B:I, 5, FALSE)</f>
        <v>South West Asia</v>
      </c>
      <c r="Q499" t="str">
        <f>VLOOKUP(E499, Locations!B:I, 6, FALSE)</f>
        <v>Kond</v>
      </c>
      <c r="R499" t="str">
        <f>VLOOKUP(E499, Locations!B:I, 7, FALSE)</f>
        <v>Armenia</v>
      </c>
      <c r="S499" s="1">
        <v>44455</v>
      </c>
    </row>
    <row r="500" spans="1:19">
      <c r="A500" t="s">
        <v>2990</v>
      </c>
      <c r="B500" t="s">
        <v>20</v>
      </c>
      <c r="C500" t="s">
        <v>2965</v>
      </c>
      <c r="D500" t="s">
        <v>2966</v>
      </c>
      <c r="E500" t="s">
        <v>2991</v>
      </c>
      <c r="F500" t="s">
        <v>2992</v>
      </c>
      <c r="G500" t="s">
        <v>2993</v>
      </c>
      <c r="H500" t="s">
        <v>2994</v>
      </c>
      <c r="I500" t="s">
        <v>2993</v>
      </c>
      <c r="J500" t="s">
        <v>2994</v>
      </c>
      <c r="K500" t="s">
        <v>2993</v>
      </c>
      <c r="L500" t="s">
        <v>2994</v>
      </c>
      <c r="M500" t="s">
        <v>2995</v>
      </c>
      <c r="N500">
        <f>VLOOKUP(E500, Locations!B:I, 8, FALSE)</f>
        <v>0</v>
      </c>
      <c r="O500" t="str">
        <f>VLOOKUP(E500, Locations!B:I, 4, FALSE)</f>
        <v>Asia</v>
      </c>
      <c r="P500" t="str">
        <f>VLOOKUP(E500, Locations!B:I, 5, FALSE)</f>
        <v>South Asia</v>
      </c>
      <c r="Q500" t="str">
        <f>VLOOKUP(E500, Locations!B:I, 6, FALSE)</f>
        <v>Jharkhand, Odisha and West Bengal</v>
      </c>
      <c r="R500" t="str">
        <f>VLOOKUP(E500, Locations!B:I, 7, FALSE)</f>
        <v>India</v>
      </c>
      <c r="S500" s="1">
        <v>44455</v>
      </c>
    </row>
    <row r="501" spans="1:19">
      <c r="A501" t="s">
        <v>2996</v>
      </c>
      <c r="B501" t="s">
        <v>20</v>
      </c>
      <c r="C501" t="s">
        <v>2965</v>
      </c>
      <c r="D501" t="s">
        <v>2966</v>
      </c>
      <c r="E501" t="s">
        <v>2997</v>
      </c>
      <c r="F501" t="s">
        <v>2998</v>
      </c>
      <c r="G501" t="s">
        <v>2999</v>
      </c>
      <c r="H501" t="s">
        <v>3000</v>
      </c>
      <c r="I501" t="s">
        <v>3001</v>
      </c>
      <c r="J501" t="s">
        <v>3002</v>
      </c>
      <c r="K501" t="s">
        <v>3003</v>
      </c>
      <c r="L501" t="s">
        <v>3004</v>
      </c>
      <c r="M501" t="s">
        <v>3005</v>
      </c>
      <c r="N501">
        <f>VLOOKUP(E501, Locations!B:I, 8, FALSE)</f>
        <v>0</v>
      </c>
      <c r="O501" t="str">
        <f>VLOOKUP(E501, Locations!B:I, 4, FALSE)</f>
        <v>Asia</v>
      </c>
      <c r="P501" t="str">
        <f>VLOOKUP(E501, Locations!B:I, 5, FALSE)</f>
        <v>South Asia</v>
      </c>
      <c r="Q501" t="str">
        <f>VLOOKUP(E501, Locations!B:I, 6, FALSE)</f>
        <v>Assam, Tripura, Bihar, Chhattisgarh, Odisha and West Bengal</v>
      </c>
      <c r="R501" t="str">
        <f>VLOOKUP(E501, Locations!B:I, 7, FALSE)</f>
        <v>India</v>
      </c>
      <c r="S501" s="1">
        <v>44455</v>
      </c>
    </row>
    <row r="502" spans="1:19">
      <c r="A502" t="s">
        <v>3006</v>
      </c>
      <c r="B502" t="s">
        <v>20</v>
      </c>
      <c r="C502" t="s">
        <v>2965</v>
      </c>
      <c r="D502" t="s">
        <v>2966</v>
      </c>
      <c r="E502" t="s">
        <v>2997</v>
      </c>
      <c r="F502" t="s">
        <v>2998</v>
      </c>
      <c r="G502" t="s">
        <v>3007</v>
      </c>
      <c r="H502" t="s">
        <v>3008</v>
      </c>
      <c r="I502" t="s">
        <v>3007</v>
      </c>
      <c r="J502" t="s">
        <v>3008</v>
      </c>
      <c r="K502" t="s">
        <v>3007</v>
      </c>
      <c r="L502" t="s">
        <v>3008</v>
      </c>
      <c r="M502" t="s">
        <v>3009</v>
      </c>
      <c r="N502">
        <f>VLOOKUP(E502, Locations!B:I, 8, FALSE)</f>
        <v>0</v>
      </c>
      <c r="O502" t="str">
        <f>VLOOKUP(E502, Locations!B:I, 4, FALSE)</f>
        <v>Asia</v>
      </c>
      <c r="P502" t="str">
        <f>VLOOKUP(E502, Locations!B:I, 5, FALSE)</f>
        <v>South Asia</v>
      </c>
      <c r="Q502" t="str">
        <f>VLOOKUP(E502, Locations!B:I, 6, FALSE)</f>
        <v>Assam, Tripura, Bihar, Chhattisgarh, Odisha and West Bengal</v>
      </c>
      <c r="R502" t="str">
        <f>VLOOKUP(E502, Locations!B:I, 7, FALSE)</f>
        <v>India</v>
      </c>
      <c r="S502" s="1">
        <v>44455</v>
      </c>
    </row>
    <row r="503" spans="1:19">
      <c r="A503" t="s">
        <v>3010</v>
      </c>
      <c r="B503" t="s">
        <v>20</v>
      </c>
      <c r="C503" t="s">
        <v>2965</v>
      </c>
      <c r="D503" t="s">
        <v>2966</v>
      </c>
      <c r="E503" t="s">
        <v>2997</v>
      </c>
      <c r="F503" t="s">
        <v>2998</v>
      </c>
      <c r="G503" t="s">
        <v>3011</v>
      </c>
      <c r="H503" t="s">
        <v>3012</v>
      </c>
      <c r="I503" t="s">
        <v>3011</v>
      </c>
      <c r="J503" t="s">
        <v>3012</v>
      </c>
      <c r="K503" t="s">
        <v>3011</v>
      </c>
      <c r="L503" t="s">
        <v>3012</v>
      </c>
      <c r="M503" t="s">
        <v>3013</v>
      </c>
      <c r="N503">
        <f>VLOOKUP(E503, Locations!B:I, 8, FALSE)</f>
        <v>0</v>
      </c>
      <c r="O503" t="str">
        <f>VLOOKUP(E503, Locations!B:I, 4, FALSE)</f>
        <v>Asia</v>
      </c>
      <c r="P503" t="str">
        <f>VLOOKUP(E503, Locations!B:I, 5, FALSE)</f>
        <v>South Asia</v>
      </c>
      <c r="Q503" t="str">
        <f>VLOOKUP(E503, Locations!B:I, 6, FALSE)</f>
        <v>Assam, Tripura, Bihar, Chhattisgarh, Odisha and West Bengal</v>
      </c>
      <c r="R503" t="str">
        <f>VLOOKUP(E503, Locations!B:I, 7, FALSE)</f>
        <v>India</v>
      </c>
      <c r="S503" s="1">
        <v>44455</v>
      </c>
    </row>
    <row r="504" spans="1:19">
      <c r="A504" t="s">
        <v>3014</v>
      </c>
      <c r="B504" t="s">
        <v>20</v>
      </c>
      <c r="C504" t="s">
        <v>2965</v>
      </c>
      <c r="D504" t="s">
        <v>2966</v>
      </c>
      <c r="E504" t="s">
        <v>3015</v>
      </c>
      <c r="F504" t="s">
        <v>3016</v>
      </c>
      <c r="G504" t="s">
        <v>3017</v>
      </c>
      <c r="H504" t="s">
        <v>3018</v>
      </c>
      <c r="I504" t="s">
        <v>3017</v>
      </c>
      <c r="J504" t="s">
        <v>3018</v>
      </c>
      <c r="K504" t="s">
        <v>3017</v>
      </c>
      <c r="L504" t="s">
        <v>3018</v>
      </c>
      <c r="M504" t="s">
        <v>3019</v>
      </c>
      <c r="N504" t="str">
        <f>VLOOKUP(E504, Locations!B:I, 8, FALSE)</f>
        <v>16.709867,44.2464864</v>
      </c>
      <c r="O504" t="str">
        <f>VLOOKUP(E504, Locations!B:I, 4, FALSE)</f>
        <v>Asia</v>
      </c>
      <c r="P504" t="str">
        <f>VLOOKUP(E504, Locations!B:I, 5, FALSE)</f>
        <v>South Asia</v>
      </c>
      <c r="Q504">
        <f>VLOOKUP(E504, Locations!B:I, 6, FALSE)</f>
        <v>0</v>
      </c>
      <c r="R504" t="str">
        <f>VLOOKUP(E504, Locations!B:I, 7, FALSE)</f>
        <v>India</v>
      </c>
      <c r="S504" s="1">
        <v>44455</v>
      </c>
    </row>
    <row r="505" spans="1:19">
      <c r="A505" t="s">
        <v>3020</v>
      </c>
      <c r="B505" t="s">
        <v>20</v>
      </c>
      <c r="C505" t="s">
        <v>2965</v>
      </c>
      <c r="D505" t="s">
        <v>2966</v>
      </c>
      <c r="E505" t="s">
        <v>3021</v>
      </c>
      <c r="F505" t="s">
        <v>3022</v>
      </c>
      <c r="G505" t="s">
        <v>3023</v>
      </c>
      <c r="H505" t="s">
        <v>3024</v>
      </c>
      <c r="I505" t="s">
        <v>3023</v>
      </c>
      <c r="J505" t="s">
        <v>3024</v>
      </c>
      <c r="K505" t="s">
        <v>3023</v>
      </c>
      <c r="L505" t="s">
        <v>3024</v>
      </c>
      <c r="M505" t="s">
        <v>3025</v>
      </c>
      <c r="N505" t="str">
        <f>VLOOKUP(E505, Locations!B:I, 8, FALSE)</f>
        <v>23.1666661,92.8245785</v>
      </c>
      <c r="O505" t="str">
        <f>VLOOKUP(E505, Locations!B:I, 4, FALSE)</f>
        <v>Asia</v>
      </c>
      <c r="P505" t="str">
        <f>VLOOKUP(E505, Locations!B:I, 5, FALSE)</f>
        <v>South Asia</v>
      </c>
      <c r="Q505">
        <f>VLOOKUP(E505, Locations!B:I, 6, FALSE)</f>
        <v>0</v>
      </c>
      <c r="R505" t="str">
        <f>VLOOKUP(E505, Locations!B:I, 7, FALSE)</f>
        <v>India</v>
      </c>
      <c r="S505" s="1">
        <v>44455</v>
      </c>
    </row>
    <row r="506" spans="1:19">
      <c r="A506" t="s">
        <v>3026</v>
      </c>
      <c r="B506" t="s">
        <v>20</v>
      </c>
      <c r="C506" t="s">
        <v>2965</v>
      </c>
      <c r="D506" t="s">
        <v>2966</v>
      </c>
      <c r="E506" t="s">
        <v>3027</v>
      </c>
      <c r="F506" t="s">
        <v>3028</v>
      </c>
      <c r="G506" t="s">
        <v>3029</v>
      </c>
      <c r="H506" t="s">
        <v>3030</v>
      </c>
      <c r="I506" t="s">
        <v>3029</v>
      </c>
      <c r="J506" t="s">
        <v>3030</v>
      </c>
      <c r="K506" t="s">
        <v>3029</v>
      </c>
      <c r="L506" t="s">
        <v>3030</v>
      </c>
      <c r="M506" t="s">
        <v>3013</v>
      </c>
      <c r="N506" t="str">
        <f>VLOOKUP(E506, Locations!B:I, 8, FALSE)</f>
        <v>26.0721027,95.0502108</v>
      </c>
      <c r="O506" t="str">
        <f>VLOOKUP(E506, Locations!B:I, 4, FALSE)</f>
        <v>Asia</v>
      </c>
      <c r="P506" t="str">
        <f>VLOOKUP(E506, Locations!B:I, 5, FALSE)</f>
        <v>South East Asia</v>
      </c>
      <c r="Q506" t="str">
        <f>VLOOKUP(E506, Locations!B:I, 6, FALSE)</f>
        <v>Kachin State</v>
      </c>
      <c r="R506" t="str">
        <f>VLOOKUP(E506, Locations!B:I, 7, FALSE)</f>
        <v>Myanmar</v>
      </c>
      <c r="S506" s="1">
        <v>44455</v>
      </c>
    </row>
    <row r="507" spans="1:19">
      <c r="A507" t="s">
        <v>3031</v>
      </c>
      <c r="B507" t="s">
        <v>20</v>
      </c>
      <c r="C507" t="s">
        <v>2965</v>
      </c>
      <c r="D507" t="s">
        <v>2966</v>
      </c>
      <c r="E507" t="s">
        <v>3027</v>
      </c>
      <c r="F507" t="s">
        <v>3028</v>
      </c>
      <c r="G507" t="s">
        <v>3032</v>
      </c>
      <c r="H507" t="s">
        <v>3033</v>
      </c>
      <c r="I507" t="s">
        <v>3032</v>
      </c>
      <c r="J507" t="s">
        <v>3033</v>
      </c>
      <c r="K507" t="s">
        <v>3032</v>
      </c>
      <c r="L507" t="s">
        <v>3033</v>
      </c>
      <c r="M507" t="s">
        <v>3034</v>
      </c>
      <c r="N507" t="str">
        <f>VLOOKUP(E507, Locations!B:I, 8, FALSE)</f>
        <v>26.0721027,95.0502108</v>
      </c>
      <c r="O507" t="str">
        <f>VLOOKUP(E507, Locations!B:I, 4, FALSE)</f>
        <v>Asia</v>
      </c>
      <c r="P507" t="str">
        <f>VLOOKUP(E507, Locations!B:I, 5, FALSE)</f>
        <v>South East Asia</v>
      </c>
      <c r="Q507" t="str">
        <f>VLOOKUP(E507, Locations!B:I, 6, FALSE)</f>
        <v>Kachin State</v>
      </c>
      <c r="R507" t="str">
        <f>VLOOKUP(E507, Locations!B:I, 7, FALSE)</f>
        <v>Myanmar</v>
      </c>
      <c r="S507" s="1">
        <v>44455</v>
      </c>
    </row>
    <row r="508" spans="1:19">
      <c r="A508" t="s">
        <v>3035</v>
      </c>
      <c r="B508" t="s">
        <v>20</v>
      </c>
      <c r="C508" t="s">
        <v>2965</v>
      </c>
      <c r="D508" t="s">
        <v>2966</v>
      </c>
      <c r="E508" t="s">
        <v>3036</v>
      </c>
      <c r="F508" t="s">
        <v>3037</v>
      </c>
      <c r="G508" t="s">
        <v>3038</v>
      </c>
      <c r="H508" t="s">
        <v>3039</v>
      </c>
      <c r="I508" t="s">
        <v>3038</v>
      </c>
      <c r="J508" t="s">
        <v>3039</v>
      </c>
      <c r="K508" t="s">
        <v>3038</v>
      </c>
      <c r="L508" t="s">
        <v>3039</v>
      </c>
      <c r="M508" t="s">
        <v>3040</v>
      </c>
      <c r="N508" t="str">
        <f>VLOOKUP(E508, Locations!B:I, 8, FALSE)</f>
        <v>23.4424609,85.8595965</v>
      </c>
      <c r="O508" t="str">
        <f>VLOOKUP(E508, Locations!B:I, 4, FALSE)</f>
        <v>Asia</v>
      </c>
      <c r="P508" t="str">
        <f>VLOOKUP(E508, Locations!B:I, 5, FALSE)</f>
        <v>South Asia</v>
      </c>
      <c r="Q508">
        <f>VLOOKUP(E508, Locations!B:I, 6, FALSE)</f>
        <v>0</v>
      </c>
      <c r="R508" t="str">
        <f>VLOOKUP(E508, Locations!B:I, 7, FALSE)</f>
        <v>Bangladesh</v>
      </c>
      <c r="S508" s="1">
        <v>44455</v>
      </c>
    </row>
    <row r="509" spans="1:19">
      <c r="A509" t="s">
        <v>3041</v>
      </c>
      <c r="B509" t="s">
        <v>20</v>
      </c>
      <c r="C509" t="s">
        <v>2965</v>
      </c>
      <c r="D509" t="s">
        <v>2966</v>
      </c>
      <c r="E509" t="s">
        <v>3042</v>
      </c>
      <c r="F509" t="s">
        <v>3043</v>
      </c>
      <c r="G509" t="s">
        <v>3044</v>
      </c>
      <c r="H509" t="s">
        <v>3045</v>
      </c>
      <c r="I509" t="s">
        <v>3044</v>
      </c>
      <c r="J509" t="s">
        <v>3045</v>
      </c>
      <c r="K509" t="s">
        <v>3044</v>
      </c>
      <c r="L509" t="s">
        <v>3045</v>
      </c>
      <c r="M509" t="s">
        <v>3013</v>
      </c>
      <c r="N509">
        <f>VLOOKUP(E509, Locations!B:I, 8, FALSE)</f>
        <v>0</v>
      </c>
      <c r="O509" t="str">
        <f>VLOOKUP(E509, Locations!B:I, 4, FALSE)</f>
        <v>Asia</v>
      </c>
      <c r="P509" t="str">
        <f>VLOOKUP(E509, Locations!B:I, 5, FALSE)</f>
        <v>South Asia</v>
      </c>
      <c r="Q509" t="str">
        <f>VLOOKUP(E509, Locations!B:I, 6, FALSE)</f>
        <v>Sikkim, western Bhutan, and parts of Nepal and West Bengal</v>
      </c>
      <c r="R509" t="str">
        <f>VLOOKUP(E509, Locations!B:I, 7, FALSE)</f>
        <v>India</v>
      </c>
      <c r="S509" s="1">
        <v>44455</v>
      </c>
    </row>
    <row r="510" spans="1:19">
      <c r="A510" t="s">
        <v>3046</v>
      </c>
      <c r="B510" t="s">
        <v>20</v>
      </c>
      <c r="C510" t="s">
        <v>2965</v>
      </c>
      <c r="D510" t="s">
        <v>2966</v>
      </c>
      <c r="E510" t="s">
        <v>3047</v>
      </c>
      <c r="F510" t="s">
        <v>3048</v>
      </c>
      <c r="G510" t="s">
        <v>3049</v>
      </c>
      <c r="H510" t="s">
        <v>3050</v>
      </c>
      <c r="I510" t="s">
        <v>3049</v>
      </c>
      <c r="J510" t="s">
        <v>3050</v>
      </c>
      <c r="K510" t="s">
        <v>3049</v>
      </c>
      <c r="L510" t="s">
        <v>3050</v>
      </c>
      <c r="M510" t="s">
        <v>3013</v>
      </c>
      <c r="N510" t="str">
        <f>VLOOKUP(E510, Locations!B:I, 8, FALSE)</f>
        <v>31.5281943,79.7453607</v>
      </c>
      <c r="O510" t="str">
        <f>VLOOKUP(E510, Locations!B:I, 4, FALSE)</f>
        <v>Asia</v>
      </c>
      <c r="P510" t="str">
        <f>VLOOKUP(E510, Locations!B:I, 5, FALSE)</f>
        <v>East Asia</v>
      </c>
      <c r="Q510" t="str">
        <f>VLOOKUP(E510, Locations!B:I, 6, FALSE)</f>
        <v>Tibet</v>
      </c>
      <c r="R510" t="str">
        <f>VLOOKUP(E510, Locations!B:I, 7, FALSE)</f>
        <v>China</v>
      </c>
      <c r="S510" s="1">
        <v>44455</v>
      </c>
    </row>
    <row r="511" spans="1:19">
      <c r="A511" t="s">
        <v>3051</v>
      </c>
      <c r="B511" t="s">
        <v>20</v>
      </c>
      <c r="C511" t="s">
        <v>2965</v>
      </c>
      <c r="D511" t="s">
        <v>2966</v>
      </c>
      <c r="E511" t="s">
        <v>3052</v>
      </c>
      <c r="F511" t="s">
        <v>3053</v>
      </c>
      <c r="G511" t="s">
        <v>3054</v>
      </c>
      <c r="H511" t="s">
        <v>3055</v>
      </c>
      <c r="I511" t="s">
        <v>3054</v>
      </c>
      <c r="J511" t="s">
        <v>3055</v>
      </c>
      <c r="K511" t="s">
        <v>3054</v>
      </c>
      <c r="L511" t="s">
        <v>3055</v>
      </c>
      <c r="M511" t="s">
        <v>3056</v>
      </c>
      <c r="N511" t="str">
        <f>VLOOKUP(E511, Locations!B:I, 8, FALSE)</f>
        <v>10.7747573,76.0439602</v>
      </c>
      <c r="O511" t="str">
        <f>VLOOKUP(E511, Locations!B:I, 4, FALSE)</f>
        <v>Asia</v>
      </c>
      <c r="P511" t="str">
        <f>VLOOKUP(E511, Locations!B:I, 5, FALSE)</f>
        <v>South Asia</v>
      </c>
      <c r="Q511">
        <f>VLOOKUP(E511, Locations!B:I, 6, FALSE)</f>
        <v>0</v>
      </c>
      <c r="R511" t="str">
        <f>VLOOKUP(E511, Locations!B:I, 7, FALSE)</f>
        <v>India</v>
      </c>
      <c r="S511" s="1">
        <v>44455</v>
      </c>
    </row>
    <row r="512" spans="1:19">
      <c r="A512" t="s">
        <v>3057</v>
      </c>
      <c r="B512" t="s">
        <v>20</v>
      </c>
      <c r="C512" t="s">
        <v>2965</v>
      </c>
      <c r="D512" t="s">
        <v>2966</v>
      </c>
      <c r="E512" t="s">
        <v>3052</v>
      </c>
      <c r="F512" t="s">
        <v>3053</v>
      </c>
      <c r="G512" t="s">
        <v>3058</v>
      </c>
      <c r="H512" t="s">
        <v>3059</v>
      </c>
      <c r="I512" t="s">
        <v>3058</v>
      </c>
      <c r="J512" t="s">
        <v>3059</v>
      </c>
      <c r="K512" t="s">
        <v>3058</v>
      </c>
      <c r="L512" t="s">
        <v>3059</v>
      </c>
      <c r="M512" t="s">
        <v>3060</v>
      </c>
      <c r="N512" t="str">
        <f>VLOOKUP(E512, Locations!B:I, 8, FALSE)</f>
        <v>10.7747573,76.0439602</v>
      </c>
      <c r="O512" t="str">
        <f>VLOOKUP(E512, Locations!B:I, 4, FALSE)</f>
        <v>Asia</v>
      </c>
      <c r="P512" t="str">
        <f>VLOOKUP(E512, Locations!B:I, 5, FALSE)</f>
        <v>South Asia</v>
      </c>
      <c r="Q512">
        <f>VLOOKUP(E512, Locations!B:I, 6, FALSE)</f>
        <v>0</v>
      </c>
      <c r="R512" t="str">
        <f>VLOOKUP(E512, Locations!B:I, 7, FALSE)</f>
        <v>India</v>
      </c>
      <c r="S512" s="1">
        <v>44455</v>
      </c>
    </row>
    <row r="513" spans="1:19">
      <c r="A513" t="s">
        <v>3061</v>
      </c>
      <c r="B513" t="s">
        <v>20</v>
      </c>
      <c r="C513" t="s">
        <v>2965</v>
      </c>
      <c r="D513" t="s">
        <v>2966</v>
      </c>
      <c r="E513" t="s">
        <v>3062</v>
      </c>
      <c r="F513" t="s">
        <v>3063</v>
      </c>
      <c r="G513" t="s">
        <v>3064</v>
      </c>
      <c r="H513" t="s">
        <v>3065</v>
      </c>
      <c r="I513" t="s">
        <v>3064</v>
      </c>
      <c r="J513" t="s">
        <v>3065</v>
      </c>
      <c r="K513" t="s">
        <v>3064</v>
      </c>
      <c r="L513" t="s">
        <v>3065</v>
      </c>
      <c r="M513" t="s">
        <v>3019</v>
      </c>
      <c r="N513" t="str">
        <f>VLOOKUP(E513, Locations!B:I, 8, FALSE)</f>
        <v>39.4859583,67.4947642</v>
      </c>
      <c r="O513" t="str">
        <f>VLOOKUP(E513, Locations!B:I, 4, FALSE)</f>
        <v>Asia</v>
      </c>
      <c r="P513" t="str">
        <f>VLOOKUP(E513, Locations!B:I, 5, FALSE)</f>
        <v>Central Asia</v>
      </c>
      <c r="Q513" t="str">
        <f>VLOOKUP(E513, Locations!B:I, 6, FALSE)</f>
        <v>Kamar</v>
      </c>
      <c r="R513" t="str">
        <f>VLOOKUP(E513, Locations!B:I, 7, FALSE)</f>
        <v>Tajikistan</v>
      </c>
      <c r="S513" s="1">
        <v>44455</v>
      </c>
    </row>
    <row r="514" spans="1:19">
      <c r="A514" t="s">
        <v>3066</v>
      </c>
      <c r="B514" t="s">
        <v>20</v>
      </c>
      <c r="C514" t="s">
        <v>2965</v>
      </c>
      <c r="D514" t="s">
        <v>2966</v>
      </c>
      <c r="E514" t="s">
        <v>3067</v>
      </c>
      <c r="F514" t="s">
        <v>3068</v>
      </c>
      <c r="G514" t="s">
        <v>3069</v>
      </c>
      <c r="H514" t="s">
        <v>3070</v>
      </c>
      <c r="I514" t="s">
        <v>3069</v>
      </c>
      <c r="J514" t="s">
        <v>3070</v>
      </c>
      <c r="K514" t="s">
        <v>3069</v>
      </c>
      <c r="L514" t="s">
        <v>3070</v>
      </c>
      <c r="M514" t="s">
        <v>3071</v>
      </c>
      <c r="N514">
        <f>VLOOKUP(E514, Locations!B:I, 8, FALSE)</f>
        <v>0</v>
      </c>
      <c r="O514" t="str">
        <f>VLOOKUP(E514, Locations!B:I, 4, FALSE)</f>
        <v>Asia</v>
      </c>
      <c r="P514" t="str">
        <f>VLOOKUP(E514, Locations!B:I, 5, FALSE)</f>
        <v>South Asia</v>
      </c>
      <c r="Q514" t="str">
        <f>VLOOKUP(E514, Locations!B:I, 6, FALSE)</f>
        <v>West India</v>
      </c>
      <c r="R514" t="str">
        <f>VLOOKUP(E514, Locations!B:I, 7, FALSE)</f>
        <v>India</v>
      </c>
      <c r="S514" s="1">
        <v>44455</v>
      </c>
    </row>
    <row r="515" spans="1:19">
      <c r="A515" t="s">
        <v>3072</v>
      </c>
      <c r="B515" t="s">
        <v>20</v>
      </c>
      <c r="C515" t="s">
        <v>2965</v>
      </c>
      <c r="D515" t="s">
        <v>2966</v>
      </c>
      <c r="E515" t="s">
        <v>3073</v>
      </c>
      <c r="F515" t="s">
        <v>3074</v>
      </c>
      <c r="G515" t="s">
        <v>3075</v>
      </c>
      <c r="H515" t="s">
        <v>3076</v>
      </c>
      <c r="I515" t="s">
        <v>3077</v>
      </c>
      <c r="J515" t="s">
        <v>3078</v>
      </c>
      <c r="K515" t="s">
        <v>3079</v>
      </c>
      <c r="L515" t="s">
        <v>3080</v>
      </c>
      <c r="M515" t="s">
        <v>3081</v>
      </c>
      <c r="N515" t="str">
        <f>VLOOKUP(E515, Locations!B:I, 8, FALSE)</f>
        <v>34.1666659,74.7412452</v>
      </c>
      <c r="O515" t="str">
        <f>VLOOKUP(E515, Locations!B:I, 4, FALSE)</f>
        <v>Asia</v>
      </c>
      <c r="P515" t="str">
        <f>VLOOKUP(E515, Locations!B:I, 5, FALSE)</f>
        <v>South Asia</v>
      </c>
      <c r="Q515" t="str">
        <f>VLOOKUP(E515, Locations!B:I, 6, FALSE)</f>
        <v>Kashmir Valley</v>
      </c>
      <c r="R515" t="str">
        <f>VLOOKUP(E515, Locations!B:I, 7, FALSE)</f>
        <v>India</v>
      </c>
      <c r="S515" s="1">
        <v>44455</v>
      </c>
    </row>
    <row r="516" spans="1:19">
      <c r="A516" t="s">
        <v>3082</v>
      </c>
      <c r="B516" t="s">
        <v>20</v>
      </c>
      <c r="C516" t="s">
        <v>2965</v>
      </c>
      <c r="D516" t="s">
        <v>2966</v>
      </c>
      <c r="E516" t="s">
        <v>99</v>
      </c>
      <c r="F516" t="s">
        <v>3083</v>
      </c>
      <c r="G516" t="s">
        <v>3084</v>
      </c>
      <c r="H516" t="s">
        <v>3085</v>
      </c>
      <c r="I516" t="s">
        <v>3084</v>
      </c>
      <c r="J516" t="s">
        <v>3085</v>
      </c>
      <c r="K516" t="s">
        <v>3084</v>
      </c>
      <c r="L516" t="s">
        <v>3085</v>
      </c>
      <c r="M516" t="s">
        <v>3086</v>
      </c>
      <c r="N516" t="str">
        <f>VLOOKUP(E516, Locations!B:I, 8, FALSE)</f>
        <v>-1.676843,121.4932573</v>
      </c>
      <c r="O516" t="str">
        <f>VLOOKUP(E516, Locations!B:I, 4, FALSE)</f>
        <v>Asia</v>
      </c>
      <c r="P516" t="str">
        <f>VLOOKUP(E516, Locations!B:I, 5, FALSE)</f>
        <v>South East Asia</v>
      </c>
      <c r="Q516">
        <f>VLOOKUP(E516, Locations!B:I, 6, FALSE)</f>
        <v>0</v>
      </c>
      <c r="R516" t="str">
        <f>VLOOKUP(E516, Locations!B:I, 7, FALSE)</f>
        <v>Indonesia</v>
      </c>
      <c r="S516" s="1">
        <v>44455</v>
      </c>
    </row>
    <row r="517" spans="1:19">
      <c r="A517" t="s">
        <v>3087</v>
      </c>
      <c r="B517" t="s">
        <v>20</v>
      </c>
      <c r="C517" t="s">
        <v>2965</v>
      </c>
      <c r="D517" t="s">
        <v>2966</v>
      </c>
      <c r="E517" t="s">
        <v>99</v>
      </c>
      <c r="F517" t="s">
        <v>3083</v>
      </c>
      <c r="G517" t="s">
        <v>3088</v>
      </c>
      <c r="H517" t="s">
        <v>3089</v>
      </c>
      <c r="I517" t="s">
        <v>3088</v>
      </c>
      <c r="J517" t="s">
        <v>3089</v>
      </c>
      <c r="K517" t="s">
        <v>3088</v>
      </c>
      <c r="L517" t="s">
        <v>3089</v>
      </c>
      <c r="M517" t="s">
        <v>3090</v>
      </c>
      <c r="N517" t="str">
        <f>VLOOKUP(E517, Locations!B:I, 8, FALSE)</f>
        <v>-1.676843,121.4932573</v>
      </c>
      <c r="O517" t="str">
        <f>VLOOKUP(E517, Locations!B:I, 4, FALSE)</f>
        <v>Asia</v>
      </c>
      <c r="P517" t="str">
        <f>VLOOKUP(E517, Locations!B:I, 5, FALSE)</f>
        <v>South East Asia</v>
      </c>
      <c r="Q517">
        <f>VLOOKUP(E517, Locations!B:I, 6, FALSE)</f>
        <v>0</v>
      </c>
      <c r="R517" t="str">
        <f>VLOOKUP(E517, Locations!B:I, 7, FALSE)</f>
        <v>Indonesia</v>
      </c>
      <c r="S517" s="1">
        <v>44455</v>
      </c>
    </row>
    <row r="518" spans="1:19">
      <c r="A518" t="s">
        <v>3091</v>
      </c>
      <c r="B518" t="s">
        <v>20</v>
      </c>
      <c r="C518" t="s">
        <v>2965</v>
      </c>
      <c r="D518" t="s">
        <v>2966</v>
      </c>
      <c r="E518" t="s">
        <v>99</v>
      </c>
      <c r="F518" t="s">
        <v>3083</v>
      </c>
      <c r="G518" t="s">
        <v>3092</v>
      </c>
      <c r="H518" t="s">
        <v>3093</v>
      </c>
      <c r="I518" t="s">
        <v>3094</v>
      </c>
      <c r="J518" t="s">
        <v>3095</v>
      </c>
      <c r="K518" t="s">
        <v>3096</v>
      </c>
      <c r="L518" t="s">
        <v>3097</v>
      </c>
      <c r="M518" t="s">
        <v>3098</v>
      </c>
      <c r="N518" t="str">
        <f>VLOOKUP(E518, Locations!B:I, 8, FALSE)</f>
        <v>-1.676843,121.4932573</v>
      </c>
      <c r="O518" t="str">
        <f>VLOOKUP(E518, Locations!B:I, 4, FALSE)</f>
        <v>Asia</v>
      </c>
      <c r="P518" t="str">
        <f>VLOOKUP(E518, Locations!B:I, 5, FALSE)</f>
        <v>South East Asia</v>
      </c>
      <c r="Q518">
        <f>VLOOKUP(E518, Locations!B:I, 6, FALSE)</f>
        <v>0</v>
      </c>
      <c r="R518" t="str">
        <f>VLOOKUP(E518, Locations!B:I, 7, FALSE)</f>
        <v>Indonesia</v>
      </c>
      <c r="S518" s="1">
        <v>44455</v>
      </c>
    </row>
    <row r="519" spans="1:19">
      <c r="A519" t="s">
        <v>3099</v>
      </c>
      <c r="B519" t="s">
        <v>20</v>
      </c>
      <c r="C519" t="s">
        <v>2965</v>
      </c>
      <c r="D519" t="s">
        <v>2966</v>
      </c>
      <c r="E519" t="s">
        <v>99</v>
      </c>
      <c r="F519" t="s">
        <v>3083</v>
      </c>
      <c r="G519" t="s">
        <v>3100</v>
      </c>
      <c r="H519" t="s">
        <v>3101</v>
      </c>
      <c r="I519" t="s">
        <v>3102</v>
      </c>
      <c r="J519" t="s">
        <v>3103</v>
      </c>
      <c r="K519" t="s">
        <v>3104</v>
      </c>
      <c r="L519" t="s">
        <v>3105</v>
      </c>
      <c r="M519" t="s">
        <v>3106</v>
      </c>
      <c r="N519" t="str">
        <f>VLOOKUP(E519, Locations!B:I, 8, FALSE)</f>
        <v>-1.676843,121.4932573</v>
      </c>
      <c r="O519" t="str">
        <f>VLOOKUP(E519, Locations!B:I, 4, FALSE)</f>
        <v>Asia</v>
      </c>
      <c r="P519" t="str">
        <f>VLOOKUP(E519, Locations!B:I, 5, FALSE)</f>
        <v>South East Asia</v>
      </c>
      <c r="Q519">
        <f>VLOOKUP(E519, Locations!B:I, 6, FALSE)</f>
        <v>0</v>
      </c>
      <c r="R519" t="str">
        <f>VLOOKUP(E519, Locations!B:I, 7, FALSE)</f>
        <v>Indonesia</v>
      </c>
      <c r="S519" s="1">
        <v>44455</v>
      </c>
    </row>
    <row r="520" spans="1:19">
      <c r="A520" t="s">
        <v>3107</v>
      </c>
      <c r="B520" t="s">
        <v>20</v>
      </c>
      <c r="C520" t="s">
        <v>2965</v>
      </c>
      <c r="D520" t="s">
        <v>2966</v>
      </c>
      <c r="E520" t="s">
        <v>99</v>
      </c>
      <c r="F520" t="s">
        <v>3083</v>
      </c>
      <c r="G520" t="s">
        <v>3108</v>
      </c>
      <c r="H520" t="s">
        <v>3109</v>
      </c>
      <c r="I520" t="s">
        <v>3110</v>
      </c>
      <c r="J520" t="s">
        <v>3111</v>
      </c>
      <c r="K520" t="s">
        <v>3112</v>
      </c>
      <c r="L520" t="s">
        <v>3113</v>
      </c>
      <c r="M520" t="s">
        <v>3114</v>
      </c>
      <c r="N520" t="str">
        <f>VLOOKUP(E520, Locations!B:I, 8, FALSE)</f>
        <v>-1.676843,121.4932573</v>
      </c>
      <c r="O520" t="str">
        <f>VLOOKUP(E520, Locations!B:I, 4, FALSE)</f>
        <v>Asia</v>
      </c>
      <c r="P520" t="str">
        <f>VLOOKUP(E520, Locations!B:I, 5, FALSE)</f>
        <v>South East Asia</v>
      </c>
      <c r="Q520">
        <f>VLOOKUP(E520, Locations!B:I, 6, FALSE)</f>
        <v>0</v>
      </c>
      <c r="R520" t="str">
        <f>VLOOKUP(E520, Locations!B:I, 7, FALSE)</f>
        <v>Indonesia</v>
      </c>
      <c r="S520" s="1">
        <v>44455</v>
      </c>
    </row>
    <row r="521" spans="1:19">
      <c r="A521" t="s">
        <v>3115</v>
      </c>
      <c r="B521" t="s">
        <v>20</v>
      </c>
      <c r="C521" t="s">
        <v>2965</v>
      </c>
      <c r="D521" t="s">
        <v>2966</v>
      </c>
      <c r="E521" t="s">
        <v>99</v>
      </c>
      <c r="F521" t="s">
        <v>3083</v>
      </c>
      <c r="G521" t="s">
        <v>3116</v>
      </c>
      <c r="H521" t="s">
        <v>3117</v>
      </c>
      <c r="I521" t="s">
        <v>3118</v>
      </c>
      <c r="J521" t="s">
        <v>3119</v>
      </c>
      <c r="K521" t="s">
        <v>3120</v>
      </c>
      <c r="L521" t="s">
        <v>3121</v>
      </c>
      <c r="M521" t="s">
        <v>3122</v>
      </c>
      <c r="N521" t="str">
        <f>VLOOKUP(E521, Locations!B:I, 8, FALSE)</f>
        <v>-1.676843,121.4932573</v>
      </c>
      <c r="O521" t="str">
        <f>VLOOKUP(E521, Locations!B:I, 4, FALSE)</f>
        <v>Asia</v>
      </c>
      <c r="P521" t="str">
        <f>VLOOKUP(E521, Locations!B:I, 5, FALSE)</f>
        <v>South East Asia</v>
      </c>
      <c r="Q521">
        <f>VLOOKUP(E521, Locations!B:I, 6, FALSE)</f>
        <v>0</v>
      </c>
      <c r="R521" t="str">
        <f>VLOOKUP(E521, Locations!B:I, 7, FALSE)</f>
        <v>Indonesia</v>
      </c>
      <c r="S521" s="1">
        <v>44455</v>
      </c>
    </row>
    <row r="522" spans="1:19">
      <c r="A522" t="s">
        <v>3123</v>
      </c>
      <c r="B522" t="s">
        <v>20</v>
      </c>
      <c r="C522" t="s">
        <v>2965</v>
      </c>
      <c r="D522" t="s">
        <v>2966</v>
      </c>
      <c r="E522" t="s">
        <v>99</v>
      </c>
      <c r="F522" t="s">
        <v>3083</v>
      </c>
      <c r="G522" t="s">
        <v>3124</v>
      </c>
      <c r="H522" t="s">
        <v>3125</v>
      </c>
      <c r="I522" t="s">
        <v>3126</v>
      </c>
      <c r="J522" t="s">
        <v>3127</v>
      </c>
      <c r="K522" t="s">
        <v>3128</v>
      </c>
      <c r="L522" t="s">
        <v>3129</v>
      </c>
      <c r="M522" t="s">
        <v>3130</v>
      </c>
      <c r="N522" t="str">
        <f>VLOOKUP(E522, Locations!B:I, 8, FALSE)</f>
        <v>-1.676843,121.4932573</v>
      </c>
      <c r="O522" t="str">
        <f>VLOOKUP(E522, Locations!B:I, 4, FALSE)</f>
        <v>Asia</v>
      </c>
      <c r="P522" t="str">
        <f>VLOOKUP(E522, Locations!B:I, 5, FALSE)</f>
        <v>South East Asia</v>
      </c>
      <c r="Q522">
        <f>VLOOKUP(E522, Locations!B:I, 6, FALSE)</f>
        <v>0</v>
      </c>
      <c r="R522" t="str">
        <f>VLOOKUP(E522, Locations!B:I, 7, FALSE)</f>
        <v>Indonesia</v>
      </c>
      <c r="S522" s="1">
        <v>44455</v>
      </c>
    </row>
    <row r="523" spans="1:19">
      <c r="A523" t="s">
        <v>3131</v>
      </c>
      <c r="B523" t="s">
        <v>20</v>
      </c>
      <c r="C523" t="s">
        <v>2965</v>
      </c>
      <c r="D523" t="s">
        <v>2966</v>
      </c>
      <c r="E523" t="s">
        <v>99</v>
      </c>
      <c r="F523" t="s">
        <v>3083</v>
      </c>
      <c r="G523" t="s">
        <v>3132</v>
      </c>
      <c r="H523" t="s">
        <v>3133</v>
      </c>
      <c r="I523" t="s">
        <v>3134</v>
      </c>
      <c r="J523" t="s">
        <v>3135</v>
      </c>
      <c r="K523" t="s">
        <v>3136</v>
      </c>
      <c r="L523" t="s">
        <v>3137</v>
      </c>
      <c r="M523" t="s">
        <v>3138</v>
      </c>
      <c r="N523" t="str">
        <f>VLOOKUP(E523, Locations!B:I, 8, FALSE)</f>
        <v>-1.676843,121.4932573</v>
      </c>
      <c r="O523" t="str">
        <f>VLOOKUP(E523, Locations!B:I, 4, FALSE)</f>
        <v>Asia</v>
      </c>
      <c r="P523" t="str">
        <f>VLOOKUP(E523, Locations!B:I, 5, FALSE)</f>
        <v>South East Asia</v>
      </c>
      <c r="Q523">
        <f>VLOOKUP(E523, Locations!B:I, 6, FALSE)</f>
        <v>0</v>
      </c>
      <c r="R523" t="str">
        <f>VLOOKUP(E523, Locations!B:I, 7, FALSE)</f>
        <v>Indonesia</v>
      </c>
      <c r="S523" s="1">
        <v>44455</v>
      </c>
    </row>
    <row r="524" spans="1:19">
      <c r="A524" t="s">
        <v>3139</v>
      </c>
      <c r="B524" t="s">
        <v>20</v>
      </c>
      <c r="C524" t="s">
        <v>3140</v>
      </c>
      <c r="D524" t="s">
        <v>3141</v>
      </c>
      <c r="E524" t="s">
        <v>3142</v>
      </c>
      <c r="F524" t="s">
        <v>3143</v>
      </c>
      <c r="G524" t="s">
        <v>3144</v>
      </c>
      <c r="H524" t="s">
        <v>3145</v>
      </c>
      <c r="I524" t="s">
        <v>3144</v>
      </c>
      <c r="J524" t="s">
        <v>3145</v>
      </c>
      <c r="K524" t="s">
        <v>3144</v>
      </c>
      <c r="L524" t="s">
        <v>3145</v>
      </c>
      <c r="M524" t="s">
        <v>3146</v>
      </c>
      <c r="N524" t="str">
        <f>VLOOKUP(E524, Locations!B:I, 8, FALSE)</f>
        <v>56.1327323,159.4965063</v>
      </c>
      <c r="O524" t="str">
        <f>VLOOKUP(E524, Locations!B:I, 4, FALSE)</f>
        <v>Asia</v>
      </c>
      <c r="P524" t="str">
        <f>VLOOKUP(E524, Locations!B:I, 5, FALSE)</f>
        <v>Northern Asia</v>
      </c>
      <c r="Q524" t="str">
        <f>VLOOKUP(E524, Locations!B:I, 6, FALSE)</f>
        <v>Kamchatka Peninsula</v>
      </c>
      <c r="R524" t="str">
        <f>VLOOKUP(E524, Locations!B:I, 7, FALSE)</f>
        <v>Russia</v>
      </c>
      <c r="S524" s="1">
        <v>44455</v>
      </c>
    </row>
    <row r="525" spans="1:19">
      <c r="A525" t="s">
        <v>3147</v>
      </c>
      <c r="B525" t="s">
        <v>20</v>
      </c>
      <c r="C525" t="s">
        <v>3140</v>
      </c>
      <c r="D525" t="s">
        <v>3141</v>
      </c>
      <c r="E525" t="s">
        <v>3148</v>
      </c>
      <c r="F525" t="s">
        <v>3149</v>
      </c>
      <c r="G525" t="s">
        <v>3150</v>
      </c>
      <c r="H525" t="s">
        <v>3151</v>
      </c>
      <c r="I525" t="s">
        <v>3150</v>
      </c>
      <c r="J525" t="s">
        <v>3151</v>
      </c>
      <c r="K525" t="s">
        <v>3150</v>
      </c>
      <c r="L525" t="s">
        <v>3151</v>
      </c>
      <c r="M525" t="s">
        <v>3152</v>
      </c>
      <c r="N525" t="str">
        <f>VLOOKUP(E525, Locations!B:I, 8, FALSE)</f>
        <v>46.5128246,94.8583807</v>
      </c>
      <c r="O525" t="str">
        <f>VLOOKUP(E525, Locations!B:I, 4, FALSE)</f>
        <v>Asia</v>
      </c>
      <c r="P525" t="str">
        <f>VLOOKUP(E525, Locations!B:I, 5, FALSE)</f>
        <v>Northern Asia</v>
      </c>
      <c r="Q525">
        <f>VLOOKUP(E525, Locations!B:I, 6, FALSE)</f>
        <v>0</v>
      </c>
      <c r="R525" t="str">
        <f>VLOOKUP(E525, Locations!B:I, 7, FALSE)</f>
        <v>Mongolia</v>
      </c>
      <c r="S525" s="1">
        <v>44455</v>
      </c>
    </row>
    <row r="526" spans="1:19">
      <c r="A526" t="s">
        <v>3153</v>
      </c>
      <c r="B526" t="s">
        <v>20</v>
      </c>
      <c r="C526" t="s">
        <v>3140</v>
      </c>
      <c r="D526" t="s">
        <v>3141</v>
      </c>
      <c r="E526" t="s">
        <v>3154</v>
      </c>
      <c r="F526" t="s">
        <v>3155</v>
      </c>
      <c r="G526" t="s">
        <v>3156</v>
      </c>
      <c r="H526" t="s">
        <v>3157</v>
      </c>
      <c r="I526" t="s">
        <v>3156</v>
      </c>
      <c r="J526" t="s">
        <v>3157</v>
      </c>
      <c r="K526" t="s">
        <v>3156</v>
      </c>
      <c r="L526" t="s">
        <v>3157</v>
      </c>
      <c r="M526" t="s">
        <v>3158</v>
      </c>
      <c r="N526" t="str">
        <f>VLOOKUP(E526, Locations!B:I, 8, FALSE)</f>
        <v>51.6515555,89.5495591</v>
      </c>
      <c r="O526" t="str">
        <f>VLOOKUP(E526, Locations!B:I, 4, FALSE)</f>
        <v>Asia</v>
      </c>
      <c r="P526" t="str">
        <f>VLOOKUP(E526, Locations!B:I, 5, FALSE)</f>
        <v>Northern Asia</v>
      </c>
      <c r="Q526" t="str">
        <f>VLOOKUP(E526, Locations!B:I, 6, FALSE)</f>
        <v>Tuva</v>
      </c>
      <c r="R526" t="str">
        <f>VLOOKUP(E526, Locations!B:I, 7, FALSE)</f>
        <v>Russia</v>
      </c>
      <c r="S526" s="1">
        <v>44455</v>
      </c>
    </row>
    <row r="527" spans="1:19">
      <c r="A527" t="s">
        <v>3159</v>
      </c>
      <c r="B527" t="s">
        <v>20</v>
      </c>
      <c r="C527" t="s">
        <v>3140</v>
      </c>
      <c r="D527" t="s">
        <v>3141</v>
      </c>
      <c r="E527" t="s">
        <v>3160</v>
      </c>
      <c r="F527" t="s">
        <v>3161</v>
      </c>
      <c r="G527" t="s">
        <v>3162</v>
      </c>
      <c r="H527" t="s">
        <v>3163</v>
      </c>
      <c r="I527" t="s">
        <v>3162</v>
      </c>
      <c r="J527" t="s">
        <v>3163</v>
      </c>
      <c r="K527" t="s">
        <v>3162</v>
      </c>
      <c r="L527" t="s">
        <v>3163</v>
      </c>
      <c r="M527" t="s">
        <v>3164</v>
      </c>
      <c r="N527" t="str">
        <f>VLOOKUP(E527, Locations!B:I, 8, FALSE)</f>
        <v>45.6626546,103</v>
      </c>
      <c r="O527" t="str">
        <f>VLOOKUP(E527, Locations!B:I, 4, FALSE)</f>
        <v>Asia</v>
      </c>
      <c r="P527" t="str">
        <f>VLOOKUP(E527, Locations!B:I, 5, FALSE)</f>
        <v>Northern Asia</v>
      </c>
      <c r="Q527">
        <f>VLOOKUP(E527, Locations!B:I, 6, FALSE)</f>
        <v>0</v>
      </c>
      <c r="R527" t="str">
        <f>VLOOKUP(E527, Locations!B:I, 7, FALSE)</f>
        <v>Russia</v>
      </c>
      <c r="S527" s="1">
        <v>44455</v>
      </c>
    </row>
    <row r="528" spans="1:19">
      <c r="A528" t="s">
        <v>3165</v>
      </c>
      <c r="B528" t="s">
        <v>20</v>
      </c>
      <c r="C528" t="s">
        <v>3140</v>
      </c>
      <c r="D528" t="s">
        <v>3141</v>
      </c>
      <c r="E528" t="s">
        <v>3166</v>
      </c>
      <c r="F528" t="s">
        <v>3167</v>
      </c>
      <c r="G528" t="s">
        <v>3168</v>
      </c>
      <c r="H528" t="s">
        <v>3169</v>
      </c>
      <c r="I528" t="s">
        <v>3168</v>
      </c>
      <c r="J528" t="s">
        <v>3169</v>
      </c>
      <c r="K528" t="s">
        <v>3168</v>
      </c>
      <c r="L528" t="s">
        <v>3169</v>
      </c>
      <c r="M528" t="s">
        <v>3170</v>
      </c>
      <c r="N528" t="str">
        <f>VLOOKUP(E528, Locations!B:I, 8, FALSE)</f>
        <v>59.4466604,71.8247876</v>
      </c>
      <c r="O528" t="str">
        <f>VLOOKUP(E528, Locations!B:I, 4, FALSE)</f>
        <v>Asia</v>
      </c>
      <c r="P528" t="str">
        <f>VLOOKUP(E528, Locations!B:I, 5, FALSE)</f>
        <v>Northern Asia</v>
      </c>
      <c r="Q528" t="str">
        <f>VLOOKUP(E528, Locations!B:I, 6, FALSE)</f>
        <v>Yenisei River Basin</v>
      </c>
      <c r="R528" t="str">
        <f>VLOOKUP(E528, Locations!B:I, 7, FALSE)</f>
        <v>Russia</v>
      </c>
      <c r="S528" s="1">
        <v>44455</v>
      </c>
    </row>
    <row r="529" spans="1:19">
      <c r="A529" t="s">
        <v>3171</v>
      </c>
      <c r="B529" t="s">
        <v>20</v>
      </c>
      <c r="C529" t="s">
        <v>3140</v>
      </c>
      <c r="D529" t="s">
        <v>3141</v>
      </c>
      <c r="E529" t="s">
        <v>3172</v>
      </c>
      <c r="F529" t="s">
        <v>3173</v>
      </c>
      <c r="G529" t="s">
        <v>3174</v>
      </c>
      <c r="H529" t="s">
        <v>3175</v>
      </c>
      <c r="I529" t="s">
        <v>3174</v>
      </c>
      <c r="J529" t="s">
        <v>3175</v>
      </c>
      <c r="K529" t="s">
        <v>3174</v>
      </c>
      <c r="L529" t="s">
        <v>3175</v>
      </c>
      <c r="M529" t="s">
        <v>3176</v>
      </c>
      <c r="N529" t="str">
        <f>VLOOKUP(E529, Locations!B:I, 8, FALSE)</f>
        <v>61.8587846,63.6528924</v>
      </c>
      <c r="O529" t="str">
        <f>VLOOKUP(E529, Locations!B:I, 4, FALSE)</f>
        <v>Asia</v>
      </c>
      <c r="P529" t="str">
        <f>VLOOKUP(E529, Locations!B:I, 5, FALSE)</f>
        <v>Northern Asia</v>
      </c>
      <c r="Q529" t="str">
        <f>VLOOKUP(E529, Locations!B:I, 6, FALSE)</f>
        <v>Khanty-Mansi Autonomous Okrug</v>
      </c>
      <c r="R529" t="str">
        <f>VLOOKUP(E529, Locations!B:I, 7, FALSE)</f>
        <v>Russia</v>
      </c>
      <c r="S529" s="1">
        <v>44455</v>
      </c>
    </row>
    <row r="530" spans="1:19">
      <c r="A530" t="s">
        <v>3177</v>
      </c>
      <c r="B530" t="s">
        <v>20</v>
      </c>
      <c r="C530" t="s">
        <v>3140</v>
      </c>
      <c r="D530" t="s">
        <v>3141</v>
      </c>
      <c r="E530" t="s">
        <v>3172</v>
      </c>
      <c r="F530" t="s">
        <v>3173</v>
      </c>
      <c r="G530" t="s">
        <v>3178</v>
      </c>
      <c r="H530" t="s">
        <v>3179</v>
      </c>
      <c r="I530" t="s">
        <v>3180</v>
      </c>
      <c r="J530" t="s">
        <v>3181</v>
      </c>
      <c r="K530" t="s">
        <v>3182</v>
      </c>
      <c r="L530" t="s">
        <v>3183</v>
      </c>
      <c r="M530" t="s">
        <v>3184</v>
      </c>
      <c r="N530" t="str">
        <f>VLOOKUP(E530, Locations!B:I, 8, FALSE)</f>
        <v>61.8587846,63.6528924</v>
      </c>
      <c r="O530" t="str">
        <f>VLOOKUP(E530, Locations!B:I, 4, FALSE)</f>
        <v>Asia</v>
      </c>
      <c r="P530" t="str">
        <f>VLOOKUP(E530, Locations!B:I, 5, FALSE)</f>
        <v>Northern Asia</v>
      </c>
      <c r="Q530" t="str">
        <f>VLOOKUP(E530, Locations!B:I, 6, FALSE)</f>
        <v>Khanty-Mansi Autonomous Okrug</v>
      </c>
      <c r="R530" t="str">
        <f>VLOOKUP(E530, Locations!B:I, 7, FALSE)</f>
        <v>Russia</v>
      </c>
      <c r="S530" s="1">
        <v>44455</v>
      </c>
    </row>
    <row r="531" spans="1:19">
      <c r="A531" t="s">
        <v>3185</v>
      </c>
      <c r="B531" t="s">
        <v>20</v>
      </c>
      <c r="C531" t="s">
        <v>3140</v>
      </c>
      <c r="D531" t="s">
        <v>3141</v>
      </c>
      <c r="E531" t="s">
        <v>3172</v>
      </c>
      <c r="F531" t="s">
        <v>3173</v>
      </c>
      <c r="G531" t="s">
        <v>3186</v>
      </c>
      <c r="H531" t="s">
        <v>3187</v>
      </c>
      <c r="I531" t="s">
        <v>3188</v>
      </c>
      <c r="J531" t="s">
        <v>3189</v>
      </c>
      <c r="K531" t="s">
        <v>3190</v>
      </c>
      <c r="L531" t="s">
        <v>3191</v>
      </c>
      <c r="M531" t="s">
        <v>3192</v>
      </c>
      <c r="N531" t="str">
        <f>VLOOKUP(E531, Locations!B:I, 8, FALSE)</f>
        <v>61.8587846,63.6528924</v>
      </c>
      <c r="O531" t="str">
        <f>VLOOKUP(E531, Locations!B:I, 4, FALSE)</f>
        <v>Asia</v>
      </c>
      <c r="P531" t="str">
        <f>VLOOKUP(E531, Locations!B:I, 5, FALSE)</f>
        <v>Northern Asia</v>
      </c>
      <c r="Q531" t="str">
        <f>VLOOKUP(E531, Locations!B:I, 6, FALSE)</f>
        <v>Khanty-Mansi Autonomous Okrug</v>
      </c>
      <c r="R531" t="str">
        <f>VLOOKUP(E531, Locations!B:I, 7, FALSE)</f>
        <v>Russia</v>
      </c>
      <c r="S531" s="1">
        <v>44455</v>
      </c>
    </row>
    <row r="532" spans="1:19">
      <c r="A532" t="s">
        <v>3193</v>
      </c>
      <c r="B532" t="s">
        <v>20</v>
      </c>
      <c r="C532" t="s">
        <v>3140</v>
      </c>
      <c r="D532" t="s">
        <v>3141</v>
      </c>
      <c r="E532" t="s">
        <v>3172</v>
      </c>
      <c r="F532" t="s">
        <v>3173</v>
      </c>
      <c r="G532" s="4" t="s">
        <v>3194</v>
      </c>
      <c r="H532" t="s">
        <v>3195</v>
      </c>
      <c r="I532" s="4" t="s">
        <v>3196</v>
      </c>
      <c r="J532" t="s">
        <v>3197</v>
      </c>
      <c r="K532" s="4" t="s">
        <v>3198</v>
      </c>
      <c r="L532" t="s">
        <v>3198</v>
      </c>
      <c r="M532" t="s">
        <v>3199</v>
      </c>
      <c r="N532" t="str">
        <f>VLOOKUP(E532, Locations!B:I, 8, FALSE)</f>
        <v>61.8587846,63.6528924</v>
      </c>
      <c r="O532" t="str">
        <f>VLOOKUP(E532, Locations!B:I, 4, FALSE)</f>
        <v>Asia</v>
      </c>
      <c r="P532" t="str">
        <f>VLOOKUP(E532, Locations!B:I, 5, FALSE)</f>
        <v>Northern Asia</v>
      </c>
      <c r="Q532" t="str">
        <f>VLOOKUP(E532, Locations!B:I, 6, FALSE)</f>
        <v>Khanty-Mansi Autonomous Okrug</v>
      </c>
      <c r="R532" t="str">
        <f>VLOOKUP(E532, Locations!B:I, 7, FALSE)</f>
        <v>Russia</v>
      </c>
      <c r="S532" s="1">
        <v>44455</v>
      </c>
    </row>
    <row r="533" spans="1:19">
      <c r="A533" t="s">
        <v>3200</v>
      </c>
      <c r="B533" t="s">
        <v>20</v>
      </c>
      <c r="C533" t="s">
        <v>3201</v>
      </c>
      <c r="D533" t="s">
        <v>3202</v>
      </c>
      <c r="E533" t="s">
        <v>3203</v>
      </c>
      <c r="F533" t="s">
        <v>3204</v>
      </c>
      <c r="G533" t="s">
        <v>3205</v>
      </c>
      <c r="H533" t="s">
        <v>3206</v>
      </c>
      <c r="I533" t="s">
        <v>3205</v>
      </c>
      <c r="J533" t="s">
        <v>3206</v>
      </c>
      <c r="K533" t="s">
        <v>3205</v>
      </c>
      <c r="L533" t="s">
        <v>3206</v>
      </c>
      <c r="M533" t="s">
        <v>3207</v>
      </c>
      <c r="N533" t="str">
        <f>VLOOKUP(E533, Locations!B:I, 8, FALSE)</f>
        <v>5.4839206,27.3584894</v>
      </c>
      <c r="O533" t="str">
        <f>VLOOKUP(E533, Locations!B:I, 4, FALSE)</f>
        <v>Africa</v>
      </c>
      <c r="P533" t="str">
        <f>VLOOKUP(E533, Locations!B:I, 5, FALSE)</f>
        <v>Indian Ocean</v>
      </c>
      <c r="Q533">
        <f>VLOOKUP(E533, Locations!B:I, 6, FALSE)</f>
        <v>0</v>
      </c>
      <c r="R533" t="str">
        <f>VLOOKUP(E533, Locations!B:I, 7, FALSE)</f>
        <v>Madagascar</v>
      </c>
      <c r="S533" s="1">
        <v>44455</v>
      </c>
    </row>
    <row r="534" spans="1:19">
      <c r="A534" t="s">
        <v>3208</v>
      </c>
      <c r="B534" t="s">
        <v>20</v>
      </c>
      <c r="C534" t="s">
        <v>3201</v>
      </c>
      <c r="D534" t="s">
        <v>3202</v>
      </c>
      <c r="E534" t="s">
        <v>3209</v>
      </c>
      <c r="F534" t="s">
        <v>3210</v>
      </c>
      <c r="G534" t="s">
        <v>3211</v>
      </c>
      <c r="H534" t="s">
        <v>3212</v>
      </c>
      <c r="I534" t="s">
        <v>3211</v>
      </c>
      <c r="J534" t="s">
        <v>3212</v>
      </c>
      <c r="K534" t="s">
        <v>3211</v>
      </c>
      <c r="L534" t="s">
        <v>3212</v>
      </c>
      <c r="M534" t="s">
        <v>3213</v>
      </c>
      <c r="N534" t="str">
        <f>VLOOKUP(E534, Locations!B:I, 8, FALSE)</f>
        <v>10.5618397,11.7808397</v>
      </c>
      <c r="O534" t="str">
        <f>VLOOKUP(E534, Locations!B:I, 4, FALSE)</f>
        <v>Africa</v>
      </c>
      <c r="P534" t="str">
        <f>VLOOKUP(E534, Locations!B:I, 5, FALSE)</f>
        <v>Western Africa</v>
      </c>
      <c r="Q534">
        <f>VLOOKUP(E534, Locations!B:I, 6, FALSE)</f>
        <v>0</v>
      </c>
      <c r="R534" t="str">
        <f>VLOOKUP(E534, Locations!B:I, 7, FALSE)</f>
        <v>Nigeria</v>
      </c>
      <c r="S534" s="1">
        <v>44455</v>
      </c>
    </row>
    <row r="535" spans="1:19">
      <c r="A535" t="s">
        <v>3214</v>
      </c>
      <c r="B535" t="s">
        <v>20</v>
      </c>
      <c r="C535" t="s">
        <v>3201</v>
      </c>
      <c r="D535" t="s">
        <v>3202</v>
      </c>
      <c r="E535" t="s">
        <v>3215</v>
      </c>
      <c r="F535" t="s">
        <v>3216</v>
      </c>
      <c r="G535" t="s">
        <v>3217</v>
      </c>
      <c r="H535" t="s">
        <v>3218</v>
      </c>
      <c r="I535" t="s">
        <v>3217</v>
      </c>
      <c r="J535" t="s">
        <v>3218</v>
      </c>
      <c r="K535" t="s">
        <v>3217</v>
      </c>
      <c r="L535" t="s">
        <v>3218</v>
      </c>
      <c r="M535" t="s">
        <v>3219</v>
      </c>
      <c r="N535" t="str">
        <f>VLOOKUP(E535, Locations!B:I, 8, FALSE)</f>
        <v>-3.4407421,3.1713276</v>
      </c>
      <c r="O535" t="e">
        <f>VLOOKUP(E535, Locations!B:I, 4, FALSE)</f>
        <v>#N/A</v>
      </c>
      <c r="P535" t="e">
        <f>VLOOKUP(E535, Locations!B:I, 5, FALSE)</f>
        <v>#N/A</v>
      </c>
      <c r="Q535">
        <f>VLOOKUP(E535, Locations!B:I, 6, FALSE)</f>
        <v>0</v>
      </c>
      <c r="R535" t="str">
        <f>VLOOKUP(E535, Locations!B:I, 7, FALSE)</f>
        <v>East Africa</v>
      </c>
      <c r="S535" s="1">
        <v>44455</v>
      </c>
    </row>
    <row r="536" spans="1:19">
      <c r="A536" t="s">
        <v>3220</v>
      </c>
      <c r="B536" t="s">
        <v>20</v>
      </c>
      <c r="C536" t="s">
        <v>3201</v>
      </c>
      <c r="D536" t="s">
        <v>3202</v>
      </c>
      <c r="E536" t="s">
        <v>3221</v>
      </c>
      <c r="F536" t="s">
        <v>3222</v>
      </c>
      <c r="G536" t="s">
        <v>3223</v>
      </c>
      <c r="H536" t="s">
        <v>3224</v>
      </c>
      <c r="I536" t="s">
        <v>3223</v>
      </c>
      <c r="J536" t="s">
        <v>3224</v>
      </c>
      <c r="K536" t="s">
        <v>3223</v>
      </c>
      <c r="L536" t="s">
        <v>3224</v>
      </c>
      <c r="M536" t="s">
        <v>3225</v>
      </c>
      <c r="N536" t="str">
        <f>VLOOKUP(E536, Locations!B:I, 8, FALSE)</f>
        <v>0.1540843,33.4098242</v>
      </c>
      <c r="O536" t="str">
        <f>VLOOKUP(E536, Locations!B:I, 4, FALSE)</f>
        <v>Africa</v>
      </c>
      <c r="P536" t="str">
        <f>VLOOKUP(E536, Locations!B:I, 5, FALSE)</f>
        <v>Eastern Africa</v>
      </c>
      <c r="Q536">
        <f>VLOOKUP(E536, Locations!B:I, 6, FALSE)</f>
        <v>0</v>
      </c>
      <c r="R536" t="str">
        <f>VLOOKUP(E536, Locations!B:I, 7, FALSE)</f>
        <v>Kenya</v>
      </c>
      <c r="S536" s="1">
        <v>44455</v>
      </c>
    </row>
    <row r="537" spans="1:19">
      <c r="A537" t="s">
        <v>3226</v>
      </c>
      <c r="B537" t="s">
        <v>20</v>
      </c>
      <c r="C537" t="s">
        <v>3201</v>
      </c>
      <c r="D537" t="s">
        <v>3202</v>
      </c>
      <c r="E537" t="s">
        <v>3227</v>
      </c>
      <c r="F537" t="s">
        <v>3228</v>
      </c>
      <c r="G537" t="s">
        <v>3229</v>
      </c>
      <c r="H537" t="s">
        <v>3230</v>
      </c>
      <c r="I537" t="s">
        <v>3229</v>
      </c>
      <c r="J537" t="s">
        <v>3230</v>
      </c>
      <c r="K537" t="s">
        <v>3229</v>
      </c>
      <c r="L537" t="s">
        <v>3230</v>
      </c>
      <c r="M537" t="s">
        <v>3231</v>
      </c>
      <c r="N537" t="str">
        <f>VLOOKUP(E537, Locations!B:I, 8, FALSE)</f>
        <v>-3.9834864,12.6817432</v>
      </c>
      <c r="O537" t="str">
        <f>VLOOKUP(E537, Locations!B:I, 4, FALSE)</f>
        <v>Africa</v>
      </c>
      <c r="P537" t="str">
        <f>VLOOKUP(E537, Locations!B:I, 5, FALSE)</f>
        <v>Central Africa</v>
      </c>
      <c r="Q537">
        <f>VLOOKUP(E537, Locations!B:I, 6, FALSE)</f>
        <v>0</v>
      </c>
      <c r="R537" t="str">
        <f>VLOOKUP(E537, Locations!B:I, 7, FALSE)</f>
        <v>Democratic Republic of the Congo</v>
      </c>
      <c r="S537" s="1">
        <v>44455</v>
      </c>
    </row>
    <row r="538" spans="1:19">
      <c r="A538" t="s">
        <v>3232</v>
      </c>
      <c r="B538" t="s">
        <v>20</v>
      </c>
      <c r="C538" t="s">
        <v>3201</v>
      </c>
      <c r="D538" t="s">
        <v>3202</v>
      </c>
      <c r="E538" t="s">
        <v>3233</v>
      </c>
      <c r="F538" t="s">
        <v>3234</v>
      </c>
      <c r="G538" t="s">
        <v>3235</v>
      </c>
      <c r="H538" t="s">
        <v>3236</v>
      </c>
      <c r="I538" t="s">
        <v>3237</v>
      </c>
      <c r="J538" t="s">
        <v>3238</v>
      </c>
      <c r="K538" t="s">
        <v>3239</v>
      </c>
      <c r="L538" t="s">
        <v>3240</v>
      </c>
      <c r="M538" t="s">
        <v>3241</v>
      </c>
      <c r="N538" t="str">
        <f>VLOOKUP(E538, Locations!B:I, 8, FALSE)</f>
        <v>-6.3533555,30.4915838</v>
      </c>
      <c r="O538" t="e">
        <f>VLOOKUP(E538, Locations!B:I, 4, FALSE)</f>
        <v>#N/A</v>
      </c>
      <c r="P538" t="e">
        <f>VLOOKUP(E538, Locations!B:I, 5, FALSE)</f>
        <v>#N/A</v>
      </c>
      <c r="Q538">
        <f>VLOOKUP(E538, Locations!B:I, 6, FALSE)</f>
        <v>0</v>
      </c>
      <c r="R538" t="str">
        <f>VLOOKUP(E538, Locations!B:I, 7, FALSE)</f>
        <v>Tanzania</v>
      </c>
      <c r="S538" s="1">
        <v>44455</v>
      </c>
    </row>
    <row r="539" spans="1:19">
      <c r="A539" t="s">
        <v>3242</v>
      </c>
      <c r="B539" t="s">
        <v>20</v>
      </c>
      <c r="C539" t="s">
        <v>3201</v>
      </c>
      <c r="D539" t="s">
        <v>3202</v>
      </c>
      <c r="E539" t="s">
        <v>3243</v>
      </c>
      <c r="F539" t="s">
        <v>3244</v>
      </c>
      <c r="G539" t="s">
        <v>3245</v>
      </c>
      <c r="H539" t="s">
        <v>3246</v>
      </c>
      <c r="I539" t="s">
        <v>3245</v>
      </c>
      <c r="J539" t="s">
        <v>3246</v>
      </c>
      <c r="K539" t="s">
        <v>3245</v>
      </c>
      <c r="L539" t="s">
        <v>3246</v>
      </c>
      <c r="M539" t="s">
        <v>3247</v>
      </c>
      <c r="N539" t="str">
        <f>VLOOKUP(E539, Locations!B:I, 8, FALSE)</f>
        <v>-3.9834864,12.6817432</v>
      </c>
      <c r="O539" t="str">
        <f>VLOOKUP(E539, Locations!B:I, 4, FALSE)</f>
        <v>Africa</v>
      </c>
      <c r="P539" t="str">
        <f>VLOOKUP(E539, Locations!B:I, 5, FALSE)</f>
        <v>Central Africa</v>
      </c>
      <c r="Q539">
        <f>VLOOKUP(E539, Locations!B:I, 6, FALSE)</f>
        <v>0</v>
      </c>
      <c r="R539" t="str">
        <f>VLOOKUP(E539, Locations!B:I, 7, FALSE)</f>
        <v>Democratic Republic of the Congo</v>
      </c>
      <c r="S539" s="1">
        <v>44455</v>
      </c>
    </row>
    <row r="540" spans="1:19">
      <c r="A540" t="s">
        <v>3248</v>
      </c>
      <c r="B540" t="s">
        <v>20</v>
      </c>
      <c r="C540" t="s">
        <v>3201</v>
      </c>
      <c r="D540" t="s">
        <v>3202</v>
      </c>
      <c r="E540" t="s">
        <v>3249</v>
      </c>
      <c r="F540" t="s">
        <v>3250</v>
      </c>
      <c r="G540" t="s">
        <v>3251</v>
      </c>
      <c r="H540" t="s">
        <v>3252</v>
      </c>
      <c r="I540" t="s">
        <v>3251</v>
      </c>
      <c r="J540" t="s">
        <v>3252</v>
      </c>
      <c r="K540" t="s">
        <v>3251</v>
      </c>
      <c r="L540" t="s">
        <v>3252</v>
      </c>
      <c r="M540" t="s">
        <v>3253</v>
      </c>
      <c r="N540" t="str">
        <f>VLOOKUP(E540, Locations!B:I, 8, FALSE)</f>
        <v>-3.9834864,12.6817432</v>
      </c>
      <c r="O540" t="str">
        <f>VLOOKUP(E540, Locations!B:I, 4, FALSE)</f>
        <v>Africa</v>
      </c>
      <c r="P540" t="str">
        <f>VLOOKUP(E540, Locations!B:I, 5, FALSE)</f>
        <v>Central Africa</v>
      </c>
      <c r="Q540">
        <f>VLOOKUP(E540, Locations!B:I, 6, FALSE)</f>
        <v>0</v>
      </c>
      <c r="R540" t="str">
        <f>VLOOKUP(E540, Locations!B:I, 7, FALSE)</f>
        <v>Democratic Republic of the Congo</v>
      </c>
      <c r="S540" s="1">
        <v>44455</v>
      </c>
    </row>
    <row r="541" spans="1:19">
      <c r="A541" t="s">
        <v>3254</v>
      </c>
      <c r="B541" t="s">
        <v>20</v>
      </c>
      <c r="C541" t="s">
        <v>3201</v>
      </c>
      <c r="D541" t="s">
        <v>3202</v>
      </c>
      <c r="E541" t="s">
        <v>3255</v>
      </c>
      <c r="F541" t="s">
        <v>3256</v>
      </c>
      <c r="G541" t="s">
        <v>3257</v>
      </c>
      <c r="H541" t="s">
        <v>3258</v>
      </c>
      <c r="I541" t="s">
        <v>3257</v>
      </c>
      <c r="J541" t="s">
        <v>3258</v>
      </c>
      <c r="K541" t="s">
        <v>3257</v>
      </c>
      <c r="L541" t="s">
        <v>3258</v>
      </c>
      <c r="M541" t="s">
        <v>3259</v>
      </c>
      <c r="N541" t="str">
        <f>VLOOKUP(E541, Locations!B:I, 8, FALSE)</f>
        <v>-3.9834864,12.6817432</v>
      </c>
      <c r="O541" t="str">
        <f>VLOOKUP(E541, Locations!B:I, 4, FALSE)</f>
        <v>Africa</v>
      </c>
      <c r="P541" t="str">
        <f>VLOOKUP(E541, Locations!B:I, 5, FALSE)</f>
        <v>Central Africa</v>
      </c>
      <c r="Q541">
        <f>VLOOKUP(E541, Locations!B:I, 6, FALSE)</f>
        <v>0</v>
      </c>
      <c r="R541" t="str">
        <f>VLOOKUP(E541, Locations!B:I, 7, FALSE)</f>
        <v>Democratic Republic of the Congo</v>
      </c>
      <c r="S541" s="1">
        <v>44455</v>
      </c>
    </row>
    <row r="542" spans="1:19">
      <c r="A542" t="s">
        <v>3260</v>
      </c>
      <c r="B542" t="s">
        <v>20</v>
      </c>
      <c r="C542" t="s">
        <v>3201</v>
      </c>
      <c r="D542" t="s">
        <v>3202</v>
      </c>
      <c r="E542" t="s">
        <v>3261</v>
      </c>
      <c r="F542" t="s">
        <v>3262</v>
      </c>
      <c r="G542" t="s">
        <v>3263</v>
      </c>
      <c r="H542" t="s">
        <v>3264</v>
      </c>
      <c r="I542" t="s">
        <v>3263</v>
      </c>
      <c r="J542" t="s">
        <v>3264</v>
      </c>
      <c r="K542" t="s">
        <v>3263</v>
      </c>
      <c r="L542" t="s">
        <v>3264</v>
      </c>
      <c r="M542" t="s">
        <v>3265</v>
      </c>
      <c r="N542" t="str">
        <f>VLOOKUP(E542, Locations!B:I, 8, FALSE)</f>
        <v>-3.9834864,12.6817432</v>
      </c>
      <c r="O542" t="str">
        <f>VLOOKUP(E542, Locations!B:I, 4, FALSE)</f>
        <v>Africa</v>
      </c>
      <c r="P542" t="str">
        <f>VLOOKUP(E542, Locations!B:I, 5, FALSE)</f>
        <v>Central Africa</v>
      </c>
      <c r="Q542">
        <f>VLOOKUP(E542, Locations!B:I, 6, FALSE)</f>
        <v>0</v>
      </c>
      <c r="R542" t="str">
        <f>VLOOKUP(E542, Locations!B:I, 7, FALSE)</f>
        <v>Democratic Republic of the Congo</v>
      </c>
      <c r="S542" s="1">
        <v>44455</v>
      </c>
    </row>
    <row r="543" spans="1:19">
      <c r="A543" t="s">
        <v>3266</v>
      </c>
      <c r="B543" t="s">
        <v>20</v>
      </c>
      <c r="C543" t="s">
        <v>3201</v>
      </c>
      <c r="D543" t="s">
        <v>3202</v>
      </c>
      <c r="E543" t="s">
        <v>3267</v>
      </c>
      <c r="F543" t="s">
        <v>3268</v>
      </c>
      <c r="G543" t="s">
        <v>3269</v>
      </c>
      <c r="H543" t="s">
        <v>3270</v>
      </c>
      <c r="I543" t="s">
        <v>3269</v>
      </c>
      <c r="J543" t="s">
        <v>3270</v>
      </c>
      <c r="K543" t="s">
        <v>3269</v>
      </c>
      <c r="L543" t="s">
        <v>3270</v>
      </c>
      <c r="M543" t="s">
        <v>3271</v>
      </c>
      <c r="N543" t="str">
        <f>VLOOKUP(E543, Locations!B:I, 8, FALSE)</f>
        <v>-3.9834864,12.6817432</v>
      </c>
      <c r="O543" t="str">
        <f>VLOOKUP(E543, Locations!B:I, 4, FALSE)</f>
        <v>Africa</v>
      </c>
      <c r="P543" t="str">
        <f>VLOOKUP(E543, Locations!B:I, 5, FALSE)</f>
        <v>Central Africa</v>
      </c>
      <c r="Q543">
        <f>VLOOKUP(E543, Locations!B:I, 6, FALSE)</f>
        <v>0</v>
      </c>
      <c r="R543" t="str">
        <f>VLOOKUP(E543, Locations!B:I, 7, FALSE)</f>
        <v>Democratic Republic of the Congo</v>
      </c>
      <c r="S543" s="1">
        <v>44455</v>
      </c>
    </row>
    <row r="544" spans="1:19">
      <c r="A544" t="s">
        <v>3272</v>
      </c>
      <c r="B544" t="s">
        <v>20</v>
      </c>
      <c r="C544" t="s">
        <v>3201</v>
      </c>
      <c r="D544" t="s">
        <v>3202</v>
      </c>
      <c r="E544" t="s">
        <v>3273</v>
      </c>
      <c r="F544" t="s">
        <v>3274</v>
      </c>
      <c r="G544" t="s">
        <v>3275</v>
      </c>
      <c r="H544" t="s">
        <v>3276</v>
      </c>
      <c r="I544" t="s">
        <v>3275</v>
      </c>
      <c r="J544" t="s">
        <v>3276</v>
      </c>
      <c r="K544" t="s">
        <v>3275</v>
      </c>
      <c r="L544" t="s">
        <v>3276</v>
      </c>
      <c r="M544" t="s">
        <v>3253</v>
      </c>
      <c r="N544" t="str">
        <f>VLOOKUP(E544, Locations!B:I, 8, FALSE)</f>
        <v>-3.9834864,12.6817432</v>
      </c>
      <c r="O544" t="str">
        <f>VLOOKUP(E544, Locations!B:I, 4, FALSE)</f>
        <v>Africa</v>
      </c>
      <c r="P544" t="str">
        <f>VLOOKUP(E544, Locations!B:I, 5, FALSE)</f>
        <v>Central Africa</v>
      </c>
      <c r="Q544">
        <f>VLOOKUP(E544, Locations!B:I, 6, FALSE)</f>
        <v>0</v>
      </c>
      <c r="R544" t="str">
        <f>VLOOKUP(E544, Locations!B:I, 7, FALSE)</f>
        <v>Democratic Republic of the Congo</v>
      </c>
      <c r="S544" s="1">
        <v>44455</v>
      </c>
    </row>
    <row r="545" spans="1:19">
      <c r="A545" t="s">
        <v>3277</v>
      </c>
      <c r="B545" t="s">
        <v>20</v>
      </c>
      <c r="C545" t="s">
        <v>3201</v>
      </c>
      <c r="D545" t="s">
        <v>3202</v>
      </c>
      <c r="E545" t="s">
        <v>3278</v>
      </c>
      <c r="F545" t="s">
        <v>3279</v>
      </c>
      <c r="G545" t="s">
        <v>3280</v>
      </c>
      <c r="H545" t="s">
        <v>3281</v>
      </c>
      <c r="I545" t="s">
        <v>3280</v>
      </c>
      <c r="J545" t="s">
        <v>3281</v>
      </c>
      <c r="K545" t="s">
        <v>3280</v>
      </c>
      <c r="L545" t="s">
        <v>3281</v>
      </c>
      <c r="M545" t="s">
        <v>3282</v>
      </c>
      <c r="N545">
        <f>VLOOKUP(E545, Locations!B:I, 8, FALSE)</f>
        <v>0</v>
      </c>
      <c r="O545" t="e">
        <f>VLOOKUP(E545, Locations!B:I, 4, FALSE)</f>
        <v>#N/A</v>
      </c>
      <c r="P545" t="e">
        <f>VLOOKUP(E545, Locations!B:I, 5, FALSE)</f>
        <v>#N/A</v>
      </c>
      <c r="Q545" t="str">
        <f>VLOOKUP(E545, Locations!B:I, 6, FALSE)</f>
        <v>the extreme south of Nigeria and extending eastward into the southwest region of Cameroon</v>
      </c>
      <c r="R545" t="str">
        <f>VLOOKUP(E545, Locations!B:I, 7, FALSE)</f>
        <v>Africa</v>
      </c>
      <c r="S545" s="1">
        <v>44455</v>
      </c>
    </row>
    <row r="546" spans="1:19">
      <c r="A546" t="s">
        <v>3283</v>
      </c>
      <c r="B546" t="s">
        <v>20</v>
      </c>
      <c r="C546" t="s">
        <v>3201</v>
      </c>
      <c r="D546" t="s">
        <v>3202</v>
      </c>
      <c r="E546" t="s">
        <v>3284</v>
      </c>
      <c r="F546" t="s">
        <v>3285</v>
      </c>
      <c r="G546" t="s">
        <v>3286</v>
      </c>
      <c r="H546" t="s">
        <v>3287</v>
      </c>
      <c r="I546" t="s">
        <v>3286</v>
      </c>
      <c r="J546" t="s">
        <v>3287</v>
      </c>
      <c r="K546" t="s">
        <v>3286</v>
      </c>
      <c r="L546" t="s">
        <v>3287</v>
      </c>
      <c r="M546" t="s">
        <v>3288</v>
      </c>
      <c r="N546">
        <f>VLOOKUP(E546, Locations!B:I, 8, FALSE)</f>
        <v>0</v>
      </c>
      <c r="O546" t="e">
        <f>VLOOKUP(E546, Locations!B:I, 4, FALSE)</f>
        <v>#N/A</v>
      </c>
      <c r="P546" t="e">
        <f>VLOOKUP(E546, Locations!B:I, 5, FALSE)</f>
        <v>#N/A</v>
      </c>
      <c r="Q546" t="str">
        <f>VLOOKUP(E546, Locations!B:I, 6, FALSE)</f>
        <v>the extreme south of Nigeria and extending eastward into the southwest region of Cameroon</v>
      </c>
      <c r="R546">
        <f>VLOOKUP(E546, Locations!B:I, 7, FALSE)</f>
        <v>0</v>
      </c>
      <c r="S546" s="1">
        <v>44455</v>
      </c>
    </row>
    <row r="547" spans="1:19">
      <c r="A547" t="s">
        <v>3289</v>
      </c>
      <c r="B547" t="s">
        <v>20</v>
      </c>
      <c r="C547" t="s">
        <v>3201</v>
      </c>
      <c r="D547" t="s">
        <v>3202</v>
      </c>
      <c r="E547" t="s">
        <v>3290</v>
      </c>
      <c r="F547" t="s">
        <v>3291</v>
      </c>
      <c r="G547" t="s">
        <v>3292</v>
      </c>
      <c r="H547" t="s">
        <v>3293</v>
      </c>
      <c r="I547" t="s">
        <v>3292</v>
      </c>
      <c r="J547" t="s">
        <v>3293</v>
      </c>
      <c r="K547" t="s">
        <v>3292</v>
      </c>
      <c r="L547" t="s">
        <v>3293</v>
      </c>
      <c r="M547" t="s">
        <v>3294</v>
      </c>
      <c r="N547">
        <f>VLOOKUP(E547, Locations!B:I, 8, FALSE)</f>
        <v>0</v>
      </c>
      <c r="O547" t="e">
        <f>VLOOKUP(E547, Locations!B:I, 4, FALSE)</f>
        <v>#N/A</v>
      </c>
      <c r="P547" t="e">
        <f>VLOOKUP(E547, Locations!B:I, 5, FALSE)</f>
        <v>#N/A</v>
      </c>
      <c r="Q547" t="str">
        <f>VLOOKUP(E547, Locations!B:I, 6, FALSE)</f>
        <v>Nigeria, Benin, and Togo that constitute Yorubaland</v>
      </c>
      <c r="R547">
        <f>VLOOKUP(E547, Locations!B:I, 7, FALSE)</f>
        <v>0</v>
      </c>
      <c r="S547" s="1">
        <v>44455</v>
      </c>
    </row>
    <row r="548" spans="1:19">
      <c r="A548" t="s">
        <v>3295</v>
      </c>
      <c r="B548" t="s">
        <v>20</v>
      </c>
      <c r="C548" t="s">
        <v>3201</v>
      </c>
      <c r="D548" t="s">
        <v>3202</v>
      </c>
      <c r="E548" t="s">
        <v>3290</v>
      </c>
      <c r="F548" t="s">
        <v>3291</v>
      </c>
      <c r="G548" t="s">
        <v>3296</v>
      </c>
      <c r="H548" t="s">
        <v>3297</v>
      </c>
      <c r="I548" t="s">
        <v>3296</v>
      </c>
      <c r="J548" t="s">
        <v>3297</v>
      </c>
      <c r="K548" t="s">
        <v>3296</v>
      </c>
      <c r="L548" t="s">
        <v>3297</v>
      </c>
      <c r="M548" t="s">
        <v>3247</v>
      </c>
      <c r="N548">
        <f>VLOOKUP(E548, Locations!B:I, 8, FALSE)</f>
        <v>0</v>
      </c>
      <c r="O548" t="e">
        <f>VLOOKUP(E548, Locations!B:I, 4, FALSE)</f>
        <v>#N/A</v>
      </c>
      <c r="P548" t="e">
        <f>VLOOKUP(E548, Locations!B:I, 5, FALSE)</f>
        <v>#N/A</v>
      </c>
      <c r="Q548" t="str">
        <f>VLOOKUP(E548, Locations!B:I, 6, FALSE)</f>
        <v>Nigeria, Benin, and Togo that constitute Yorubaland</v>
      </c>
      <c r="R548">
        <f>VLOOKUP(E548, Locations!B:I, 7, FALSE)</f>
        <v>0</v>
      </c>
      <c r="S548" s="1">
        <v>44455</v>
      </c>
    </row>
    <row r="549" spans="1:19">
      <c r="A549" t="s">
        <v>3298</v>
      </c>
      <c r="B549" t="s">
        <v>20</v>
      </c>
      <c r="C549" t="s">
        <v>3201</v>
      </c>
      <c r="D549" t="s">
        <v>3202</v>
      </c>
      <c r="E549" t="s">
        <v>3290</v>
      </c>
      <c r="F549" t="s">
        <v>3291</v>
      </c>
      <c r="G549" t="s">
        <v>3299</v>
      </c>
      <c r="H549" t="s">
        <v>3300</v>
      </c>
      <c r="I549" t="s">
        <v>3299</v>
      </c>
      <c r="J549" t="s">
        <v>3300</v>
      </c>
      <c r="K549" t="s">
        <v>3299</v>
      </c>
      <c r="L549" t="s">
        <v>3300</v>
      </c>
      <c r="M549" t="s">
        <v>3301</v>
      </c>
      <c r="N549">
        <f>VLOOKUP(E549, Locations!B:I, 8, FALSE)</f>
        <v>0</v>
      </c>
      <c r="O549" t="e">
        <f>VLOOKUP(E549, Locations!B:I, 4, FALSE)</f>
        <v>#N/A</v>
      </c>
      <c r="P549" t="e">
        <f>VLOOKUP(E549, Locations!B:I, 5, FALSE)</f>
        <v>#N/A</v>
      </c>
      <c r="Q549" t="str">
        <f>VLOOKUP(E549, Locations!B:I, 6, FALSE)</f>
        <v>Nigeria, Benin, and Togo that constitute Yorubaland</v>
      </c>
      <c r="R549">
        <f>VLOOKUP(E549, Locations!B:I, 7, FALSE)</f>
        <v>0</v>
      </c>
      <c r="S549" s="1">
        <v>44455</v>
      </c>
    </row>
    <row r="550" spans="1:19">
      <c r="A550" t="s">
        <v>3302</v>
      </c>
      <c r="B550" t="s">
        <v>20</v>
      </c>
      <c r="C550" t="s">
        <v>3201</v>
      </c>
      <c r="D550" t="s">
        <v>3202</v>
      </c>
      <c r="E550" t="s">
        <v>3303</v>
      </c>
      <c r="F550" t="s">
        <v>3304</v>
      </c>
      <c r="G550" t="s">
        <v>3305</v>
      </c>
      <c r="H550" t="s">
        <v>3306</v>
      </c>
      <c r="I550" t="s">
        <v>3305</v>
      </c>
      <c r="J550" t="s">
        <v>3306</v>
      </c>
      <c r="K550" t="s">
        <v>3305</v>
      </c>
      <c r="L550" t="s">
        <v>3306</v>
      </c>
      <c r="M550" t="s">
        <v>3307</v>
      </c>
      <c r="N550">
        <f>VLOOKUP(E550, Locations!B:I, 8, FALSE)</f>
        <v>0</v>
      </c>
      <c r="O550" t="e">
        <f>VLOOKUP(E550, Locations!B:I, 4, FALSE)</f>
        <v>#N/A</v>
      </c>
      <c r="P550" t="e">
        <f>VLOOKUP(E550, Locations!B:I, 5, FALSE)</f>
        <v>#N/A</v>
      </c>
      <c r="Q550" t="str">
        <f>VLOOKUP(E550, Locations!B:I, 6, FALSE)</f>
        <v>southern Mali, eastern Guinea and northern Ivory Coast</v>
      </c>
      <c r="R550">
        <f>VLOOKUP(E550, Locations!B:I, 7, FALSE)</f>
        <v>0</v>
      </c>
      <c r="S550" s="1">
        <v>44455</v>
      </c>
    </row>
    <row r="551" spans="1:19">
      <c r="A551" t="s">
        <v>3308</v>
      </c>
      <c r="B551" t="s">
        <v>20</v>
      </c>
      <c r="C551" t="s">
        <v>3201</v>
      </c>
      <c r="D551" t="s">
        <v>3202</v>
      </c>
      <c r="E551" t="s">
        <v>3309</v>
      </c>
      <c r="F551" t="s">
        <v>3310</v>
      </c>
      <c r="G551" t="s">
        <v>3311</v>
      </c>
      <c r="H551" t="s">
        <v>3312</v>
      </c>
      <c r="I551" t="s">
        <v>3311</v>
      </c>
      <c r="J551" t="s">
        <v>3312</v>
      </c>
      <c r="K551" t="s">
        <v>3311</v>
      </c>
      <c r="L551" t="s">
        <v>3312</v>
      </c>
      <c r="M551" t="s">
        <v>3313</v>
      </c>
      <c r="N551" t="str">
        <f>VLOOKUP(E551, Locations!B:I, 8, FALSE)</f>
        <v>8.3943809,19.5064712</v>
      </c>
      <c r="O551" t="str">
        <f>VLOOKUP(E551, Locations!B:I, 4, FALSE)</f>
        <v>Africa</v>
      </c>
      <c r="P551" t="str">
        <f>VLOOKUP(E551, Locations!B:I, 5, FALSE)</f>
        <v>Central Africa</v>
      </c>
      <c r="Q551" t="str">
        <f>VLOOKUP(E551, Locations!B:I, 6, FALSE)</f>
        <v>Bamingui-Bangoran</v>
      </c>
      <c r="R551" t="str">
        <f>VLOOKUP(E551, Locations!B:I, 7, FALSE)</f>
        <v>Central African Republic</v>
      </c>
      <c r="S551" s="1">
        <v>44455</v>
      </c>
    </row>
    <row r="552" spans="1:19">
      <c r="A552" t="s">
        <v>3314</v>
      </c>
      <c r="B552" t="s">
        <v>20</v>
      </c>
      <c r="C552" t="s">
        <v>3201</v>
      </c>
      <c r="D552" t="s">
        <v>3202</v>
      </c>
      <c r="E552" t="s">
        <v>3315</v>
      </c>
      <c r="F552" t="s">
        <v>3316</v>
      </c>
      <c r="G552" t="s">
        <v>3317</v>
      </c>
      <c r="H552" t="s">
        <v>3318</v>
      </c>
      <c r="I552" t="s">
        <v>3317</v>
      </c>
      <c r="J552" t="s">
        <v>3318</v>
      </c>
      <c r="K552" t="s">
        <v>3317</v>
      </c>
      <c r="L552" t="s">
        <v>3318</v>
      </c>
      <c r="M552" t="s">
        <v>3319</v>
      </c>
      <c r="N552" t="str">
        <f>VLOOKUP(E552, Locations!B:I, 8, FALSE)</f>
        <v>26.834955,26.3823725</v>
      </c>
      <c r="O552" t="e">
        <f>VLOOKUP(E552, Locations!B:I, 4, FALSE)</f>
        <v>#N/A</v>
      </c>
      <c r="P552" t="e">
        <f>VLOOKUP(E552, Locations!B:I, 5, FALSE)</f>
        <v>#N/A</v>
      </c>
      <c r="Q552">
        <f>VLOOKUP(E552, Locations!B:I, 6, FALSE)</f>
        <v>0</v>
      </c>
      <c r="R552" t="str">
        <f>VLOOKUP(E552, Locations!B:I, 7, FALSE)</f>
        <v>Egypy</v>
      </c>
      <c r="S552" s="1">
        <v>44455</v>
      </c>
    </row>
    <row r="553" spans="1:19">
      <c r="A553" t="s">
        <v>3320</v>
      </c>
      <c r="B553" t="s">
        <v>20</v>
      </c>
      <c r="C553" t="s">
        <v>3201</v>
      </c>
      <c r="D553" t="s">
        <v>3202</v>
      </c>
      <c r="E553" t="s">
        <v>3315</v>
      </c>
      <c r="F553" t="s">
        <v>3316</v>
      </c>
      <c r="G553" t="s">
        <v>3321</v>
      </c>
      <c r="H553" t="s">
        <v>3322</v>
      </c>
      <c r="I553" t="s">
        <v>3323</v>
      </c>
      <c r="J553" t="s">
        <v>3324</v>
      </c>
      <c r="K553" t="s">
        <v>3325</v>
      </c>
      <c r="L553" t="s">
        <v>3326</v>
      </c>
      <c r="M553" t="s">
        <v>3327</v>
      </c>
      <c r="N553" t="str">
        <f>VLOOKUP(E553, Locations!B:I, 8, FALSE)</f>
        <v>26.834955,26.3823725</v>
      </c>
      <c r="O553" t="e">
        <f>VLOOKUP(E553, Locations!B:I, 4, FALSE)</f>
        <v>#N/A</v>
      </c>
      <c r="P553" t="e">
        <f>VLOOKUP(E553, Locations!B:I, 5, FALSE)</f>
        <v>#N/A</v>
      </c>
      <c r="Q553">
        <f>VLOOKUP(E553, Locations!B:I, 6, FALSE)</f>
        <v>0</v>
      </c>
      <c r="R553" t="str">
        <f>VLOOKUP(E553, Locations!B:I, 7, FALSE)</f>
        <v>Egypy</v>
      </c>
      <c r="S553" s="1">
        <v>44455</v>
      </c>
    </row>
    <row r="554" spans="1:19">
      <c r="A554" t="s">
        <v>3328</v>
      </c>
      <c r="B554" t="s">
        <v>20</v>
      </c>
      <c r="C554" t="s">
        <v>3329</v>
      </c>
      <c r="D554" t="s">
        <v>3330</v>
      </c>
      <c r="E554" t="s">
        <v>3331</v>
      </c>
      <c r="F554" t="s">
        <v>3332</v>
      </c>
      <c r="G554" t="s">
        <v>3333</v>
      </c>
      <c r="H554" t="s">
        <v>3334</v>
      </c>
      <c r="I554" t="s">
        <v>3333</v>
      </c>
      <c r="J554" t="s">
        <v>3334</v>
      </c>
      <c r="K554" t="s">
        <v>3333</v>
      </c>
      <c r="L554" t="s">
        <v>3334</v>
      </c>
      <c r="M554" t="s">
        <v>3335</v>
      </c>
      <c r="N554" t="str">
        <f>VLOOKUP(E554, Locations!B:I, 8, FALSE)</f>
        <v>31.9739984,44.6734643</v>
      </c>
      <c r="O554" t="str">
        <f>VLOOKUP(E554, Locations!B:I, 4, FALSE)</f>
        <v>Asia</v>
      </c>
      <c r="P554" t="str">
        <f>VLOOKUP(E554, Locations!B:I, 5, FALSE)</f>
        <v>South West Asia</v>
      </c>
      <c r="Q554" t="str">
        <f>VLOOKUP(E554, Locations!B:I, 6, FALSE)</f>
        <v>Persia</v>
      </c>
      <c r="R554" t="str">
        <f>VLOOKUP(E554, Locations!B:I, 7, FALSE)</f>
        <v>Iran</v>
      </c>
      <c r="S554" s="1">
        <v>44455</v>
      </c>
    </row>
    <row r="555" spans="1:19">
      <c r="A555" t="s">
        <v>3336</v>
      </c>
      <c r="B555" t="s">
        <v>20</v>
      </c>
      <c r="C555" t="s">
        <v>3329</v>
      </c>
      <c r="D555" t="s">
        <v>3330</v>
      </c>
      <c r="E555" t="s">
        <v>3337</v>
      </c>
      <c r="F555" t="s">
        <v>3338</v>
      </c>
      <c r="G555" t="s">
        <v>3339</v>
      </c>
      <c r="H555" t="s">
        <v>3340</v>
      </c>
      <c r="I555" t="s">
        <v>3341</v>
      </c>
      <c r="J555" t="s">
        <v>3342</v>
      </c>
      <c r="K555" t="s">
        <v>3343</v>
      </c>
      <c r="L555" t="s">
        <v>3344</v>
      </c>
      <c r="M555" t="s">
        <v>3345</v>
      </c>
      <c r="N555" t="str">
        <f>VLOOKUP(E555, Locations!B:I, 8, FALSE)</f>
        <v>31.9739984,44.6734643</v>
      </c>
      <c r="O555" t="str">
        <f>VLOOKUP(E555, Locations!B:I, 4, FALSE)</f>
        <v>Asia</v>
      </c>
      <c r="P555" t="str">
        <f>VLOOKUP(E555, Locations!B:I, 5, FALSE)</f>
        <v>South West Asia</v>
      </c>
      <c r="Q555" t="str">
        <f>VLOOKUP(E555, Locations!B:I, 6, FALSE)</f>
        <v>Persia</v>
      </c>
      <c r="R555" t="str">
        <f>VLOOKUP(E555, Locations!B:I, 7, FALSE)</f>
        <v>Iran</v>
      </c>
      <c r="S555" s="1">
        <v>44455</v>
      </c>
    </row>
    <row r="556" spans="1:19">
      <c r="A556" t="s">
        <v>3346</v>
      </c>
      <c r="B556" t="s">
        <v>20</v>
      </c>
      <c r="C556" t="s">
        <v>3329</v>
      </c>
      <c r="D556" t="s">
        <v>3330</v>
      </c>
      <c r="E556" t="s">
        <v>3347</v>
      </c>
      <c r="F556" t="s">
        <v>3348</v>
      </c>
      <c r="G556" t="s">
        <v>3349</v>
      </c>
      <c r="H556" t="s">
        <v>3350</v>
      </c>
      <c r="I556" t="s">
        <v>3349</v>
      </c>
      <c r="J556" t="s">
        <v>3350</v>
      </c>
      <c r="K556" t="s">
        <v>3349</v>
      </c>
      <c r="L556" t="s">
        <v>3350</v>
      </c>
      <c r="M556" t="s">
        <v>3351</v>
      </c>
      <c r="N556">
        <f>VLOOKUP(E556, Locations!B:I, 8, FALSE)</f>
        <v>0</v>
      </c>
      <c r="O556" t="e">
        <f>VLOOKUP(E556, Locations!B:I, 4, FALSE)</f>
        <v>#N/A</v>
      </c>
      <c r="P556" t="e">
        <f>VLOOKUP(E556, Locations!B:I, 5, FALSE)</f>
        <v>#N/A</v>
      </c>
      <c r="Q556">
        <f>VLOOKUP(E556, Locations!B:I, 6, FALSE)</f>
        <v>0</v>
      </c>
      <c r="R556" t="str">
        <f>VLOOKUP(E556, Locations!B:I, 7, FALSE)</f>
        <v>Middle East</v>
      </c>
      <c r="S556" s="1">
        <v>44455</v>
      </c>
    </row>
    <row r="557" spans="1:19">
      <c r="A557" t="s">
        <v>3352</v>
      </c>
      <c r="B557" t="s">
        <v>20</v>
      </c>
      <c r="C557" t="s">
        <v>3329</v>
      </c>
      <c r="D557" t="s">
        <v>3330</v>
      </c>
      <c r="E557" t="s">
        <v>3353</v>
      </c>
      <c r="F557" t="s">
        <v>3354</v>
      </c>
      <c r="G557" t="s">
        <v>3355</v>
      </c>
      <c r="H557" t="s">
        <v>3356</v>
      </c>
      <c r="I557" t="s">
        <v>3355</v>
      </c>
      <c r="J557" t="s">
        <v>3356</v>
      </c>
      <c r="K557" t="s">
        <v>3355</v>
      </c>
      <c r="L557" t="s">
        <v>3356</v>
      </c>
      <c r="M557" t="s">
        <v>3357</v>
      </c>
      <c r="N557">
        <f>VLOOKUP(E557, Locations!B:I, 8, FALSE)</f>
        <v>0</v>
      </c>
      <c r="O557" t="e">
        <f>VLOOKUP(E557, Locations!B:I, 4, FALSE)</f>
        <v>#N/A</v>
      </c>
      <c r="P557" t="e">
        <f>VLOOKUP(E557, Locations!B:I, 5, FALSE)</f>
        <v>#N/A</v>
      </c>
      <c r="Q557">
        <f>VLOOKUP(E557, Locations!B:I, 6, FALSE)</f>
        <v>0</v>
      </c>
      <c r="R557" t="str">
        <f>VLOOKUP(E557, Locations!B:I, 7, FALSE)</f>
        <v>Middle East</v>
      </c>
      <c r="S557" s="1">
        <v>44455</v>
      </c>
    </row>
    <row r="558" spans="1:19">
      <c r="A558" t="s">
        <v>3358</v>
      </c>
      <c r="B558" t="s">
        <v>20</v>
      </c>
      <c r="C558" t="s">
        <v>3329</v>
      </c>
      <c r="D558" t="s">
        <v>3330</v>
      </c>
      <c r="E558" t="s">
        <v>3353</v>
      </c>
      <c r="F558" t="s">
        <v>3354</v>
      </c>
      <c r="G558" t="s">
        <v>3359</v>
      </c>
      <c r="H558" t="s">
        <v>3360</v>
      </c>
      <c r="I558" t="s">
        <v>3359</v>
      </c>
      <c r="J558" t="s">
        <v>3360</v>
      </c>
      <c r="K558" t="s">
        <v>3359</v>
      </c>
      <c r="L558" t="s">
        <v>3360</v>
      </c>
      <c r="M558" t="s">
        <v>3361</v>
      </c>
      <c r="N558">
        <f>VLOOKUP(E558, Locations!B:I, 8, FALSE)</f>
        <v>0</v>
      </c>
      <c r="O558" t="e">
        <f>VLOOKUP(E558, Locations!B:I, 4, FALSE)</f>
        <v>#N/A</v>
      </c>
      <c r="P558" t="e">
        <f>VLOOKUP(E558, Locations!B:I, 5, FALSE)</f>
        <v>#N/A</v>
      </c>
      <c r="Q558">
        <f>VLOOKUP(E558, Locations!B:I, 6, FALSE)</f>
        <v>0</v>
      </c>
      <c r="R558" t="str">
        <f>VLOOKUP(E558, Locations!B:I, 7, FALSE)</f>
        <v>Middle East</v>
      </c>
      <c r="S558" s="1">
        <v>44455</v>
      </c>
    </row>
    <row r="559" spans="1:19">
      <c r="A559" t="s">
        <v>3362</v>
      </c>
      <c r="B559" t="s">
        <v>20</v>
      </c>
      <c r="C559" t="s">
        <v>3329</v>
      </c>
      <c r="D559" t="s">
        <v>3330</v>
      </c>
      <c r="E559" t="s">
        <v>3353</v>
      </c>
      <c r="F559" t="s">
        <v>3354</v>
      </c>
      <c r="G559" t="s">
        <v>3363</v>
      </c>
      <c r="H559" t="s">
        <v>3364</v>
      </c>
      <c r="I559" t="s">
        <v>3363</v>
      </c>
      <c r="J559" t="s">
        <v>3364</v>
      </c>
      <c r="K559" t="s">
        <v>3363</v>
      </c>
      <c r="L559" t="s">
        <v>3364</v>
      </c>
      <c r="M559" t="s">
        <v>3365</v>
      </c>
      <c r="N559">
        <f>VLOOKUP(E559, Locations!B:I, 8, FALSE)</f>
        <v>0</v>
      </c>
      <c r="O559" t="e">
        <f>VLOOKUP(E559, Locations!B:I, 4, FALSE)</f>
        <v>#N/A</v>
      </c>
      <c r="P559" t="e">
        <f>VLOOKUP(E559, Locations!B:I, 5, FALSE)</f>
        <v>#N/A</v>
      </c>
      <c r="Q559">
        <f>VLOOKUP(E559, Locations!B:I, 6, FALSE)</f>
        <v>0</v>
      </c>
      <c r="R559" t="str">
        <f>VLOOKUP(E559, Locations!B:I, 7, FALSE)</f>
        <v>Middle East</v>
      </c>
      <c r="S559" s="1">
        <v>44455</v>
      </c>
    </row>
    <row r="560" spans="1:19">
      <c r="A560" t="s">
        <v>3366</v>
      </c>
      <c r="B560" t="s">
        <v>20</v>
      </c>
      <c r="C560" t="s">
        <v>3329</v>
      </c>
      <c r="D560" t="s">
        <v>3330</v>
      </c>
      <c r="E560" t="s">
        <v>3367</v>
      </c>
      <c r="F560" t="s">
        <v>3368</v>
      </c>
      <c r="G560" t="s">
        <v>3369</v>
      </c>
      <c r="H560" t="s">
        <v>3370</v>
      </c>
      <c r="I560" t="s">
        <v>3371</v>
      </c>
      <c r="J560" t="s">
        <v>3372</v>
      </c>
      <c r="K560" t="s">
        <v>3373</v>
      </c>
      <c r="L560" t="s">
        <v>3374</v>
      </c>
      <c r="M560" t="s">
        <v>3375</v>
      </c>
      <c r="N560">
        <f>VLOOKUP(E560, Locations!B:I, 8, FALSE)</f>
        <v>0</v>
      </c>
      <c r="O560" t="e">
        <f>VLOOKUP(E560, Locations!B:I, 4, FALSE)</f>
        <v>#N/A</v>
      </c>
      <c r="P560" t="e">
        <f>VLOOKUP(E560, Locations!B:I, 5, FALSE)</f>
        <v>#N/A</v>
      </c>
      <c r="Q560" t="str">
        <f>VLOOKUP(E560, Locations!B:I, 6, FALSE)</f>
        <v>northern Iraq, northeast Syria, and southeast Turkey, with fringe areas of northwest Iran</v>
      </c>
      <c r="R560">
        <f>VLOOKUP(E560, Locations!B:I, 7, FALSE)</f>
        <v>0</v>
      </c>
      <c r="S560" s="1">
        <v>44455</v>
      </c>
    </row>
    <row r="561" spans="1:19">
      <c r="A561" t="s">
        <v>3376</v>
      </c>
      <c r="B561" t="s">
        <v>20</v>
      </c>
      <c r="C561" t="s">
        <v>3329</v>
      </c>
      <c r="D561" t="s">
        <v>3330</v>
      </c>
      <c r="E561" t="s">
        <v>3367</v>
      </c>
      <c r="F561" t="s">
        <v>3368</v>
      </c>
      <c r="G561" t="s">
        <v>3377</v>
      </c>
      <c r="H561" t="s">
        <v>3378</v>
      </c>
      <c r="I561" t="s">
        <v>3379</v>
      </c>
      <c r="J561" t="s">
        <v>3379</v>
      </c>
      <c r="K561" t="s">
        <v>3380</v>
      </c>
      <c r="L561" t="s">
        <v>3380</v>
      </c>
      <c r="M561" t="s">
        <v>3381</v>
      </c>
      <c r="N561">
        <f>VLOOKUP(E561, Locations!B:I, 8, FALSE)</f>
        <v>0</v>
      </c>
      <c r="O561" t="e">
        <f>VLOOKUP(E561, Locations!B:I, 4, FALSE)</f>
        <v>#N/A</v>
      </c>
      <c r="P561" t="e">
        <f>VLOOKUP(E561, Locations!B:I, 5, FALSE)</f>
        <v>#N/A</v>
      </c>
      <c r="Q561" t="str">
        <f>VLOOKUP(E561, Locations!B:I, 6, FALSE)</f>
        <v>northern Iraq, northeast Syria, and southeast Turkey, with fringe areas of northwest Iran</v>
      </c>
      <c r="R561">
        <f>VLOOKUP(E561, Locations!B:I, 7, FALSE)</f>
        <v>0</v>
      </c>
      <c r="S561" s="1">
        <v>44455</v>
      </c>
    </row>
    <row r="562" spans="1:19">
      <c r="A562" t="s">
        <v>3382</v>
      </c>
      <c r="B562" t="s">
        <v>20</v>
      </c>
      <c r="C562" t="s">
        <v>3329</v>
      </c>
      <c r="D562" t="s">
        <v>3330</v>
      </c>
      <c r="E562" t="s">
        <v>3383</v>
      </c>
      <c r="F562" t="s">
        <v>3384</v>
      </c>
      <c r="G562" t="s">
        <v>3385</v>
      </c>
      <c r="H562" t="s">
        <v>3386</v>
      </c>
      <c r="I562" t="s">
        <v>3385</v>
      </c>
      <c r="J562" t="s">
        <v>3386</v>
      </c>
      <c r="K562" t="s">
        <v>3385</v>
      </c>
      <c r="L562" t="s">
        <v>3386</v>
      </c>
      <c r="M562" t="s">
        <v>3387</v>
      </c>
      <c r="N562">
        <f>VLOOKUP(E562, Locations!B:I, 8, FALSE)</f>
        <v>0</v>
      </c>
      <c r="O562" t="e">
        <f>VLOOKUP(E562, Locations!B:I, 4, FALSE)</f>
        <v>#N/A</v>
      </c>
      <c r="P562" t="e">
        <f>VLOOKUP(E562, Locations!B:I, 5, FALSE)</f>
        <v>#N/A</v>
      </c>
      <c r="Q562" t="str">
        <f>VLOOKUP(E562, Locations!B:I, 6, FALSE)</f>
        <v>northern Iraq, northeast Syria, and southeast Turkey, with fringe areas of northwest Iran</v>
      </c>
      <c r="R562">
        <f>VLOOKUP(E562, Locations!B:I, 7, FALSE)</f>
        <v>0</v>
      </c>
      <c r="S562" s="1">
        <v>44455</v>
      </c>
    </row>
    <row r="563" spans="1:19">
      <c r="A563" t="s">
        <v>3388</v>
      </c>
      <c r="B563" t="s">
        <v>20</v>
      </c>
      <c r="C563" t="s">
        <v>3329</v>
      </c>
      <c r="D563" t="s">
        <v>3330</v>
      </c>
      <c r="E563" t="s">
        <v>3389</v>
      </c>
      <c r="F563" t="s">
        <v>3390</v>
      </c>
      <c r="G563" t="s">
        <v>3391</v>
      </c>
      <c r="H563" t="s">
        <v>3392</v>
      </c>
      <c r="I563" t="s">
        <v>3393</v>
      </c>
      <c r="J563" t="s">
        <v>3394</v>
      </c>
      <c r="K563" t="s">
        <v>3395</v>
      </c>
      <c r="L563" t="s">
        <v>3396</v>
      </c>
      <c r="M563" t="s">
        <v>3397</v>
      </c>
      <c r="N563" t="str">
        <f>VLOOKUP(E563, Locations!B:I, 8, FALSE)</f>
        <v>33.1401697,39.2218797</v>
      </c>
      <c r="O563" t="str">
        <f>VLOOKUP(E563, Locations!B:I, 4, FALSE)</f>
        <v>Asia</v>
      </c>
      <c r="P563" t="str">
        <f>VLOOKUP(E563, Locations!B:I, 5, FALSE)</f>
        <v>South West Asia</v>
      </c>
      <c r="Q563">
        <f>VLOOKUP(E563, Locations!B:I, 6, FALSE)</f>
        <v>0</v>
      </c>
      <c r="R563" t="str">
        <f>VLOOKUP(E563, Locations!B:I, 7, FALSE)</f>
        <v>Iraq</v>
      </c>
      <c r="S563" s="1">
        <v>44455</v>
      </c>
    </row>
    <row r="564" spans="1:19">
      <c r="A564" t="s">
        <v>3398</v>
      </c>
      <c r="B564" t="s">
        <v>20</v>
      </c>
      <c r="C564" t="s">
        <v>3329</v>
      </c>
      <c r="D564" t="s">
        <v>3330</v>
      </c>
      <c r="E564" t="s">
        <v>3389</v>
      </c>
      <c r="F564" t="s">
        <v>3390</v>
      </c>
      <c r="G564" t="s">
        <v>3399</v>
      </c>
      <c r="H564" t="s">
        <v>3400</v>
      </c>
      <c r="I564" t="s">
        <v>3399</v>
      </c>
      <c r="J564" t="s">
        <v>3400</v>
      </c>
      <c r="K564" t="s">
        <v>3399</v>
      </c>
      <c r="L564" t="s">
        <v>3400</v>
      </c>
      <c r="M564" t="s">
        <v>3401</v>
      </c>
      <c r="N564" t="str">
        <f>VLOOKUP(E564, Locations!B:I, 8, FALSE)</f>
        <v>33.1401697,39.2218797</v>
      </c>
      <c r="O564" t="str">
        <f>VLOOKUP(E564, Locations!B:I, 4, FALSE)</f>
        <v>Asia</v>
      </c>
      <c r="P564" t="str">
        <f>VLOOKUP(E564, Locations!B:I, 5, FALSE)</f>
        <v>South West Asia</v>
      </c>
      <c r="Q564">
        <f>VLOOKUP(E564, Locations!B:I, 6, FALSE)</f>
        <v>0</v>
      </c>
      <c r="R564" t="str">
        <f>VLOOKUP(E564, Locations!B:I, 7, FALSE)</f>
        <v>Iraq</v>
      </c>
      <c r="S564" s="1">
        <v>44455</v>
      </c>
    </row>
    <row r="565" spans="1:19">
      <c r="A565" t="s">
        <v>3402</v>
      </c>
      <c r="B565" t="s">
        <v>20</v>
      </c>
      <c r="C565" t="s">
        <v>3329</v>
      </c>
      <c r="D565" t="s">
        <v>3330</v>
      </c>
      <c r="E565" t="s">
        <v>3403</v>
      </c>
      <c r="F565" t="s">
        <v>3404</v>
      </c>
      <c r="G565" t="s">
        <v>3405</v>
      </c>
      <c r="H565" t="s">
        <v>3406</v>
      </c>
      <c r="I565" t="s">
        <v>3405</v>
      </c>
      <c r="J565" t="s">
        <v>3406</v>
      </c>
      <c r="K565" t="s">
        <v>3405</v>
      </c>
      <c r="L565" t="s">
        <v>3406</v>
      </c>
      <c r="M565" t="s">
        <v>3407</v>
      </c>
      <c r="N565" t="str">
        <f>VLOOKUP(E565, Locations!B:I, 8, FALSE)</f>
        <v>33.1401697,39.2218797</v>
      </c>
      <c r="O565" t="str">
        <f>VLOOKUP(E565, Locations!B:I, 4, FALSE)</f>
        <v>Asia</v>
      </c>
      <c r="P565" t="str">
        <f>VLOOKUP(E565, Locations!B:I, 5, FALSE)</f>
        <v>South West Asia</v>
      </c>
      <c r="Q565">
        <f>VLOOKUP(E565, Locations!B:I, 6, FALSE)</f>
        <v>0</v>
      </c>
      <c r="R565" t="str">
        <f>VLOOKUP(E565, Locations!B:I, 7, FALSE)</f>
        <v>Iraq</v>
      </c>
      <c r="S565" s="1">
        <v>44455</v>
      </c>
    </row>
    <row r="566" spans="1:19">
      <c r="A566" t="s">
        <v>3408</v>
      </c>
      <c r="B566" t="s">
        <v>20</v>
      </c>
      <c r="C566" t="s">
        <v>3329</v>
      </c>
      <c r="D566" t="s">
        <v>3330</v>
      </c>
      <c r="E566" t="s">
        <v>3403</v>
      </c>
      <c r="F566" t="s">
        <v>3404</v>
      </c>
      <c r="G566" s="4" t="s">
        <v>3409</v>
      </c>
      <c r="H566" t="s">
        <v>3410</v>
      </c>
      <c r="I566" s="4" t="s">
        <v>3411</v>
      </c>
      <c r="J566" t="s">
        <v>3412</v>
      </c>
      <c r="K566" s="4" t="s">
        <v>3413</v>
      </c>
      <c r="L566" t="s">
        <v>3413</v>
      </c>
      <c r="M566" t="s">
        <v>3414</v>
      </c>
      <c r="N566" t="str">
        <f>VLOOKUP(E566, Locations!B:I, 8, FALSE)</f>
        <v>33.1401697,39.2218797</v>
      </c>
      <c r="O566" t="str">
        <f>VLOOKUP(E566, Locations!B:I, 4, FALSE)</f>
        <v>Asia</v>
      </c>
      <c r="P566" t="str">
        <f>VLOOKUP(E566, Locations!B:I, 5, FALSE)</f>
        <v>South West Asia</v>
      </c>
      <c r="Q566">
        <f>VLOOKUP(E566, Locations!B:I, 6, FALSE)</f>
        <v>0</v>
      </c>
      <c r="R566" t="str">
        <f>VLOOKUP(E566, Locations!B:I, 7, FALSE)</f>
        <v>Iraq</v>
      </c>
      <c r="S566" s="1">
        <v>44455</v>
      </c>
    </row>
    <row r="567" spans="1:19">
      <c r="A567" t="s">
        <v>3415</v>
      </c>
      <c r="B567" t="s">
        <v>20</v>
      </c>
      <c r="C567" t="s">
        <v>3416</v>
      </c>
      <c r="D567" t="s">
        <v>3417</v>
      </c>
      <c r="E567" t="s">
        <v>3418</v>
      </c>
      <c r="F567" t="s">
        <v>3419</v>
      </c>
      <c r="G567" t="s">
        <v>3420</v>
      </c>
      <c r="H567" t="s">
        <v>3421</v>
      </c>
      <c r="I567" t="s">
        <v>3420</v>
      </c>
      <c r="J567" t="s">
        <v>3421</v>
      </c>
      <c r="K567" t="s">
        <v>3420</v>
      </c>
      <c r="L567" t="s">
        <v>3421</v>
      </c>
      <c r="M567" t="s">
        <v>3422</v>
      </c>
      <c r="N567" t="str">
        <f>VLOOKUP(E567, Locations!B:I, 8, FALSE)</f>
        <v>39.0014688,30.6873075</v>
      </c>
      <c r="O567" t="str">
        <f>VLOOKUP(E567, Locations!B:I, 4, FALSE)</f>
        <v>Asia</v>
      </c>
      <c r="P567" t="str">
        <f>VLOOKUP(E567, Locations!B:I, 5, FALSE)</f>
        <v>South West Asia</v>
      </c>
      <c r="Q567">
        <f>VLOOKUP(E567, Locations!B:I, 6, FALSE)</f>
        <v>0</v>
      </c>
      <c r="R567" t="str">
        <f>VLOOKUP(E567, Locations!B:I, 7, FALSE)</f>
        <v>Turkey</v>
      </c>
      <c r="S567" s="1">
        <v>44455</v>
      </c>
    </row>
    <row r="568" spans="1:19">
      <c r="A568" t="s">
        <v>3423</v>
      </c>
      <c r="B568" t="s">
        <v>20</v>
      </c>
      <c r="C568" t="s">
        <v>3416</v>
      </c>
      <c r="D568" t="s">
        <v>3417</v>
      </c>
      <c r="E568" t="s">
        <v>3424</v>
      </c>
      <c r="F568" t="s">
        <v>3425</v>
      </c>
      <c r="G568" t="s">
        <v>3426</v>
      </c>
      <c r="H568" t="s">
        <v>3427</v>
      </c>
      <c r="I568" t="s">
        <v>3426</v>
      </c>
      <c r="J568" t="s">
        <v>3427</v>
      </c>
      <c r="K568" t="s">
        <v>3426</v>
      </c>
      <c r="L568" t="s">
        <v>3427</v>
      </c>
      <c r="M568" t="s">
        <v>3428</v>
      </c>
      <c r="N568" t="str">
        <f>VLOOKUP(E568, Locations!B:I, 8, FALSE)</f>
        <v>39.0014688,30.6873075</v>
      </c>
      <c r="O568" t="str">
        <f>VLOOKUP(E568, Locations!B:I, 4, FALSE)</f>
        <v>Asia</v>
      </c>
      <c r="P568" t="str">
        <f>VLOOKUP(E568, Locations!B:I, 5, FALSE)</f>
        <v>South West Asia</v>
      </c>
      <c r="Q568">
        <f>VLOOKUP(E568, Locations!B:I, 6, FALSE)</f>
        <v>0</v>
      </c>
      <c r="R568" t="str">
        <f>VLOOKUP(E568, Locations!B:I, 7, FALSE)</f>
        <v>Turkey</v>
      </c>
      <c r="S568" s="1">
        <v>44455</v>
      </c>
    </row>
    <row r="569" spans="1:19">
      <c r="A569" t="s">
        <v>3429</v>
      </c>
      <c r="B569" t="s">
        <v>20</v>
      </c>
      <c r="C569" t="s">
        <v>3416</v>
      </c>
      <c r="D569" t="s">
        <v>3417</v>
      </c>
      <c r="E569" t="s">
        <v>3424</v>
      </c>
      <c r="F569" t="s">
        <v>3425</v>
      </c>
      <c r="G569" t="s">
        <v>3430</v>
      </c>
      <c r="H569" t="s">
        <v>3431</v>
      </c>
      <c r="I569" t="s">
        <v>3430</v>
      </c>
      <c r="J569" t="s">
        <v>3431</v>
      </c>
      <c r="K569" t="s">
        <v>3430</v>
      </c>
      <c r="L569" t="s">
        <v>3431</v>
      </c>
      <c r="M569" t="s">
        <v>3432</v>
      </c>
      <c r="N569" t="str">
        <f>VLOOKUP(E569, Locations!B:I, 8, FALSE)</f>
        <v>39.0014688,30.6873075</v>
      </c>
      <c r="O569" t="str">
        <f>VLOOKUP(E569, Locations!B:I, 4, FALSE)</f>
        <v>Asia</v>
      </c>
      <c r="P569" t="str">
        <f>VLOOKUP(E569, Locations!B:I, 5, FALSE)</f>
        <v>South West Asia</v>
      </c>
      <c r="Q569">
        <f>VLOOKUP(E569, Locations!B:I, 6, FALSE)</f>
        <v>0</v>
      </c>
      <c r="R569" t="str">
        <f>VLOOKUP(E569, Locations!B:I, 7, FALSE)</f>
        <v>Turkey</v>
      </c>
      <c r="S569" s="1">
        <v>44455</v>
      </c>
    </row>
    <row r="570" spans="1:19">
      <c r="A570" t="s">
        <v>3433</v>
      </c>
      <c r="B570" t="s">
        <v>20</v>
      </c>
      <c r="C570" t="s">
        <v>3416</v>
      </c>
      <c r="D570" t="s">
        <v>3417</v>
      </c>
      <c r="E570" t="s">
        <v>3434</v>
      </c>
      <c r="F570" t="s">
        <v>3435</v>
      </c>
      <c r="G570" t="s">
        <v>3436</v>
      </c>
      <c r="H570" t="s">
        <v>3437</v>
      </c>
      <c r="I570" t="s">
        <v>3436</v>
      </c>
      <c r="J570" t="s">
        <v>3437</v>
      </c>
      <c r="K570" t="s">
        <v>3436</v>
      </c>
      <c r="L570" t="s">
        <v>3437</v>
      </c>
      <c r="M570" t="s">
        <v>3438</v>
      </c>
      <c r="N570" t="str">
        <f>VLOOKUP(E570, Locations!B:I, 8, FALSE)</f>
        <v>38.0602929,19.9910954</v>
      </c>
      <c r="O570" t="str">
        <f>VLOOKUP(E570, Locations!B:I, 4, FALSE)</f>
        <v>Europe</v>
      </c>
      <c r="P570" t="str">
        <f>VLOOKUP(E570, Locations!B:I, 5, FALSE)</f>
        <v>South East Europe</v>
      </c>
      <c r="Q570">
        <f>VLOOKUP(E570, Locations!B:I, 6, FALSE)</f>
        <v>0</v>
      </c>
      <c r="R570" t="str">
        <f>VLOOKUP(E570, Locations!B:I, 7, FALSE)</f>
        <v>Greece</v>
      </c>
      <c r="S570" s="1">
        <v>44455</v>
      </c>
    </row>
    <row r="571" spans="1:19">
      <c r="A571" t="s">
        <v>3439</v>
      </c>
      <c r="B571" t="s">
        <v>20</v>
      </c>
      <c r="C571" t="s">
        <v>3416</v>
      </c>
      <c r="D571" t="s">
        <v>3417</v>
      </c>
      <c r="E571" t="s">
        <v>3434</v>
      </c>
      <c r="F571" t="s">
        <v>3435</v>
      </c>
      <c r="G571" t="s">
        <v>3440</v>
      </c>
      <c r="H571" t="s">
        <v>3441</v>
      </c>
      <c r="I571" t="s">
        <v>3442</v>
      </c>
      <c r="J571" t="s">
        <v>3443</v>
      </c>
      <c r="K571" t="s">
        <v>3444</v>
      </c>
      <c r="L571" t="s">
        <v>3445</v>
      </c>
      <c r="M571" t="s">
        <v>3446</v>
      </c>
      <c r="N571" t="str">
        <f>VLOOKUP(E571, Locations!B:I, 8, FALSE)</f>
        <v>38.0602929,19.9910954</v>
      </c>
      <c r="O571" t="str">
        <f>VLOOKUP(E571, Locations!B:I, 4, FALSE)</f>
        <v>Europe</v>
      </c>
      <c r="P571" t="str">
        <f>VLOOKUP(E571, Locations!B:I, 5, FALSE)</f>
        <v>South East Europe</v>
      </c>
      <c r="Q571">
        <f>VLOOKUP(E571, Locations!B:I, 6, FALSE)</f>
        <v>0</v>
      </c>
      <c r="R571" t="str">
        <f>VLOOKUP(E571, Locations!B:I, 7, FALSE)</f>
        <v>Greece</v>
      </c>
      <c r="S571" s="1">
        <v>44455</v>
      </c>
    </row>
    <row r="572" spans="1:19">
      <c r="A572" t="s">
        <v>3447</v>
      </c>
      <c r="B572" t="s">
        <v>20</v>
      </c>
      <c r="C572" t="s">
        <v>3416</v>
      </c>
      <c r="D572" t="s">
        <v>3417</v>
      </c>
      <c r="E572" t="s">
        <v>3434</v>
      </c>
      <c r="F572" t="s">
        <v>3435</v>
      </c>
      <c r="G572" t="s">
        <v>3448</v>
      </c>
      <c r="H572" t="s">
        <v>3449</v>
      </c>
      <c r="I572" t="s">
        <v>3448</v>
      </c>
      <c r="J572" t="s">
        <v>3449</v>
      </c>
      <c r="K572" t="s">
        <v>3448</v>
      </c>
      <c r="L572" t="s">
        <v>3449</v>
      </c>
      <c r="M572" t="s">
        <v>3450</v>
      </c>
      <c r="N572" t="str">
        <f>VLOOKUP(E572, Locations!B:I, 8, FALSE)</f>
        <v>38.0602929,19.9910954</v>
      </c>
      <c r="O572" t="str">
        <f>VLOOKUP(E572, Locations!B:I, 4, FALSE)</f>
        <v>Europe</v>
      </c>
      <c r="P572" t="str">
        <f>VLOOKUP(E572, Locations!B:I, 5, FALSE)</f>
        <v>South East Europe</v>
      </c>
      <c r="Q572">
        <f>VLOOKUP(E572, Locations!B:I, 6, FALSE)</f>
        <v>0</v>
      </c>
      <c r="R572" t="str">
        <f>VLOOKUP(E572, Locations!B:I, 7, FALSE)</f>
        <v>Greece</v>
      </c>
      <c r="S572" s="1">
        <v>44455</v>
      </c>
    </row>
    <row r="573" spans="1:19">
      <c r="A573" t="s">
        <v>3451</v>
      </c>
      <c r="B573" t="s">
        <v>20</v>
      </c>
      <c r="C573" t="s">
        <v>3416</v>
      </c>
      <c r="D573" t="s">
        <v>3417</v>
      </c>
      <c r="E573" t="s">
        <v>3434</v>
      </c>
      <c r="F573" t="s">
        <v>3435</v>
      </c>
      <c r="G573" t="s">
        <v>3452</v>
      </c>
      <c r="H573" t="s">
        <v>3453</v>
      </c>
      <c r="I573" t="s">
        <v>3452</v>
      </c>
      <c r="J573" t="s">
        <v>3453</v>
      </c>
      <c r="K573" t="s">
        <v>3452</v>
      </c>
      <c r="L573" t="s">
        <v>3453</v>
      </c>
      <c r="M573" t="s">
        <v>3454</v>
      </c>
      <c r="N573" t="str">
        <f>VLOOKUP(E573, Locations!B:I, 8, FALSE)</f>
        <v>38.0602929,19.9910954</v>
      </c>
      <c r="O573" t="str">
        <f>VLOOKUP(E573, Locations!B:I, 4, FALSE)</f>
        <v>Europe</v>
      </c>
      <c r="P573" t="str">
        <f>VLOOKUP(E573, Locations!B:I, 5, FALSE)</f>
        <v>South East Europe</v>
      </c>
      <c r="Q573">
        <f>VLOOKUP(E573, Locations!B:I, 6, FALSE)</f>
        <v>0</v>
      </c>
      <c r="R573" t="str">
        <f>VLOOKUP(E573, Locations!B:I, 7, FALSE)</f>
        <v>Greece</v>
      </c>
      <c r="S573" s="1">
        <v>44455</v>
      </c>
    </row>
    <row r="574" spans="1:19">
      <c r="A574" t="s">
        <v>3455</v>
      </c>
      <c r="B574" t="s">
        <v>20</v>
      </c>
      <c r="C574" t="s">
        <v>3416</v>
      </c>
      <c r="D574" t="s">
        <v>3417</v>
      </c>
      <c r="E574" t="s">
        <v>3434</v>
      </c>
      <c r="F574" t="s">
        <v>3435</v>
      </c>
      <c r="G574" t="s">
        <v>3456</v>
      </c>
      <c r="H574" t="s">
        <v>3457</v>
      </c>
      <c r="I574" t="s">
        <v>3456</v>
      </c>
      <c r="J574" t="s">
        <v>3457</v>
      </c>
      <c r="K574" t="s">
        <v>3456</v>
      </c>
      <c r="L574" t="s">
        <v>3457</v>
      </c>
      <c r="M574" t="s">
        <v>3458</v>
      </c>
      <c r="N574" t="str">
        <f>VLOOKUP(E574, Locations!B:I, 8, FALSE)</f>
        <v>38.0602929,19.9910954</v>
      </c>
      <c r="O574" t="str">
        <f>VLOOKUP(E574, Locations!B:I, 4, FALSE)</f>
        <v>Europe</v>
      </c>
      <c r="P574" t="str">
        <f>VLOOKUP(E574, Locations!B:I, 5, FALSE)</f>
        <v>South East Europe</v>
      </c>
      <c r="Q574">
        <f>VLOOKUP(E574, Locations!B:I, 6, FALSE)</f>
        <v>0</v>
      </c>
      <c r="R574" t="str">
        <f>VLOOKUP(E574, Locations!B:I, 7, FALSE)</f>
        <v>Greece</v>
      </c>
      <c r="S574" s="1">
        <v>44455</v>
      </c>
    </row>
    <row r="575" spans="1:19">
      <c r="A575" t="s">
        <v>3459</v>
      </c>
      <c r="B575" t="s">
        <v>20</v>
      </c>
      <c r="C575" t="s">
        <v>3416</v>
      </c>
      <c r="D575" t="s">
        <v>3417</v>
      </c>
      <c r="E575" t="s">
        <v>3434</v>
      </c>
      <c r="F575" t="s">
        <v>3435</v>
      </c>
      <c r="G575" t="s">
        <v>3460</v>
      </c>
      <c r="H575" t="s">
        <v>3461</v>
      </c>
      <c r="I575" t="s">
        <v>3462</v>
      </c>
      <c r="J575" t="s">
        <v>3463</v>
      </c>
      <c r="K575" t="s">
        <v>3464</v>
      </c>
      <c r="L575" t="s">
        <v>3465</v>
      </c>
      <c r="M575" t="s">
        <v>3466</v>
      </c>
      <c r="N575" t="str">
        <f>VLOOKUP(E575, Locations!B:I, 8, FALSE)</f>
        <v>38.0602929,19.9910954</v>
      </c>
      <c r="O575" t="str">
        <f>VLOOKUP(E575, Locations!B:I, 4, FALSE)</f>
        <v>Europe</v>
      </c>
      <c r="P575" t="str">
        <f>VLOOKUP(E575, Locations!B:I, 5, FALSE)</f>
        <v>South East Europe</v>
      </c>
      <c r="Q575">
        <f>VLOOKUP(E575, Locations!B:I, 6, FALSE)</f>
        <v>0</v>
      </c>
      <c r="R575" t="str">
        <f>VLOOKUP(E575, Locations!B:I, 7, FALSE)</f>
        <v>Greece</v>
      </c>
      <c r="S575" s="1">
        <v>44455</v>
      </c>
    </row>
    <row r="576" spans="1:19">
      <c r="A576" t="s">
        <v>3467</v>
      </c>
      <c r="B576" t="s">
        <v>20</v>
      </c>
      <c r="C576" t="s">
        <v>3416</v>
      </c>
      <c r="D576" t="s">
        <v>3417</v>
      </c>
      <c r="E576" t="s">
        <v>3434</v>
      </c>
      <c r="F576" t="s">
        <v>3435</v>
      </c>
      <c r="G576" t="s">
        <v>3468</v>
      </c>
      <c r="H576" t="s">
        <v>3469</v>
      </c>
      <c r="I576" t="s">
        <v>3468</v>
      </c>
      <c r="J576" t="s">
        <v>3469</v>
      </c>
      <c r="K576" t="s">
        <v>3468</v>
      </c>
      <c r="L576" t="s">
        <v>3469</v>
      </c>
      <c r="M576" t="s">
        <v>3470</v>
      </c>
      <c r="N576" t="str">
        <f>VLOOKUP(E576, Locations!B:I, 8, FALSE)</f>
        <v>38.0602929,19.9910954</v>
      </c>
      <c r="O576" t="str">
        <f>VLOOKUP(E576, Locations!B:I, 4, FALSE)</f>
        <v>Europe</v>
      </c>
      <c r="P576" t="str">
        <f>VLOOKUP(E576, Locations!B:I, 5, FALSE)</f>
        <v>South East Europe</v>
      </c>
      <c r="Q576">
        <f>VLOOKUP(E576, Locations!B:I, 6, FALSE)</f>
        <v>0</v>
      </c>
      <c r="R576" t="str">
        <f>VLOOKUP(E576, Locations!B:I, 7, FALSE)</f>
        <v>Greece</v>
      </c>
      <c r="S576" s="1">
        <v>44455</v>
      </c>
    </row>
    <row r="577" spans="1:19">
      <c r="A577" t="s">
        <v>3471</v>
      </c>
      <c r="B577" t="s">
        <v>20</v>
      </c>
      <c r="C577" t="s">
        <v>3416</v>
      </c>
      <c r="D577" t="s">
        <v>3417</v>
      </c>
      <c r="E577" t="s">
        <v>3434</v>
      </c>
      <c r="F577" t="s">
        <v>3435</v>
      </c>
      <c r="G577" t="s">
        <v>3472</v>
      </c>
      <c r="H577" t="s">
        <v>3473</v>
      </c>
      <c r="I577" t="s">
        <v>3472</v>
      </c>
      <c r="J577" t="s">
        <v>3473</v>
      </c>
      <c r="K577" t="s">
        <v>3472</v>
      </c>
      <c r="L577" t="s">
        <v>3473</v>
      </c>
      <c r="M577" t="s">
        <v>3474</v>
      </c>
      <c r="N577" t="str">
        <f>VLOOKUP(E577, Locations!B:I, 8, FALSE)</f>
        <v>38.0602929,19.9910954</v>
      </c>
      <c r="O577" t="str">
        <f>VLOOKUP(E577, Locations!B:I, 4, FALSE)</f>
        <v>Europe</v>
      </c>
      <c r="P577" t="str">
        <f>VLOOKUP(E577, Locations!B:I, 5, FALSE)</f>
        <v>South East Europe</v>
      </c>
      <c r="Q577">
        <f>VLOOKUP(E577, Locations!B:I, 6, FALSE)</f>
        <v>0</v>
      </c>
      <c r="R577" t="str">
        <f>VLOOKUP(E577, Locations!B:I, 7, FALSE)</f>
        <v>Greece</v>
      </c>
      <c r="S577" s="1">
        <v>44455</v>
      </c>
    </row>
    <row r="578" spans="1:19">
      <c r="A578" t="s">
        <v>3475</v>
      </c>
      <c r="B578" t="s">
        <v>20</v>
      </c>
      <c r="C578" t="s">
        <v>3416</v>
      </c>
      <c r="D578" t="s">
        <v>3417</v>
      </c>
      <c r="E578" t="s">
        <v>3476</v>
      </c>
      <c r="F578" t="s">
        <v>3477</v>
      </c>
      <c r="G578" t="s">
        <v>3478</v>
      </c>
      <c r="H578" t="s">
        <v>3479</v>
      </c>
      <c r="I578" t="s">
        <v>3480</v>
      </c>
      <c r="J578" t="s">
        <v>3481</v>
      </c>
      <c r="K578" t="s">
        <v>3482</v>
      </c>
      <c r="L578" t="s">
        <v>3483</v>
      </c>
      <c r="M578" t="s">
        <v>3484</v>
      </c>
      <c r="N578" t="str">
        <f>VLOOKUP(E578, Locations!B:I, 8, FALSE)</f>
        <v>41.909986,12.3959139</v>
      </c>
      <c r="O578" t="str">
        <f>VLOOKUP(E578, Locations!B:I, 4, FALSE)</f>
        <v>Europe</v>
      </c>
      <c r="P578" t="str">
        <f>VLOOKUP(E578, Locations!B:I, 5, FALSE)</f>
        <v>Southern Europe</v>
      </c>
      <c r="Q578" t="str">
        <f>VLOOKUP(E578, Locations!B:I, 6, FALSE)</f>
        <v>Rome</v>
      </c>
      <c r="R578" t="str">
        <f>VLOOKUP(E578, Locations!B:I, 7, FALSE)</f>
        <v>Italy</v>
      </c>
      <c r="S578" s="1">
        <v>44455</v>
      </c>
    </row>
    <row r="579" spans="1:19">
      <c r="A579" t="s">
        <v>3485</v>
      </c>
      <c r="B579" t="s">
        <v>20</v>
      </c>
      <c r="C579" t="s">
        <v>3416</v>
      </c>
      <c r="D579" t="s">
        <v>3417</v>
      </c>
      <c r="E579" t="s">
        <v>3486</v>
      </c>
      <c r="F579" t="s">
        <v>3487</v>
      </c>
      <c r="G579" t="s">
        <v>3488</v>
      </c>
      <c r="H579" t="s">
        <v>3489</v>
      </c>
      <c r="I579" t="s">
        <v>3488</v>
      </c>
      <c r="J579" t="s">
        <v>3489</v>
      </c>
      <c r="K579" t="s">
        <v>3488</v>
      </c>
      <c r="L579" t="s">
        <v>3489</v>
      </c>
      <c r="M579" t="s">
        <v>3490</v>
      </c>
      <c r="N579" t="str">
        <f>VLOOKUP(E579, Locations!B:I, 8, FALSE)</f>
        <v>46.4084872,23.2732561</v>
      </c>
      <c r="O579" t="str">
        <f>VLOOKUP(E579, Locations!B:I, 4, FALSE)</f>
        <v>Europe</v>
      </c>
      <c r="P579" t="str">
        <f>VLOOKUP(E579, Locations!B:I, 5, FALSE)</f>
        <v>South East Europe</v>
      </c>
      <c r="Q579">
        <f>VLOOKUP(E579, Locations!B:I, 6, FALSE)</f>
        <v>0</v>
      </c>
      <c r="R579" t="str">
        <f>VLOOKUP(E579, Locations!B:I, 7, FALSE)</f>
        <v>Romania</v>
      </c>
      <c r="S579" s="1">
        <v>44455</v>
      </c>
    </row>
    <row r="580" spans="1:19">
      <c r="A580" t="s">
        <v>3491</v>
      </c>
      <c r="B580" t="s">
        <v>20</v>
      </c>
      <c r="C580" t="s">
        <v>3416</v>
      </c>
      <c r="D580" t="s">
        <v>3417</v>
      </c>
      <c r="E580" t="s">
        <v>3492</v>
      </c>
      <c r="F580" t="s">
        <v>3493</v>
      </c>
      <c r="G580" s="4" t="s">
        <v>3494</v>
      </c>
      <c r="H580" t="s">
        <v>3495</v>
      </c>
      <c r="I580" s="4" t="s">
        <v>3496</v>
      </c>
      <c r="J580" t="s">
        <v>3497</v>
      </c>
      <c r="K580" s="4" t="s">
        <v>3498</v>
      </c>
      <c r="L580" t="s">
        <v>3498</v>
      </c>
      <c r="M580" t="s">
        <v>3499</v>
      </c>
      <c r="N580" t="str">
        <f>VLOOKUP(E580, Locations!B:I, 8, FALSE)</f>
        <v>51.0899194,5.968259</v>
      </c>
      <c r="O580" t="str">
        <f>VLOOKUP(E580, Locations!B:I, 4, FALSE)</f>
        <v>Europe</v>
      </c>
      <c r="P580" t="str">
        <f>VLOOKUP(E580, Locations!B:I, 5, FALSE)</f>
        <v>Western Europe</v>
      </c>
      <c r="Q580">
        <f>VLOOKUP(E580, Locations!B:I, 6, FALSE)</f>
        <v>0</v>
      </c>
      <c r="R580" t="str">
        <f>VLOOKUP(E580, Locations!B:I, 7, FALSE)</f>
        <v>Germany</v>
      </c>
      <c r="S580" s="1">
        <v>44455</v>
      </c>
    </row>
    <row r="581" spans="1:19">
      <c r="A581" t="s">
        <v>3500</v>
      </c>
      <c r="B581" t="s">
        <v>20</v>
      </c>
      <c r="C581" t="s">
        <v>3416</v>
      </c>
      <c r="D581" t="s">
        <v>3417</v>
      </c>
      <c r="E581" t="s">
        <v>3501</v>
      </c>
      <c r="F581" t="s">
        <v>3502</v>
      </c>
      <c r="G581" t="s">
        <v>3503</v>
      </c>
      <c r="H581" t="s">
        <v>3504</v>
      </c>
      <c r="I581" t="s">
        <v>3505</v>
      </c>
      <c r="J581" t="s">
        <v>3506</v>
      </c>
      <c r="K581" t="s">
        <v>3507</v>
      </c>
      <c r="L581" t="s">
        <v>3508</v>
      </c>
      <c r="M581" t="s">
        <v>3509</v>
      </c>
      <c r="N581" t="str">
        <f>VLOOKUP(E581, Locations!B:I, 8, FALSE)</f>
        <v>55.1529811,21.6409994</v>
      </c>
      <c r="O581" t="str">
        <f>VLOOKUP(E581, Locations!B:I, 4, FALSE)</f>
        <v>Europe</v>
      </c>
      <c r="P581" t="str">
        <f>VLOOKUP(E581, Locations!B:I, 5, FALSE)</f>
        <v>Eastern Europe</v>
      </c>
      <c r="Q581">
        <f>VLOOKUP(E581, Locations!B:I, 6, FALSE)</f>
        <v>0</v>
      </c>
      <c r="R581" t="str">
        <f>VLOOKUP(E581, Locations!B:I, 7, FALSE)</f>
        <v>Lithuania</v>
      </c>
      <c r="S581" s="1">
        <v>44455</v>
      </c>
    </row>
    <row r="582" spans="1:19">
      <c r="A582" t="s">
        <v>3510</v>
      </c>
      <c r="B582" t="s">
        <v>20</v>
      </c>
      <c r="C582" t="s">
        <v>3416</v>
      </c>
      <c r="D582" t="s">
        <v>3417</v>
      </c>
      <c r="E582" t="s">
        <v>3511</v>
      </c>
      <c r="F582" t="s">
        <v>3512</v>
      </c>
      <c r="G582" t="s">
        <v>3513</v>
      </c>
      <c r="H582" t="s">
        <v>3514</v>
      </c>
      <c r="I582" t="s">
        <v>3515</v>
      </c>
      <c r="J582" t="s">
        <v>3516</v>
      </c>
      <c r="K582" t="s">
        <v>3517</v>
      </c>
      <c r="L582" t="s">
        <v>3518</v>
      </c>
      <c r="M582" t="s">
        <v>3519</v>
      </c>
      <c r="N582">
        <f>VLOOKUP(E582, Locations!B:I, 8, FALSE)</f>
        <v>0</v>
      </c>
      <c r="O582" t="e">
        <f>VLOOKUP(E582, Locations!B:I, 4, FALSE)</f>
        <v>#N/A</v>
      </c>
      <c r="P582" t="e">
        <f>VLOOKUP(E582, Locations!B:I, 5, FALSE)</f>
        <v>#N/A</v>
      </c>
      <c r="Q582" t="str">
        <f>VLOOKUP(E582, Locations!B:I, 6, FALSE)</f>
        <v>Britain and Ireland</v>
      </c>
      <c r="R582">
        <f>VLOOKUP(E582, Locations!B:I, 7, FALSE)</f>
        <v>0</v>
      </c>
      <c r="S582" s="1">
        <v>44455</v>
      </c>
    </row>
    <row r="583" spans="1:19">
      <c r="A583" t="s">
        <v>3520</v>
      </c>
      <c r="B583" t="s">
        <v>20</v>
      </c>
      <c r="C583" t="s">
        <v>3416</v>
      </c>
      <c r="D583" t="s">
        <v>3417</v>
      </c>
      <c r="E583" t="s">
        <v>3521</v>
      </c>
      <c r="F583" t="s">
        <v>3522</v>
      </c>
      <c r="G583" t="s">
        <v>3523</v>
      </c>
      <c r="H583" t="s">
        <v>3524</v>
      </c>
      <c r="I583" t="s">
        <v>3525</v>
      </c>
      <c r="J583" t="s">
        <v>3526</v>
      </c>
      <c r="K583" t="s">
        <v>3527</v>
      </c>
      <c r="L583" t="s">
        <v>3528</v>
      </c>
      <c r="M583" t="s">
        <v>3529</v>
      </c>
      <c r="N583" t="str">
        <f>VLOOKUP(E583, Locations!B:I, 8, FALSE)</f>
        <v>52.4000298,-5.2809272</v>
      </c>
      <c r="O583" t="str">
        <f>VLOOKUP(E583, Locations!B:I, 4, FALSE)</f>
        <v>Europe</v>
      </c>
      <c r="P583" t="str">
        <f>VLOOKUP(E583, Locations!B:I, 5, FALSE)</f>
        <v>Western Europe</v>
      </c>
      <c r="Q583">
        <f>VLOOKUP(E583, Locations!B:I, 6, FALSE)</f>
        <v>0</v>
      </c>
      <c r="R583" t="str">
        <f>VLOOKUP(E583, Locations!B:I, 7, FALSE)</f>
        <v>United Kingdom</v>
      </c>
      <c r="S583" s="1">
        <v>44455</v>
      </c>
    </row>
    <row r="584" spans="1:19">
      <c r="A584" t="s">
        <v>3530</v>
      </c>
      <c r="B584" t="s">
        <v>20</v>
      </c>
      <c r="C584" t="s">
        <v>3416</v>
      </c>
      <c r="D584" t="s">
        <v>3417</v>
      </c>
      <c r="E584" t="s">
        <v>3521</v>
      </c>
      <c r="F584" t="s">
        <v>3522</v>
      </c>
      <c r="G584" t="s">
        <v>3531</v>
      </c>
      <c r="H584" t="s">
        <v>3532</v>
      </c>
      <c r="I584" t="s">
        <v>3533</v>
      </c>
      <c r="J584" t="s">
        <v>3534</v>
      </c>
      <c r="K584" t="s">
        <v>3535</v>
      </c>
      <c r="L584" t="s">
        <v>3536</v>
      </c>
      <c r="M584" t="s">
        <v>3537</v>
      </c>
      <c r="N584" t="str">
        <f>VLOOKUP(E584, Locations!B:I, 8, FALSE)</f>
        <v>52.4000298,-5.2809272</v>
      </c>
      <c r="O584" t="str">
        <f>VLOOKUP(E584, Locations!B:I, 4, FALSE)</f>
        <v>Europe</v>
      </c>
      <c r="P584" t="str">
        <f>VLOOKUP(E584, Locations!B:I, 5, FALSE)</f>
        <v>Western Europe</v>
      </c>
      <c r="Q584">
        <f>VLOOKUP(E584, Locations!B:I, 6, FALSE)</f>
        <v>0</v>
      </c>
      <c r="R584" t="str">
        <f>VLOOKUP(E584, Locations!B:I, 7, FALSE)</f>
        <v>United Kingdom</v>
      </c>
      <c r="S584" s="1">
        <v>44455</v>
      </c>
    </row>
    <row r="585" spans="1:19">
      <c r="A585" t="s">
        <v>3538</v>
      </c>
      <c r="B585" t="s">
        <v>20</v>
      </c>
      <c r="C585" t="s">
        <v>3416</v>
      </c>
      <c r="D585" t="s">
        <v>3417</v>
      </c>
      <c r="E585" t="s">
        <v>3521</v>
      </c>
      <c r="F585" t="s">
        <v>3522</v>
      </c>
      <c r="G585" t="s">
        <v>3539</v>
      </c>
      <c r="H585" t="s">
        <v>3540</v>
      </c>
      <c r="I585" t="s">
        <v>3539</v>
      </c>
      <c r="J585" t="s">
        <v>3540</v>
      </c>
      <c r="K585" t="s">
        <v>3539</v>
      </c>
      <c r="L585" t="s">
        <v>3540</v>
      </c>
      <c r="M585" t="s">
        <v>3541</v>
      </c>
      <c r="N585" t="str">
        <f>VLOOKUP(E585, Locations!B:I, 8, FALSE)</f>
        <v>52.4000298,-5.2809272</v>
      </c>
      <c r="O585" t="str">
        <f>VLOOKUP(E585, Locations!B:I, 4, FALSE)</f>
        <v>Europe</v>
      </c>
      <c r="P585" t="str">
        <f>VLOOKUP(E585, Locations!B:I, 5, FALSE)</f>
        <v>Western Europe</v>
      </c>
      <c r="Q585">
        <f>VLOOKUP(E585, Locations!B:I, 6, FALSE)</f>
        <v>0</v>
      </c>
      <c r="R585" t="str">
        <f>VLOOKUP(E585, Locations!B:I, 7, FALSE)</f>
        <v>United Kingdom</v>
      </c>
      <c r="S585" s="1">
        <v>44455</v>
      </c>
    </row>
    <row r="586" spans="1:19">
      <c r="A586" t="s">
        <v>3542</v>
      </c>
      <c r="B586" t="s">
        <v>20</v>
      </c>
      <c r="C586" t="s">
        <v>3416</v>
      </c>
      <c r="D586" t="s">
        <v>3417</v>
      </c>
      <c r="E586" t="s">
        <v>3521</v>
      </c>
      <c r="F586" t="s">
        <v>3522</v>
      </c>
      <c r="G586" t="s">
        <v>3543</v>
      </c>
      <c r="H586" t="s">
        <v>3544</v>
      </c>
      <c r="I586" t="s">
        <v>3543</v>
      </c>
      <c r="J586" t="s">
        <v>3544</v>
      </c>
      <c r="K586" t="s">
        <v>3543</v>
      </c>
      <c r="L586" t="s">
        <v>3544</v>
      </c>
      <c r="M586" t="s">
        <v>3545</v>
      </c>
      <c r="N586" t="str">
        <f>VLOOKUP(E586, Locations!B:I, 8, FALSE)</f>
        <v>52.4000298,-5.2809272</v>
      </c>
      <c r="O586" t="str">
        <f>VLOOKUP(E586, Locations!B:I, 4, FALSE)</f>
        <v>Europe</v>
      </c>
      <c r="P586" t="str">
        <f>VLOOKUP(E586, Locations!B:I, 5, FALSE)</f>
        <v>Western Europe</v>
      </c>
      <c r="Q586">
        <f>VLOOKUP(E586, Locations!B:I, 6, FALSE)</f>
        <v>0</v>
      </c>
      <c r="R586" t="str">
        <f>VLOOKUP(E586, Locations!B:I, 7, FALSE)</f>
        <v>United Kingdom</v>
      </c>
      <c r="S586" s="1">
        <v>44455</v>
      </c>
    </row>
    <row r="587" spans="1:19">
      <c r="A587" t="s">
        <v>3546</v>
      </c>
      <c r="B587" t="s">
        <v>20</v>
      </c>
      <c r="C587" t="s">
        <v>3416</v>
      </c>
      <c r="D587" t="s">
        <v>3417</v>
      </c>
      <c r="E587" t="s">
        <v>3547</v>
      </c>
      <c r="F587" t="s">
        <v>3548</v>
      </c>
      <c r="G587" t="s">
        <v>3549</v>
      </c>
      <c r="H587" t="s">
        <v>3550</v>
      </c>
      <c r="I587" t="s">
        <v>3549</v>
      </c>
      <c r="J587" t="s">
        <v>3550</v>
      </c>
      <c r="K587" t="s">
        <v>3549</v>
      </c>
      <c r="L587" t="s">
        <v>3550</v>
      </c>
      <c r="M587" t="s">
        <v>3551</v>
      </c>
      <c r="N587">
        <f>VLOOKUP(E587, Locations!B:I, 8, FALSE)</f>
        <v>0</v>
      </c>
      <c r="O587" t="e">
        <f>VLOOKUP(E587, Locations!B:I, 4, FALSE)</f>
        <v>#N/A</v>
      </c>
      <c r="P587" t="e">
        <f>VLOOKUP(E587, Locations!B:I, 5, FALSE)</f>
        <v>#N/A</v>
      </c>
      <c r="Q587" t="str">
        <f>VLOOKUP(E587, Locations!B:I, 6, FALSE)</f>
        <v>Norway, Sweden, Finland and the Kola Peninsula within the Murmansk Oblast of Russia</v>
      </c>
      <c r="R587">
        <f>VLOOKUP(E587, Locations!B:I, 7, FALSE)</f>
        <v>0</v>
      </c>
      <c r="S587" s="1">
        <v>44455</v>
      </c>
    </row>
    <row r="588" spans="1:19">
      <c r="A588" t="s">
        <v>3552</v>
      </c>
      <c r="B588" t="s">
        <v>20</v>
      </c>
      <c r="C588" t="s">
        <v>3416</v>
      </c>
      <c r="D588" t="s">
        <v>3417</v>
      </c>
      <c r="E588" t="s">
        <v>3553</v>
      </c>
      <c r="F588" t="s">
        <v>3554</v>
      </c>
      <c r="G588" t="s">
        <v>3555</v>
      </c>
      <c r="H588" t="s">
        <v>3556</v>
      </c>
      <c r="I588" t="s">
        <v>3557</v>
      </c>
      <c r="J588" t="s">
        <v>3558</v>
      </c>
      <c r="K588" t="s">
        <v>3559</v>
      </c>
      <c r="L588" t="s">
        <v>3560</v>
      </c>
      <c r="M588" t="s">
        <v>3561</v>
      </c>
      <c r="N588" t="str">
        <f>VLOOKUP(E588, Locations!B:I, 8, FALSE)</f>
        <v>61.736267,0.0852818</v>
      </c>
      <c r="O588" t="e">
        <f>VLOOKUP(E588, Locations!B:I, 4, FALSE)</f>
        <v>#N/A</v>
      </c>
      <c r="P588" t="e">
        <f>VLOOKUP(E588, Locations!B:I, 5, FALSE)</f>
        <v>#N/A</v>
      </c>
      <c r="Q588">
        <f>VLOOKUP(E588, Locations!B:I, 6, FALSE)</f>
        <v>0</v>
      </c>
      <c r="R588" t="str">
        <f>VLOOKUP(E588, Locations!B:I, 7, FALSE)</f>
        <v>Scandinavia</v>
      </c>
      <c r="S588" s="1">
        <v>44455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BB1B1-69A4-497B-BF5B-4C435FD9222F}">
  <dimension ref="A1:J375"/>
  <sheetViews>
    <sheetView topLeftCell="D348" workbookViewId="0">
      <selection activeCell="H360" sqref="H360"/>
    </sheetView>
  </sheetViews>
  <sheetFormatPr defaultRowHeight="14.45"/>
  <cols>
    <col min="1" max="1" width="29.42578125" bestFit="1" customWidth="1"/>
    <col min="2" max="2" width="22.7109375" customWidth="1"/>
    <col min="3" max="3" width="15.28515625" bestFit="1" customWidth="1"/>
    <col min="4" max="4" width="12.140625" bestFit="1" customWidth="1"/>
    <col min="5" max="5" width="10.42578125" bestFit="1" customWidth="1"/>
    <col min="6" max="6" width="17.140625" bestFit="1" customWidth="1"/>
    <col min="7" max="7" width="28.85546875" bestFit="1" customWidth="1"/>
    <col min="8" max="8" width="18.5703125" bestFit="1" customWidth="1"/>
    <col min="9" max="9" width="24.42578125" bestFit="1" customWidth="1"/>
    <col min="10" max="10" width="12.5703125" bestFit="1" customWidth="1"/>
  </cols>
  <sheetData>
    <row r="1" spans="1:10">
      <c r="A1" t="s">
        <v>3562</v>
      </c>
      <c r="B1" t="s">
        <v>3563</v>
      </c>
      <c r="C1" t="s">
        <v>3564</v>
      </c>
      <c r="D1" t="s">
        <v>3565</v>
      </c>
      <c r="E1" t="s">
        <v>17</v>
      </c>
      <c r="F1" t="s">
        <v>15</v>
      </c>
      <c r="G1" t="s">
        <v>16</v>
      </c>
      <c r="H1" t="s">
        <v>17</v>
      </c>
      <c r="I1" t="s">
        <v>13</v>
      </c>
      <c r="J1" t="s">
        <v>3566</v>
      </c>
    </row>
    <row r="2" spans="1:10">
      <c r="A2" t="s">
        <v>21</v>
      </c>
      <c r="B2" t="s">
        <v>23</v>
      </c>
      <c r="C2" t="s">
        <v>3567</v>
      </c>
      <c r="D2" s="3" t="s">
        <v>3567</v>
      </c>
      <c r="E2" s="3" t="str">
        <f>VLOOKUP(H2, 'GeoData Source'!A:C, 2, FALSE)</f>
        <v>Americas</v>
      </c>
      <c r="F2" t="str">
        <f>VLOOKUP(H2, 'GeoData Source'!A:C, 3, FALSE)</f>
        <v>Central America</v>
      </c>
      <c r="H2" t="s">
        <v>3568</v>
      </c>
      <c r="I2" t="s">
        <v>3569</v>
      </c>
      <c r="J2" t="s">
        <v>3570</v>
      </c>
    </row>
    <row r="3" spans="1:10">
      <c r="A3" t="s">
        <v>21</v>
      </c>
      <c r="B3" t="s">
        <v>29</v>
      </c>
      <c r="C3" t="s">
        <v>3567</v>
      </c>
      <c r="D3" s="3" t="s">
        <v>3567</v>
      </c>
      <c r="E3" s="3" t="str">
        <f>VLOOKUP(H3, 'GeoData Source'!A:C, 2, FALSE)</f>
        <v>Americas</v>
      </c>
      <c r="F3" t="str">
        <f>VLOOKUP(H3, 'GeoData Source'!A:C, 3, FALSE)</f>
        <v>Central America</v>
      </c>
      <c r="H3" t="s">
        <v>3571</v>
      </c>
      <c r="I3" t="s">
        <v>3572</v>
      </c>
      <c r="J3" t="s">
        <v>3570</v>
      </c>
    </row>
    <row r="4" spans="1:10">
      <c r="A4" t="s">
        <v>21</v>
      </c>
      <c r="B4" t="s">
        <v>35</v>
      </c>
      <c r="C4" t="s">
        <v>3567</v>
      </c>
      <c r="D4" s="3" t="s">
        <v>3567</v>
      </c>
      <c r="E4" s="3" t="str">
        <f>VLOOKUP(H4, 'GeoData Source'!A:C, 2, FALSE)</f>
        <v>Americas</v>
      </c>
      <c r="F4" t="str">
        <f>VLOOKUP(H4, 'GeoData Source'!A:C, 3, FALSE)</f>
        <v>Central America</v>
      </c>
      <c r="G4" t="s">
        <v>3573</v>
      </c>
      <c r="H4" t="s">
        <v>3571</v>
      </c>
      <c r="I4" t="s">
        <v>3574</v>
      </c>
      <c r="J4" t="s">
        <v>3570</v>
      </c>
    </row>
    <row r="5" spans="1:10">
      <c r="A5" t="s">
        <v>21</v>
      </c>
      <c r="B5" t="s">
        <v>44</v>
      </c>
      <c r="C5" t="s">
        <v>3567</v>
      </c>
      <c r="D5" s="3" t="s">
        <v>3567</v>
      </c>
      <c r="E5" s="3" t="str">
        <f>VLOOKUP(H5, 'GeoData Source'!A:C, 2, FALSE)</f>
        <v>Americas</v>
      </c>
      <c r="F5" t="str">
        <f>VLOOKUP(H5, 'GeoData Source'!A:C, 3, FALSE)</f>
        <v>Central America</v>
      </c>
      <c r="G5" t="s">
        <v>3575</v>
      </c>
      <c r="H5" t="s">
        <v>3571</v>
      </c>
      <c r="I5" t="s">
        <v>3576</v>
      </c>
      <c r="J5" t="s">
        <v>3570</v>
      </c>
    </row>
    <row r="6" spans="1:10">
      <c r="A6" t="s">
        <v>21</v>
      </c>
      <c r="B6" t="s">
        <v>54</v>
      </c>
      <c r="C6" t="s">
        <v>3567</v>
      </c>
      <c r="D6" s="3" t="s">
        <v>3567</v>
      </c>
      <c r="E6" s="3" t="str">
        <f>VLOOKUP(H6, 'GeoData Source'!A:C, 2, FALSE)</f>
        <v>Americas</v>
      </c>
      <c r="F6" t="str">
        <f>VLOOKUP(H6, 'GeoData Source'!A:C, 3, FALSE)</f>
        <v>Central America</v>
      </c>
      <c r="G6" t="s">
        <v>29</v>
      </c>
      <c r="H6" t="s">
        <v>3571</v>
      </c>
      <c r="I6" t="s">
        <v>3572</v>
      </c>
      <c r="J6" t="s">
        <v>3570</v>
      </c>
    </row>
    <row r="7" spans="1:10">
      <c r="A7" t="s">
        <v>21</v>
      </c>
      <c r="B7" t="s">
        <v>59</v>
      </c>
      <c r="C7" t="s">
        <v>3567</v>
      </c>
      <c r="D7" s="3" t="s">
        <v>3567</v>
      </c>
      <c r="E7" s="3" t="str">
        <f>VLOOKUP(H7, 'GeoData Source'!A:C, 2, FALSE)</f>
        <v>Americas</v>
      </c>
      <c r="F7" t="str">
        <f>VLOOKUP(H7, 'GeoData Source'!A:C, 3, FALSE)</f>
        <v>North America</v>
      </c>
      <c r="H7" t="s">
        <v>3577</v>
      </c>
      <c r="I7" t="s">
        <v>3578</v>
      </c>
      <c r="J7" t="s">
        <v>3570</v>
      </c>
    </row>
    <row r="8" spans="1:10">
      <c r="A8" t="s">
        <v>21</v>
      </c>
      <c r="B8" t="s">
        <v>65</v>
      </c>
      <c r="C8" t="s">
        <v>3567</v>
      </c>
      <c r="D8" s="3" t="s">
        <v>3567</v>
      </c>
      <c r="E8" s="3" t="str">
        <f>VLOOKUP(H8, 'GeoData Source'!A:C, 2, FALSE)</f>
        <v>Asia</v>
      </c>
      <c r="F8" t="str">
        <f>VLOOKUP(H8, 'GeoData Source'!A:C, 3, FALSE)</f>
        <v>Northern Asia</v>
      </c>
      <c r="H8" t="s">
        <v>125</v>
      </c>
      <c r="I8" t="s">
        <v>3579</v>
      </c>
      <c r="J8" t="s">
        <v>3570</v>
      </c>
    </row>
    <row r="9" spans="1:10">
      <c r="A9" t="s">
        <v>21</v>
      </c>
      <c r="B9" t="s">
        <v>75</v>
      </c>
      <c r="C9" t="s">
        <v>3567</v>
      </c>
      <c r="D9" s="3" t="s">
        <v>3567</v>
      </c>
      <c r="E9" s="3" t="str">
        <f>VLOOKUP(H9, 'GeoData Source'!A:C, 2, FALSE)</f>
        <v>Asia</v>
      </c>
      <c r="F9" t="str">
        <f>VLOOKUP(H9, 'GeoData Source'!A:C, 3, FALSE)</f>
        <v>Northern Asia</v>
      </c>
      <c r="H9" t="s">
        <v>125</v>
      </c>
      <c r="I9" t="s">
        <v>3580</v>
      </c>
      <c r="J9" t="s">
        <v>3570</v>
      </c>
    </row>
    <row r="10" spans="1:10">
      <c r="A10" t="s">
        <v>21</v>
      </c>
      <c r="B10" t="s">
        <v>81</v>
      </c>
      <c r="C10" t="s">
        <v>3567</v>
      </c>
      <c r="D10" s="3" t="s">
        <v>3567</v>
      </c>
      <c r="E10" s="3" t="str">
        <f>VLOOKUP(H10, 'GeoData Source'!A:C, 2, FALSE)</f>
        <v>Asia</v>
      </c>
      <c r="F10" t="str">
        <f>VLOOKUP(H10, 'GeoData Source'!A:C, 3, FALSE)</f>
        <v>East Asia</v>
      </c>
      <c r="G10" t="s">
        <v>3581</v>
      </c>
      <c r="H10" t="s">
        <v>3582</v>
      </c>
      <c r="I10" t="s">
        <v>3583</v>
      </c>
      <c r="J10" t="s">
        <v>3570</v>
      </c>
    </row>
    <row r="11" spans="1:10">
      <c r="A11" t="s">
        <v>21</v>
      </c>
      <c r="B11" t="s">
        <v>87</v>
      </c>
      <c r="C11" t="s">
        <v>3567</v>
      </c>
      <c r="D11" s="3" t="s">
        <v>3567</v>
      </c>
      <c r="E11" s="3" t="str">
        <f>VLOOKUP(H11, 'GeoData Source'!A:C, 2, FALSE)</f>
        <v>Oceania</v>
      </c>
      <c r="F11" t="str">
        <f>VLOOKUP(H11, 'GeoData Source'!A:C, 3, FALSE)</f>
        <v>Pacific</v>
      </c>
      <c r="H11" t="s">
        <v>2320</v>
      </c>
      <c r="I11" t="s">
        <v>3584</v>
      </c>
      <c r="J11" t="s">
        <v>3570</v>
      </c>
    </row>
    <row r="12" spans="1:10">
      <c r="A12" t="s">
        <v>21</v>
      </c>
      <c r="B12" t="s">
        <v>93</v>
      </c>
      <c r="C12" t="s">
        <v>3567</v>
      </c>
      <c r="D12" s="3" t="s">
        <v>3567</v>
      </c>
      <c r="E12" s="3" t="str">
        <f>VLOOKUP(H12, 'GeoData Source'!A:C, 2, FALSE)</f>
        <v>Oceania</v>
      </c>
      <c r="F12" t="str">
        <f>VLOOKUP(H12, 'GeoData Source'!A:C, 3, FALSE)</f>
        <v>Pacific</v>
      </c>
      <c r="H12" t="s">
        <v>2320</v>
      </c>
      <c r="I12" t="s">
        <v>3585</v>
      </c>
      <c r="J12" t="s">
        <v>3570</v>
      </c>
    </row>
    <row r="13" spans="1:10">
      <c r="A13" t="s">
        <v>21</v>
      </c>
      <c r="B13" t="s">
        <v>99</v>
      </c>
      <c r="C13" t="s">
        <v>3567</v>
      </c>
      <c r="D13" s="3" t="s">
        <v>3567</v>
      </c>
      <c r="E13" s="3" t="str">
        <f>VLOOKUP(H13, 'GeoData Source'!A:C, 2, FALSE)</f>
        <v>Asia</v>
      </c>
      <c r="F13" t="str">
        <f>VLOOKUP(H13, 'GeoData Source'!A:C, 3, FALSE)</f>
        <v>South East Asia</v>
      </c>
      <c r="H13" t="s">
        <v>3586</v>
      </c>
      <c r="I13" t="s">
        <v>3587</v>
      </c>
      <c r="J13" t="s">
        <v>3570</v>
      </c>
    </row>
    <row r="14" spans="1:10">
      <c r="A14" t="s">
        <v>21</v>
      </c>
      <c r="B14" t="s">
        <v>109</v>
      </c>
      <c r="C14" t="s">
        <v>3567</v>
      </c>
      <c r="D14" s="3" t="s">
        <v>3567</v>
      </c>
      <c r="E14" s="3" t="e">
        <f>VLOOKUP(H14, 'GeoData Source'!A:C, 2, FALSE)</f>
        <v>#N/A</v>
      </c>
      <c r="F14" t="e">
        <f>VLOOKUP(H14, 'GeoData Source'!A:C, 3, FALSE)</f>
        <v>#N/A</v>
      </c>
      <c r="H14" t="s">
        <v>3588</v>
      </c>
    </row>
    <row r="15" spans="1:10">
      <c r="A15" t="s">
        <v>21</v>
      </c>
      <c r="B15" t="s">
        <v>115</v>
      </c>
      <c r="C15" t="s">
        <v>3567</v>
      </c>
      <c r="D15" s="3" t="s">
        <v>3567</v>
      </c>
      <c r="E15" s="3" t="str">
        <f>VLOOKUP(H15, 'GeoData Source'!A:C, 2, FALSE)</f>
        <v>Asia</v>
      </c>
      <c r="F15" t="str">
        <f>VLOOKUP(H15, 'GeoData Source'!A:C, 3, FALSE)</f>
        <v>Northern Asia</v>
      </c>
      <c r="H15" t="s">
        <v>125</v>
      </c>
      <c r="I15" t="s">
        <v>3589</v>
      </c>
    </row>
    <row r="16" spans="1:10">
      <c r="A16" t="s">
        <v>21</v>
      </c>
      <c r="B16" t="s">
        <v>125</v>
      </c>
      <c r="C16" t="s">
        <v>3590</v>
      </c>
      <c r="D16" s="3" t="s">
        <v>3591</v>
      </c>
      <c r="E16" s="3" t="str">
        <f>VLOOKUP(H16, 'GeoData Source'!A:C, 2, FALSE)</f>
        <v>Asia</v>
      </c>
      <c r="F16" t="str">
        <f>VLOOKUP(H16, 'GeoData Source'!A:C, 3, FALSE)</f>
        <v>Northern Asia</v>
      </c>
      <c r="H16" t="s">
        <v>125</v>
      </c>
      <c r="I16" t="s">
        <v>3589</v>
      </c>
      <c r="J16" t="s">
        <v>3570</v>
      </c>
    </row>
    <row r="17" spans="1:10">
      <c r="A17" t="s">
        <v>21</v>
      </c>
      <c r="B17" t="s">
        <v>131</v>
      </c>
      <c r="C17" t="s">
        <v>3592</v>
      </c>
      <c r="D17" s="3" t="s">
        <v>3591</v>
      </c>
      <c r="E17" s="3" t="str">
        <f>VLOOKUP(H17, 'GeoData Source'!A:C, 2, FALSE)</f>
        <v>Europe</v>
      </c>
      <c r="F17" t="str">
        <f>VLOOKUP(H17, 'GeoData Source'!A:C, 3, FALSE)</f>
        <v>South East Europe</v>
      </c>
      <c r="H17" t="s">
        <v>131</v>
      </c>
      <c r="I17" t="s">
        <v>3593</v>
      </c>
      <c r="J17" t="s">
        <v>3570</v>
      </c>
    </row>
    <row r="18" spans="1:10">
      <c r="A18" t="s">
        <v>21</v>
      </c>
      <c r="B18" t="s">
        <v>141</v>
      </c>
      <c r="C18" t="s">
        <v>3567</v>
      </c>
      <c r="D18" s="3" t="s">
        <v>3567</v>
      </c>
      <c r="E18" s="3" t="str">
        <f>VLOOKUP(H17, 'GeoData Source'!A:C, 2, FALSE)</f>
        <v>Europe</v>
      </c>
      <c r="F18" t="str">
        <f>VLOOKUP(H17, 'GeoData Source'!A:C, 3, FALSE)</f>
        <v>South East Europe</v>
      </c>
      <c r="H18" t="s">
        <v>3594</v>
      </c>
      <c r="I18" t="s">
        <v>3595</v>
      </c>
      <c r="J18" t="s">
        <v>3570</v>
      </c>
    </row>
    <row r="19" spans="1:10">
      <c r="A19" t="s">
        <v>21</v>
      </c>
      <c r="B19" t="s">
        <v>151</v>
      </c>
      <c r="C19" t="s">
        <v>3596</v>
      </c>
      <c r="D19" s="3" t="s">
        <v>3591</v>
      </c>
      <c r="E19" s="3" t="str">
        <f>VLOOKUP(H18, 'GeoData Source'!A:C, 2, FALSE)</f>
        <v>Europe</v>
      </c>
      <c r="F19" t="str">
        <f>VLOOKUP(H18, 'GeoData Source'!A:C, 3, FALSE)</f>
        <v>Western Europe</v>
      </c>
      <c r="H19" t="s">
        <v>151</v>
      </c>
      <c r="I19" t="s">
        <v>3597</v>
      </c>
      <c r="J19" t="s">
        <v>3570</v>
      </c>
    </row>
    <row r="20" spans="1:10">
      <c r="A20" t="s">
        <v>21</v>
      </c>
      <c r="B20" t="s">
        <v>161</v>
      </c>
      <c r="C20" t="s">
        <v>3567</v>
      </c>
      <c r="D20" s="3" t="s">
        <v>3567</v>
      </c>
      <c r="E20" s="3" t="str">
        <f>VLOOKUP(H19, 'GeoData Source'!A:C, 2, FALSE)</f>
        <v>Europe</v>
      </c>
      <c r="F20" t="str">
        <f>VLOOKUP(H19, 'GeoData Source'!A:C, 3, FALSE)</f>
        <v>Western Europe</v>
      </c>
      <c r="H20" t="s">
        <v>3329</v>
      </c>
    </row>
    <row r="21" spans="1:10">
      <c r="A21" t="s">
        <v>21</v>
      </c>
      <c r="B21" t="s">
        <v>171</v>
      </c>
      <c r="C21" t="s">
        <v>3567</v>
      </c>
      <c r="D21" s="3" t="s">
        <v>3567</v>
      </c>
      <c r="E21" s="3" t="e">
        <f>VLOOKUP(H21, 'GeoData Source'!A:C, 2, FALSE)</f>
        <v>#N/A</v>
      </c>
      <c r="F21" t="e">
        <f>VLOOKUP(H21, 'GeoData Source'!A:C, 3, FALSE)</f>
        <v>#N/A</v>
      </c>
      <c r="H21" t="s">
        <v>3329</v>
      </c>
    </row>
    <row r="22" spans="1:10">
      <c r="A22" t="s">
        <v>21</v>
      </c>
      <c r="B22" t="s">
        <v>189</v>
      </c>
      <c r="C22" t="s">
        <v>3598</v>
      </c>
      <c r="D22" s="3" t="s">
        <v>3599</v>
      </c>
      <c r="E22" s="3" t="str">
        <f>VLOOKUP(H22, 'GeoData Source'!A:C, 2, FALSE)</f>
        <v>Asia</v>
      </c>
      <c r="F22" t="str">
        <f>VLOOKUP(H22, 'GeoData Source'!A:C, 3, FALSE)</f>
        <v>South West Asia</v>
      </c>
      <c r="H22" t="s">
        <v>189</v>
      </c>
      <c r="I22" t="s">
        <v>3600</v>
      </c>
      <c r="J22" t="s">
        <v>3570</v>
      </c>
    </row>
    <row r="23" spans="1:10">
      <c r="A23" t="s">
        <v>195</v>
      </c>
      <c r="B23" t="s">
        <v>197</v>
      </c>
      <c r="C23" t="s">
        <v>3567</v>
      </c>
      <c r="D23" s="3" t="s">
        <v>3567</v>
      </c>
      <c r="E23" s="3" t="e">
        <f>VLOOKUP(H23, 'GeoData Source'!A:C, 2, FALSE)</f>
        <v>#N/A</v>
      </c>
      <c r="F23" t="e">
        <f>VLOOKUP(H23, 'GeoData Source'!A:C, 3, FALSE)</f>
        <v>#N/A</v>
      </c>
      <c r="H23" t="s">
        <v>3601</v>
      </c>
    </row>
    <row r="24" spans="1:10">
      <c r="A24" t="s">
        <v>195</v>
      </c>
      <c r="B24" t="s">
        <v>215</v>
      </c>
      <c r="C24" t="s">
        <v>3567</v>
      </c>
      <c r="D24" s="3" t="s">
        <v>3567</v>
      </c>
      <c r="E24" s="3" t="e">
        <f>VLOOKUP(H24, 'GeoData Source'!A:C, 2, FALSE)</f>
        <v>#N/A</v>
      </c>
      <c r="F24" t="e">
        <f>VLOOKUP(H24, 'GeoData Source'!A:C, 3, FALSE)</f>
        <v>#N/A</v>
      </c>
      <c r="G24" t="s">
        <v>3602</v>
      </c>
      <c r="H24" t="s">
        <v>3601</v>
      </c>
      <c r="I24" t="s">
        <v>3603</v>
      </c>
      <c r="J24" t="s">
        <v>3570</v>
      </c>
    </row>
    <row r="25" spans="1:10">
      <c r="A25" t="s">
        <v>195</v>
      </c>
      <c r="B25" t="s">
        <v>225</v>
      </c>
      <c r="C25" t="s">
        <v>3567</v>
      </c>
      <c r="D25" s="3" t="s">
        <v>3567</v>
      </c>
      <c r="E25" s="3" t="e">
        <f>VLOOKUP(H25, 'GeoData Source'!A:C, 2, FALSE)</f>
        <v>#N/A</v>
      </c>
      <c r="F25" t="e">
        <f>VLOOKUP(H25, 'GeoData Source'!A:C, 3, FALSE)</f>
        <v>#N/A</v>
      </c>
      <c r="G25" t="s">
        <v>3604</v>
      </c>
      <c r="H25" t="s">
        <v>3601</v>
      </c>
      <c r="I25" t="s">
        <v>3605</v>
      </c>
      <c r="J25" t="s">
        <v>3570</v>
      </c>
    </row>
    <row r="26" spans="1:10">
      <c r="A26" t="s">
        <v>195</v>
      </c>
      <c r="B26" t="s">
        <v>235</v>
      </c>
      <c r="C26" t="s">
        <v>3567</v>
      </c>
      <c r="D26" s="3" t="s">
        <v>3567</v>
      </c>
      <c r="E26" s="3" t="e">
        <f>VLOOKUP(H26, 'GeoData Source'!A:C, 2, FALSE)</f>
        <v>#N/A</v>
      </c>
      <c r="F26" t="e">
        <f>VLOOKUP(H26, 'GeoData Source'!A:C, 3, FALSE)</f>
        <v>#N/A</v>
      </c>
      <c r="H26" t="s">
        <v>3601</v>
      </c>
    </row>
    <row r="27" spans="1:10">
      <c r="A27" t="s">
        <v>195</v>
      </c>
      <c r="B27" t="s">
        <v>245</v>
      </c>
      <c r="C27" t="s">
        <v>3567</v>
      </c>
      <c r="D27" s="3" t="s">
        <v>3567</v>
      </c>
      <c r="E27" s="3" t="str">
        <f>VLOOKUP(H27, 'GeoData Source'!A:C, 2, FALSE)</f>
        <v>Americas</v>
      </c>
      <c r="F27" t="str">
        <f>VLOOKUP(H27, 'GeoData Source'!A:C, 3, FALSE)</f>
        <v>South America</v>
      </c>
      <c r="H27" t="s">
        <v>3606</v>
      </c>
      <c r="I27" t="s">
        <v>3607</v>
      </c>
      <c r="J27" t="s">
        <v>3570</v>
      </c>
    </row>
    <row r="28" spans="1:10">
      <c r="A28" t="s">
        <v>255</v>
      </c>
      <c r="B28" t="s">
        <v>257</v>
      </c>
      <c r="C28" t="s">
        <v>3567</v>
      </c>
      <c r="D28" s="3" t="s">
        <v>3567</v>
      </c>
      <c r="E28" s="3" t="str">
        <f>VLOOKUP(H28, 'GeoData Source'!A:C, 2, FALSE)</f>
        <v>Americas</v>
      </c>
      <c r="F28" t="str">
        <f>VLOOKUP(H28, 'GeoData Source'!A:C, 3, FALSE)</f>
        <v>South America</v>
      </c>
      <c r="H28" t="s">
        <v>3608</v>
      </c>
      <c r="I28" t="s">
        <v>3609</v>
      </c>
      <c r="J28" t="s">
        <v>3570</v>
      </c>
    </row>
    <row r="29" spans="1:10">
      <c r="A29" t="s">
        <v>255</v>
      </c>
      <c r="B29" t="s">
        <v>275</v>
      </c>
      <c r="C29" t="s">
        <v>3567</v>
      </c>
      <c r="D29" s="3" t="s">
        <v>3567</v>
      </c>
      <c r="E29" s="3" t="str">
        <f>VLOOKUP(H29, 'GeoData Source'!A:C, 2, FALSE)</f>
        <v>Asia</v>
      </c>
      <c r="F29" t="str">
        <f>VLOOKUP(H29, 'GeoData Source'!A:C, 3, FALSE)</f>
        <v>South East Asia</v>
      </c>
      <c r="H29" t="s">
        <v>3586</v>
      </c>
      <c r="I29" t="s">
        <v>3610</v>
      </c>
      <c r="J29" t="s">
        <v>3570</v>
      </c>
    </row>
    <row r="30" spans="1:10">
      <c r="A30" t="s">
        <v>255</v>
      </c>
      <c r="B30" t="s">
        <v>281</v>
      </c>
      <c r="C30" t="s">
        <v>3567</v>
      </c>
      <c r="D30" s="3" t="s">
        <v>3567</v>
      </c>
      <c r="E30" s="3" t="str">
        <f>VLOOKUP(H30, 'GeoData Source'!A:C, 2, FALSE)</f>
        <v>Americas</v>
      </c>
      <c r="F30" t="str">
        <f>VLOOKUP(H30, 'GeoData Source'!A:C, 3, FALSE)</f>
        <v>South America</v>
      </c>
      <c r="H30" t="s">
        <v>3611</v>
      </c>
      <c r="I30" t="s">
        <v>3612</v>
      </c>
      <c r="J30" t="s">
        <v>3570</v>
      </c>
    </row>
    <row r="31" spans="1:10">
      <c r="A31" t="s">
        <v>255</v>
      </c>
      <c r="B31" t="s">
        <v>291</v>
      </c>
      <c r="C31" t="s">
        <v>3567</v>
      </c>
      <c r="D31" s="3" t="s">
        <v>3567</v>
      </c>
      <c r="E31" s="3" t="str">
        <f>VLOOKUP(H31, 'GeoData Source'!A:C, 2, FALSE)</f>
        <v>Americas</v>
      </c>
      <c r="F31" t="str">
        <f>VLOOKUP(H31, 'GeoData Source'!A:C, 3, FALSE)</f>
        <v>South America</v>
      </c>
      <c r="H31" t="s">
        <v>3606</v>
      </c>
      <c r="I31" t="s">
        <v>3613</v>
      </c>
      <c r="J31" t="s">
        <v>3570</v>
      </c>
    </row>
    <row r="32" spans="1:10">
      <c r="A32" t="s">
        <v>297</v>
      </c>
      <c r="B32" t="s">
        <v>299</v>
      </c>
      <c r="C32" t="s">
        <v>3567</v>
      </c>
      <c r="D32" s="3" t="s">
        <v>3567</v>
      </c>
      <c r="E32" s="3" t="str">
        <f>VLOOKUP(H32, 'GeoData Source'!A:C, 2, FALSE)</f>
        <v>Americas</v>
      </c>
      <c r="F32" t="str">
        <f>VLOOKUP(H32, 'GeoData Source'!A:C, 3, FALSE)</f>
        <v>South America</v>
      </c>
      <c r="H32" t="s">
        <v>3606</v>
      </c>
      <c r="I32" t="s">
        <v>3614</v>
      </c>
      <c r="J32" t="s">
        <v>3570</v>
      </c>
    </row>
    <row r="33" spans="1:10">
      <c r="A33" t="s">
        <v>297</v>
      </c>
      <c r="B33" t="s">
        <v>305</v>
      </c>
      <c r="C33" t="s">
        <v>3567</v>
      </c>
      <c r="D33" s="3" t="s">
        <v>3567</v>
      </c>
      <c r="E33" s="3" t="str">
        <f>VLOOKUP(H33, 'GeoData Source'!A:C, 2, FALSE)</f>
        <v>Americas</v>
      </c>
      <c r="F33" t="str">
        <f>VLOOKUP(H33, 'GeoData Source'!A:C, 3, FALSE)</f>
        <v>South America</v>
      </c>
      <c r="H33" t="s">
        <v>3615</v>
      </c>
      <c r="I33" t="s">
        <v>3616</v>
      </c>
      <c r="J33" t="s">
        <v>3570</v>
      </c>
    </row>
    <row r="34" spans="1:10">
      <c r="A34" t="s">
        <v>297</v>
      </c>
      <c r="B34" t="s">
        <v>311</v>
      </c>
      <c r="C34" t="s">
        <v>3567</v>
      </c>
      <c r="D34" s="3" t="s">
        <v>3567</v>
      </c>
      <c r="E34" s="3" t="str">
        <f>VLOOKUP(H34, 'GeoData Source'!A:C, 2, FALSE)</f>
        <v>Americas</v>
      </c>
      <c r="F34" t="str">
        <f>VLOOKUP(H34, 'GeoData Source'!A:C, 3, FALSE)</f>
        <v>South America</v>
      </c>
      <c r="H34" t="s">
        <v>3617</v>
      </c>
      <c r="I34" t="s">
        <v>3618</v>
      </c>
      <c r="J34" t="s">
        <v>3570</v>
      </c>
    </row>
    <row r="35" spans="1:10">
      <c r="A35" t="s">
        <v>297</v>
      </c>
      <c r="B35" t="s">
        <v>333</v>
      </c>
      <c r="C35" t="s">
        <v>3567</v>
      </c>
      <c r="D35" s="3" t="s">
        <v>3567</v>
      </c>
      <c r="E35" s="3" t="str">
        <f>VLOOKUP(H35, 'GeoData Source'!A:C, 2, FALSE)</f>
        <v>Americas</v>
      </c>
      <c r="F35" t="str">
        <f>VLOOKUP(H35, 'GeoData Source'!A:C, 3, FALSE)</f>
        <v>South America</v>
      </c>
      <c r="H35" t="s">
        <v>3615</v>
      </c>
      <c r="I35" t="s">
        <v>3619</v>
      </c>
      <c r="J35" t="s">
        <v>3570</v>
      </c>
    </row>
    <row r="36" spans="1:10">
      <c r="A36" t="s">
        <v>297</v>
      </c>
      <c r="B36" t="s">
        <v>339</v>
      </c>
      <c r="C36" t="s">
        <v>3567</v>
      </c>
      <c r="D36" s="3" t="s">
        <v>3567</v>
      </c>
      <c r="E36" s="3" t="str">
        <f>VLOOKUP(H36, 'GeoData Source'!A:C, 2, FALSE)</f>
        <v>Americas</v>
      </c>
      <c r="F36" t="str">
        <f>VLOOKUP(H36, 'GeoData Source'!A:C, 3, FALSE)</f>
        <v>South America</v>
      </c>
      <c r="G36" t="s">
        <v>3620</v>
      </c>
      <c r="H36" t="s">
        <v>3615</v>
      </c>
      <c r="I36" t="s">
        <v>3621</v>
      </c>
      <c r="J36" t="s">
        <v>3570</v>
      </c>
    </row>
    <row r="37" spans="1:10">
      <c r="A37" t="s">
        <v>297</v>
      </c>
      <c r="B37" t="s">
        <v>345</v>
      </c>
      <c r="C37" t="s">
        <v>3567</v>
      </c>
      <c r="D37" s="3" t="s">
        <v>3567</v>
      </c>
      <c r="E37" s="3" t="str">
        <f>VLOOKUP(H37, 'GeoData Source'!A:C, 2, FALSE)</f>
        <v>Americas</v>
      </c>
      <c r="F37" t="str">
        <f>VLOOKUP(H37, 'GeoData Source'!A:C, 3, FALSE)</f>
        <v>South America</v>
      </c>
      <c r="H37" t="s">
        <v>3615</v>
      </c>
      <c r="I37" t="s">
        <v>3622</v>
      </c>
      <c r="J37" t="s">
        <v>3570</v>
      </c>
    </row>
    <row r="38" spans="1:10">
      <c r="A38" t="s">
        <v>297</v>
      </c>
      <c r="B38" t="s">
        <v>351</v>
      </c>
      <c r="C38" t="s">
        <v>3567</v>
      </c>
      <c r="D38" s="3" t="s">
        <v>3567</v>
      </c>
      <c r="E38" s="3" t="str">
        <f>VLOOKUP(H38, 'GeoData Source'!A:C, 2, FALSE)</f>
        <v>Americas</v>
      </c>
      <c r="F38" t="str">
        <f>VLOOKUP(H38, 'GeoData Source'!A:C, 3, FALSE)</f>
        <v>South America</v>
      </c>
      <c r="G38" t="s">
        <v>3620</v>
      </c>
      <c r="H38" t="s">
        <v>3615</v>
      </c>
      <c r="I38" t="s">
        <v>3621</v>
      </c>
      <c r="J38" t="s">
        <v>3570</v>
      </c>
    </row>
    <row r="39" spans="1:10">
      <c r="A39" t="s">
        <v>297</v>
      </c>
      <c r="B39" t="s">
        <v>357</v>
      </c>
      <c r="C39" t="s">
        <v>3567</v>
      </c>
      <c r="D39" s="3" t="s">
        <v>3567</v>
      </c>
      <c r="E39" s="3" t="str">
        <f>VLOOKUP(H39, 'GeoData Source'!A:C, 2, FALSE)</f>
        <v>Americas</v>
      </c>
      <c r="F39" t="str">
        <f>VLOOKUP(H39, 'GeoData Source'!A:C, 3, FALSE)</f>
        <v>South America</v>
      </c>
      <c r="H39" t="s">
        <v>3615</v>
      </c>
      <c r="I39" t="s">
        <v>3623</v>
      </c>
      <c r="J39" t="s">
        <v>3570</v>
      </c>
    </row>
    <row r="40" spans="1:10">
      <c r="A40" t="s">
        <v>363</v>
      </c>
      <c r="B40" t="s">
        <v>365</v>
      </c>
      <c r="C40" t="s">
        <v>3567</v>
      </c>
      <c r="D40" s="3" t="s">
        <v>3567</v>
      </c>
      <c r="E40" s="3" t="str">
        <f>VLOOKUP(H40, 'GeoData Source'!A:C, 2, FALSE)</f>
        <v>Americas</v>
      </c>
      <c r="F40" t="str">
        <f>VLOOKUP(H40, 'GeoData Source'!A:C, 3, FALSE)</f>
        <v>South America</v>
      </c>
      <c r="H40" t="s">
        <v>3615</v>
      </c>
      <c r="I40" t="s">
        <v>3624</v>
      </c>
      <c r="J40" t="s">
        <v>3570</v>
      </c>
    </row>
    <row r="41" spans="1:10">
      <c r="A41" t="s">
        <v>363</v>
      </c>
      <c r="B41" t="s">
        <v>371</v>
      </c>
      <c r="C41" t="s">
        <v>3567</v>
      </c>
      <c r="D41" s="3" t="s">
        <v>3567</v>
      </c>
      <c r="E41" s="3" t="str">
        <f>VLOOKUP(H41, 'GeoData Source'!A:C, 2, FALSE)</f>
        <v>Americas</v>
      </c>
      <c r="F41" t="str">
        <f>VLOOKUP(H41, 'GeoData Source'!A:C, 3, FALSE)</f>
        <v>South America</v>
      </c>
      <c r="H41" t="s">
        <v>3615</v>
      </c>
      <c r="I41" t="s">
        <v>3625</v>
      </c>
      <c r="J41" t="s">
        <v>3570</v>
      </c>
    </row>
    <row r="42" spans="1:10">
      <c r="A42" t="s">
        <v>363</v>
      </c>
      <c r="B42" t="s">
        <v>23</v>
      </c>
      <c r="C42" t="s">
        <v>3567</v>
      </c>
      <c r="D42" s="3" t="s">
        <v>3567</v>
      </c>
      <c r="E42" s="3" t="str">
        <f>VLOOKUP(H42, 'GeoData Source'!A:C, 2, FALSE)</f>
        <v>Americas</v>
      </c>
      <c r="F42" t="str">
        <f>VLOOKUP(H42, 'GeoData Source'!A:C, 3, FALSE)</f>
        <v>Central America</v>
      </c>
      <c r="H42" t="s">
        <v>3568</v>
      </c>
      <c r="I42" t="s">
        <v>3569</v>
      </c>
      <c r="J42" t="s">
        <v>3570</v>
      </c>
    </row>
    <row r="43" spans="1:10">
      <c r="A43" t="s">
        <v>363</v>
      </c>
      <c r="B43" t="s">
        <v>390</v>
      </c>
      <c r="C43" t="s">
        <v>3567</v>
      </c>
      <c r="D43" s="3" t="s">
        <v>3567</v>
      </c>
      <c r="E43" s="3" t="str">
        <f>VLOOKUP(H43, 'GeoData Source'!A:C, 2, FALSE)</f>
        <v>Americas</v>
      </c>
      <c r="F43" t="str">
        <f>VLOOKUP(H43, 'GeoData Source'!A:C, 3, FALSE)</f>
        <v>South America</v>
      </c>
      <c r="H43" t="s">
        <v>3615</v>
      </c>
      <c r="I43" t="s">
        <v>3626</v>
      </c>
      <c r="J43" t="s">
        <v>3570</v>
      </c>
    </row>
    <row r="44" spans="1:10">
      <c r="A44" t="s">
        <v>363</v>
      </c>
      <c r="B44" t="s">
        <v>396</v>
      </c>
      <c r="C44" t="s">
        <v>3567</v>
      </c>
      <c r="D44" s="3" t="s">
        <v>3567</v>
      </c>
      <c r="E44" s="3" t="str">
        <f>VLOOKUP(H44, 'GeoData Source'!A:C, 2, FALSE)</f>
        <v>Americas</v>
      </c>
      <c r="F44" t="str">
        <f>VLOOKUP(H44, 'GeoData Source'!A:C, 3, FALSE)</f>
        <v>South America</v>
      </c>
      <c r="H44" t="s">
        <v>3615</v>
      </c>
      <c r="I44" t="s">
        <v>3627</v>
      </c>
      <c r="J44" t="s">
        <v>3570</v>
      </c>
    </row>
    <row r="45" spans="1:10">
      <c r="A45" t="s">
        <v>363</v>
      </c>
      <c r="B45" t="s">
        <v>406</v>
      </c>
      <c r="C45" t="s">
        <v>3567</v>
      </c>
      <c r="D45" s="3" t="s">
        <v>3567</v>
      </c>
      <c r="E45" s="3" t="str">
        <f>VLOOKUP(H45, 'GeoData Source'!A:C, 2, FALSE)</f>
        <v>Americas</v>
      </c>
      <c r="F45" t="str">
        <f>VLOOKUP(H45, 'GeoData Source'!A:C, 3, FALSE)</f>
        <v>South America</v>
      </c>
      <c r="H45" t="s">
        <v>3615</v>
      </c>
      <c r="I45" t="s">
        <v>3628</v>
      </c>
      <c r="J45" t="s">
        <v>3570</v>
      </c>
    </row>
    <row r="46" spans="1:10">
      <c r="A46" t="s">
        <v>363</v>
      </c>
      <c r="B46" t="s">
        <v>412</v>
      </c>
      <c r="C46" t="s">
        <v>3567</v>
      </c>
      <c r="D46" s="3" t="s">
        <v>3567</v>
      </c>
      <c r="E46" s="3" t="str">
        <f>VLOOKUP(H46, 'GeoData Source'!A:C, 2, FALSE)</f>
        <v>Americas</v>
      </c>
      <c r="F46" t="str">
        <f>VLOOKUP(H46, 'GeoData Source'!A:C, 3, FALSE)</f>
        <v>South America</v>
      </c>
      <c r="H46" t="s">
        <v>3629</v>
      </c>
      <c r="I46" t="s">
        <v>3630</v>
      </c>
      <c r="J46" t="s">
        <v>3570</v>
      </c>
    </row>
    <row r="47" spans="1:10">
      <c r="A47" t="s">
        <v>363</v>
      </c>
      <c r="B47" t="s">
        <v>418</v>
      </c>
      <c r="C47" t="s">
        <v>3567</v>
      </c>
      <c r="D47" s="3" t="s">
        <v>3567</v>
      </c>
      <c r="E47" s="3" t="str">
        <f>VLOOKUP(H47, 'GeoData Source'!A:C, 2, FALSE)</f>
        <v>Americas</v>
      </c>
      <c r="F47" t="str">
        <f>VLOOKUP(H47, 'GeoData Source'!A:C, 3, FALSE)</f>
        <v>South America</v>
      </c>
      <c r="H47" t="s">
        <v>3615</v>
      </c>
      <c r="I47" t="s">
        <v>3631</v>
      </c>
      <c r="J47" t="s">
        <v>3570</v>
      </c>
    </row>
    <row r="48" spans="1:10">
      <c r="A48" t="s">
        <v>363</v>
      </c>
      <c r="B48" t="s">
        <v>424</v>
      </c>
      <c r="C48" t="s">
        <v>3567</v>
      </c>
      <c r="D48" s="3" t="s">
        <v>3567</v>
      </c>
      <c r="E48" s="3" t="str">
        <f>VLOOKUP(H48, 'GeoData Source'!A:C, 2, FALSE)</f>
        <v>Americas</v>
      </c>
      <c r="F48" t="str">
        <f>VLOOKUP(H48, 'GeoData Source'!A:C, 3, FALSE)</f>
        <v>South America</v>
      </c>
      <c r="H48" t="s">
        <v>3632</v>
      </c>
      <c r="I48" t="s">
        <v>3633</v>
      </c>
      <c r="J48" t="s">
        <v>3570</v>
      </c>
    </row>
    <row r="49" spans="1:10">
      <c r="A49" t="s">
        <v>363</v>
      </c>
      <c r="B49" t="s">
        <v>430</v>
      </c>
      <c r="C49" t="s">
        <v>3567</v>
      </c>
      <c r="D49" s="3" t="s">
        <v>3567</v>
      </c>
      <c r="E49" s="3" t="str">
        <f>VLOOKUP(H49, 'GeoData Source'!A:C, 2, FALSE)</f>
        <v>Americas</v>
      </c>
      <c r="F49" t="str">
        <f>VLOOKUP(H49, 'GeoData Source'!A:C, 3, FALSE)</f>
        <v>South America</v>
      </c>
      <c r="H49" t="s">
        <v>3615</v>
      </c>
      <c r="I49" t="s">
        <v>3634</v>
      </c>
      <c r="J49" t="s">
        <v>3570</v>
      </c>
    </row>
    <row r="50" spans="1:10">
      <c r="A50" t="s">
        <v>363</v>
      </c>
      <c r="B50" t="s">
        <v>448</v>
      </c>
      <c r="C50" t="s">
        <v>3567</v>
      </c>
      <c r="D50" s="3" t="s">
        <v>3567</v>
      </c>
      <c r="E50" s="3" t="e">
        <f>VLOOKUP(H50, 'GeoData Source'!A:C, 2, FALSE)</f>
        <v>#N/A</v>
      </c>
      <c r="F50" t="e">
        <f>VLOOKUP(H50, 'GeoData Source'!A:C, 3, FALSE)</f>
        <v>#N/A</v>
      </c>
      <c r="H50" t="s">
        <v>3635</v>
      </c>
      <c r="I50" t="s">
        <v>3636</v>
      </c>
      <c r="J50" t="s">
        <v>3570</v>
      </c>
    </row>
    <row r="51" spans="1:10">
      <c r="A51" t="s">
        <v>363</v>
      </c>
      <c r="B51" t="s">
        <v>454</v>
      </c>
      <c r="C51" t="s">
        <v>3567</v>
      </c>
      <c r="D51" s="3" t="s">
        <v>3567</v>
      </c>
      <c r="E51" s="3" t="str">
        <f>VLOOKUP(H51, 'GeoData Source'!A:C, 2, FALSE)</f>
        <v>Americas</v>
      </c>
      <c r="F51" t="str">
        <f>VLOOKUP(H51, 'GeoData Source'!A:C, 3, FALSE)</f>
        <v>South America</v>
      </c>
      <c r="H51" t="s">
        <v>3632</v>
      </c>
      <c r="I51" t="s">
        <v>3637</v>
      </c>
      <c r="J51" t="s">
        <v>3570</v>
      </c>
    </row>
    <row r="52" spans="1:10">
      <c r="A52" t="s">
        <v>460</v>
      </c>
      <c r="B52" t="s">
        <v>462</v>
      </c>
      <c r="C52" t="s">
        <v>3567</v>
      </c>
      <c r="D52" s="3" t="s">
        <v>3567</v>
      </c>
      <c r="E52" s="3" t="str">
        <f>VLOOKUP(H52, 'GeoData Source'!A:C, 2, FALSE)</f>
        <v>Americas</v>
      </c>
      <c r="F52" t="str">
        <f>VLOOKUP(H52, 'GeoData Source'!A:C, 3, FALSE)</f>
        <v>South America</v>
      </c>
      <c r="H52" t="s">
        <v>3629</v>
      </c>
      <c r="I52" t="s">
        <v>3638</v>
      </c>
      <c r="J52" t="s">
        <v>3570</v>
      </c>
    </row>
    <row r="53" spans="1:10">
      <c r="A53" t="s">
        <v>460</v>
      </c>
      <c r="B53" t="s">
        <v>468</v>
      </c>
      <c r="C53" t="s">
        <v>3567</v>
      </c>
      <c r="D53" s="3" t="s">
        <v>3567</v>
      </c>
      <c r="E53" s="3" t="str">
        <f>VLOOKUP(H53, 'GeoData Source'!A:C, 2, FALSE)</f>
        <v>Americas</v>
      </c>
      <c r="F53" t="str">
        <f>VLOOKUP(H53, 'GeoData Source'!A:C, 3, FALSE)</f>
        <v>South America</v>
      </c>
      <c r="H53" t="s">
        <v>3629</v>
      </c>
      <c r="I53" t="s">
        <v>3639</v>
      </c>
      <c r="J53" t="s">
        <v>3570</v>
      </c>
    </row>
    <row r="54" spans="1:10">
      <c r="A54" t="s">
        <v>460</v>
      </c>
      <c r="B54" t="s">
        <v>474</v>
      </c>
      <c r="C54" t="s">
        <v>3567</v>
      </c>
      <c r="D54" s="3" t="s">
        <v>3567</v>
      </c>
      <c r="E54" s="3" t="str">
        <f>VLOOKUP(H54, 'GeoData Source'!A:C, 2, FALSE)</f>
        <v>Americas</v>
      </c>
      <c r="F54" t="str">
        <f>VLOOKUP(H54, 'GeoData Source'!A:C, 3, FALSE)</f>
        <v>South America</v>
      </c>
      <c r="H54" t="s">
        <v>3629</v>
      </c>
      <c r="I54" t="s">
        <v>3640</v>
      </c>
      <c r="J54" t="s">
        <v>3570</v>
      </c>
    </row>
    <row r="55" spans="1:10">
      <c r="A55" t="s">
        <v>460</v>
      </c>
      <c r="B55" t="s">
        <v>488</v>
      </c>
      <c r="C55" t="s">
        <v>3567</v>
      </c>
      <c r="D55" s="3" t="s">
        <v>3567</v>
      </c>
      <c r="E55" s="3" t="str">
        <f>VLOOKUP(H55, 'GeoData Source'!A:C, 2, FALSE)</f>
        <v>Americas</v>
      </c>
      <c r="F55" t="str">
        <f>VLOOKUP(H55, 'GeoData Source'!A:C, 3, FALSE)</f>
        <v>South America</v>
      </c>
      <c r="H55" t="s">
        <v>3629</v>
      </c>
      <c r="I55" t="s">
        <v>3641</v>
      </c>
      <c r="J55" t="s">
        <v>3570</v>
      </c>
    </row>
    <row r="56" spans="1:10">
      <c r="A56" t="s">
        <v>460</v>
      </c>
      <c r="B56" t="s">
        <v>494</v>
      </c>
      <c r="C56" t="s">
        <v>3567</v>
      </c>
      <c r="D56" s="3" t="s">
        <v>3567</v>
      </c>
      <c r="E56" s="3" t="str">
        <f>VLOOKUP(H56, 'GeoData Source'!A:C, 2, FALSE)</f>
        <v>Americas</v>
      </c>
      <c r="F56" t="str">
        <f>VLOOKUP(H56, 'GeoData Source'!A:C, 3, FALSE)</f>
        <v>South America</v>
      </c>
      <c r="H56" t="s">
        <v>3642</v>
      </c>
      <c r="I56" t="s">
        <v>3643</v>
      </c>
      <c r="J56" t="s">
        <v>3570</v>
      </c>
    </row>
    <row r="57" spans="1:10">
      <c r="A57" t="s">
        <v>460</v>
      </c>
      <c r="B57" t="s">
        <v>500</v>
      </c>
      <c r="C57" t="s">
        <v>3567</v>
      </c>
      <c r="D57" s="3" t="s">
        <v>3567</v>
      </c>
      <c r="E57" s="3" t="str">
        <f>VLOOKUP(H57, 'GeoData Source'!A:C, 2, FALSE)</f>
        <v>Americas</v>
      </c>
      <c r="F57" t="str">
        <f>VLOOKUP(H57, 'GeoData Source'!A:C, 3, FALSE)</f>
        <v>South America</v>
      </c>
      <c r="H57" t="s">
        <v>3629</v>
      </c>
      <c r="I57" t="s">
        <v>3644</v>
      </c>
      <c r="J57" t="s">
        <v>3570</v>
      </c>
    </row>
    <row r="58" spans="1:10">
      <c r="A58" t="s">
        <v>460</v>
      </c>
      <c r="B58" t="s">
        <v>522</v>
      </c>
      <c r="C58" t="s">
        <v>3567</v>
      </c>
      <c r="D58" s="3" t="s">
        <v>3567</v>
      </c>
      <c r="E58" s="3" t="str">
        <f>VLOOKUP(H58, 'GeoData Source'!A:C, 2, FALSE)</f>
        <v>Americas</v>
      </c>
      <c r="F58" t="str">
        <f>VLOOKUP(H58, 'GeoData Source'!A:C, 3, FALSE)</f>
        <v>South America</v>
      </c>
      <c r="H58" t="s">
        <v>3629</v>
      </c>
      <c r="I58" t="s">
        <v>3640</v>
      </c>
      <c r="J58" t="s">
        <v>3570</v>
      </c>
    </row>
    <row r="59" spans="1:10">
      <c r="A59" t="s">
        <v>460</v>
      </c>
      <c r="B59" t="s">
        <v>532</v>
      </c>
      <c r="C59" t="s">
        <v>3567</v>
      </c>
      <c r="D59" s="3" t="s">
        <v>3567</v>
      </c>
      <c r="E59" s="3" t="str">
        <f>VLOOKUP(H59, 'GeoData Source'!A:C, 2, FALSE)</f>
        <v>Americas</v>
      </c>
      <c r="F59" t="str">
        <f>VLOOKUP(H59, 'GeoData Source'!A:C, 3, FALSE)</f>
        <v>South America</v>
      </c>
      <c r="H59" t="s">
        <v>3642</v>
      </c>
      <c r="I59" t="s">
        <v>3645</v>
      </c>
      <c r="J59" t="s">
        <v>3570</v>
      </c>
    </row>
    <row r="60" spans="1:10">
      <c r="A60" t="s">
        <v>460</v>
      </c>
      <c r="B60" t="s">
        <v>538</v>
      </c>
      <c r="C60" t="s">
        <v>3567</v>
      </c>
      <c r="D60" s="3" t="s">
        <v>3567</v>
      </c>
      <c r="E60" s="3" t="str">
        <f>VLOOKUP(H60, 'GeoData Source'!A:C, 2, FALSE)</f>
        <v>Americas</v>
      </c>
      <c r="F60" t="str">
        <f>VLOOKUP(H60, 'GeoData Source'!A:C, 3, FALSE)</f>
        <v>South America</v>
      </c>
      <c r="H60" t="s">
        <v>3629</v>
      </c>
      <c r="I60" t="s">
        <v>3646</v>
      </c>
      <c r="J60" t="s">
        <v>3570</v>
      </c>
    </row>
    <row r="61" spans="1:10">
      <c r="A61" t="s">
        <v>460</v>
      </c>
      <c r="B61" t="s">
        <v>552</v>
      </c>
      <c r="C61" t="s">
        <v>3567</v>
      </c>
      <c r="D61" s="3" t="s">
        <v>3567</v>
      </c>
      <c r="E61" s="3" t="str">
        <f>VLOOKUP(H61, 'GeoData Source'!A:C, 2, FALSE)</f>
        <v>Americas</v>
      </c>
      <c r="F61" t="str">
        <f>VLOOKUP(H61, 'GeoData Source'!A:C, 3, FALSE)</f>
        <v>South America</v>
      </c>
      <c r="G61" t="s">
        <v>3647</v>
      </c>
      <c r="H61" t="s">
        <v>3642</v>
      </c>
      <c r="I61" t="s">
        <v>3648</v>
      </c>
      <c r="J61" t="s">
        <v>3570</v>
      </c>
    </row>
    <row r="62" spans="1:10">
      <c r="A62" t="s">
        <v>460</v>
      </c>
      <c r="B62" t="s">
        <v>576</v>
      </c>
      <c r="C62" t="s">
        <v>3567</v>
      </c>
      <c r="D62" s="3" t="s">
        <v>3567</v>
      </c>
      <c r="E62" s="3" t="str">
        <f>VLOOKUP(H62, 'GeoData Source'!A:C, 2, FALSE)</f>
        <v>Americas</v>
      </c>
      <c r="F62" t="str">
        <f>VLOOKUP(H62, 'GeoData Source'!A:C, 3, FALSE)</f>
        <v>South America</v>
      </c>
      <c r="G62" t="s">
        <v>3647</v>
      </c>
      <c r="H62" t="s">
        <v>3642</v>
      </c>
      <c r="I62" t="s">
        <v>3648</v>
      </c>
      <c r="J62" t="s">
        <v>3570</v>
      </c>
    </row>
    <row r="63" spans="1:10">
      <c r="A63" t="s">
        <v>460</v>
      </c>
      <c r="B63" t="s">
        <v>582</v>
      </c>
      <c r="C63" t="s">
        <v>3567</v>
      </c>
      <c r="D63" s="3" t="s">
        <v>3567</v>
      </c>
      <c r="E63" s="3" t="str">
        <f>VLOOKUP(H63, 'GeoData Source'!A:C, 2, FALSE)</f>
        <v>Americas</v>
      </c>
      <c r="F63" t="str">
        <f>VLOOKUP(H63, 'GeoData Source'!A:C, 3, FALSE)</f>
        <v>South America</v>
      </c>
      <c r="G63" t="s">
        <v>3647</v>
      </c>
      <c r="H63" t="s">
        <v>3642</v>
      </c>
      <c r="I63" t="s">
        <v>3648</v>
      </c>
      <c r="J63" t="s">
        <v>3570</v>
      </c>
    </row>
    <row r="64" spans="1:10">
      <c r="A64" t="s">
        <v>460</v>
      </c>
      <c r="B64" t="s">
        <v>588</v>
      </c>
      <c r="C64" t="s">
        <v>3567</v>
      </c>
      <c r="D64" s="3" t="s">
        <v>3567</v>
      </c>
      <c r="E64" s="3" t="str">
        <f>VLOOKUP(H64, 'GeoData Source'!A:C, 2, FALSE)</f>
        <v>Americas</v>
      </c>
      <c r="F64" t="str">
        <f>VLOOKUP(H64, 'GeoData Source'!A:C, 3, FALSE)</f>
        <v>South America</v>
      </c>
      <c r="G64" t="s">
        <v>3647</v>
      </c>
      <c r="H64" t="s">
        <v>3642</v>
      </c>
      <c r="I64" t="s">
        <v>3648</v>
      </c>
      <c r="J64" t="s">
        <v>3570</v>
      </c>
    </row>
    <row r="65" spans="1:10">
      <c r="A65" t="s">
        <v>460</v>
      </c>
      <c r="B65" t="s">
        <v>598</v>
      </c>
      <c r="C65" t="s">
        <v>3567</v>
      </c>
      <c r="D65" s="3" t="s">
        <v>3567</v>
      </c>
      <c r="E65" s="3" t="str">
        <f>VLOOKUP(H65, 'GeoData Source'!A:C, 2, FALSE)</f>
        <v>Americas</v>
      </c>
      <c r="F65" t="str">
        <f>VLOOKUP(H65, 'GeoData Source'!A:C, 3, FALSE)</f>
        <v>South America</v>
      </c>
      <c r="G65" t="s">
        <v>3649</v>
      </c>
      <c r="H65" t="s">
        <v>3642</v>
      </c>
      <c r="I65" t="s">
        <v>3650</v>
      </c>
      <c r="J65" t="s">
        <v>3570</v>
      </c>
    </row>
    <row r="66" spans="1:10">
      <c r="A66" t="s">
        <v>460</v>
      </c>
      <c r="B66" t="s">
        <v>604</v>
      </c>
      <c r="C66" t="s">
        <v>3567</v>
      </c>
      <c r="D66" s="3" t="s">
        <v>3567</v>
      </c>
      <c r="E66" s="3" t="str">
        <f>VLOOKUP(H66, 'GeoData Source'!A:C, 2, FALSE)</f>
        <v>Americas</v>
      </c>
      <c r="F66" t="str">
        <f>VLOOKUP(H66, 'GeoData Source'!A:C, 3, FALSE)</f>
        <v>South America</v>
      </c>
      <c r="G66" t="s">
        <v>3651</v>
      </c>
      <c r="H66" t="s">
        <v>3642</v>
      </c>
      <c r="I66" t="s">
        <v>3652</v>
      </c>
      <c r="J66" t="s">
        <v>3570</v>
      </c>
    </row>
    <row r="67" spans="1:10">
      <c r="A67" t="s">
        <v>460</v>
      </c>
      <c r="B67" t="s">
        <v>610</v>
      </c>
      <c r="C67" t="s">
        <v>3567</v>
      </c>
      <c r="D67" s="3" t="s">
        <v>3567</v>
      </c>
      <c r="E67" s="3" t="str">
        <f>VLOOKUP(H67, 'GeoData Source'!A:C, 2, FALSE)</f>
        <v>Americas</v>
      </c>
      <c r="F67" t="str">
        <f>VLOOKUP(H67, 'GeoData Source'!A:C, 3, FALSE)</f>
        <v>South America</v>
      </c>
      <c r="G67" t="s">
        <v>3653</v>
      </c>
      <c r="H67" t="s">
        <v>3632</v>
      </c>
      <c r="I67" t="s">
        <v>3654</v>
      </c>
      <c r="J67" t="s">
        <v>3570</v>
      </c>
    </row>
    <row r="68" spans="1:10">
      <c r="A68" t="s">
        <v>616</v>
      </c>
      <c r="B68" t="s">
        <v>618</v>
      </c>
      <c r="C68" t="s">
        <v>3567</v>
      </c>
      <c r="D68" s="3" t="s">
        <v>3567</v>
      </c>
      <c r="E68" s="3" t="str">
        <f>VLOOKUP(H68, 'GeoData Source'!A:C, 2, FALSE)</f>
        <v>Americas</v>
      </c>
      <c r="F68" t="str">
        <f>VLOOKUP(H68, 'GeoData Source'!A:C, 3, FALSE)</f>
        <v>South America</v>
      </c>
      <c r="G68" t="s">
        <v>3655</v>
      </c>
      <c r="H68" t="s">
        <v>3615</v>
      </c>
      <c r="I68" t="s">
        <v>3656</v>
      </c>
    </row>
    <row r="69" spans="1:10">
      <c r="A69" t="s">
        <v>616</v>
      </c>
      <c r="B69" t="s">
        <v>628</v>
      </c>
      <c r="C69" t="s">
        <v>3567</v>
      </c>
      <c r="D69" s="3" t="s">
        <v>3567</v>
      </c>
      <c r="E69" s="3" t="str">
        <f>VLOOKUP(H69, 'GeoData Source'!A:C, 2, FALSE)</f>
        <v>Americas</v>
      </c>
      <c r="F69" t="str">
        <f>VLOOKUP(H69, 'GeoData Source'!A:C, 3, FALSE)</f>
        <v>South America</v>
      </c>
      <c r="H69" t="s">
        <v>3657</v>
      </c>
      <c r="I69" t="s">
        <v>3658</v>
      </c>
      <c r="J69" t="s">
        <v>3570</v>
      </c>
    </row>
    <row r="70" spans="1:10">
      <c r="A70" t="s">
        <v>616</v>
      </c>
      <c r="B70" t="s">
        <v>633</v>
      </c>
      <c r="C70" t="s">
        <v>3567</v>
      </c>
      <c r="D70" s="3" t="s">
        <v>3567</v>
      </c>
      <c r="E70" s="3" t="str">
        <f>VLOOKUP(H70, 'GeoData Source'!A:C, 2, FALSE)</f>
        <v>Americas</v>
      </c>
      <c r="F70" t="str">
        <f>VLOOKUP(H70, 'GeoData Source'!A:C, 3, FALSE)</f>
        <v>South America</v>
      </c>
      <c r="H70" t="s">
        <v>3659</v>
      </c>
      <c r="I70" t="s">
        <v>3660</v>
      </c>
      <c r="J70" t="s">
        <v>3570</v>
      </c>
    </row>
    <row r="71" spans="1:10">
      <c r="A71" t="s">
        <v>616</v>
      </c>
      <c r="B71" t="s">
        <v>643</v>
      </c>
      <c r="C71" t="s">
        <v>3567</v>
      </c>
      <c r="D71" s="3" t="s">
        <v>3567</v>
      </c>
      <c r="E71" s="3" t="str">
        <f>VLOOKUP(H71, 'GeoData Source'!A:C, 2, FALSE)</f>
        <v>Americas</v>
      </c>
      <c r="F71" t="str">
        <f>VLOOKUP(H71, 'GeoData Source'!A:C, 3, FALSE)</f>
        <v>Central America</v>
      </c>
      <c r="H71" t="s">
        <v>3661</v>
      </c>
      <c r="I71" t="s">
        <v>3662</v>
      </c>
      <c r="J71" t="s">
        <v>3570</v>
      </c>
    </row>
    <row r="72" spans="1:10">
      <c r="A72" t="s">
        <v>616</v>
      </c>
      <c r="B72" t="s">
        <v>652</v>
      </c>
      <c r="C72" t="s">
        <v>3567</v>
      </c>
      <c r="D72" s="3" t="s">
        <v>3567</v>
      </c>
      <c r="E72" s="3" t="str">
        <f>VLOOKUP(H72, 'GeoData Source'!A:C, 2, FALSE)</f>
        <v>Americas</v>
      </c>
      <c r="F72" t="str">
        <f>VLOOKUP(H72, 'GeoData Source'!A:C, 3, FALSE)</f>
        <v>South America</v>
      </c>
      <c r="H72" t="s">
        <v>3659</v>
      </c>
      <c r="I72" t="s">
        <v>3663</v>
      </c>
      <c r="J72" t="s">
        <v>3570</v>
      </c>
    </row>
    <row r="73" spans="1:10">
      <c r="A73" t="s">
        <v>616</v>
      </c>
      <c r="B73" t="s">
        <v>662</v>
      </c>
      <c r="C73" t="s">
        <v>3567</v>
      </c>
      <c r="D73" s="3" t="s">
        <v>3567</v>
      </c>
      <c r="E73" s="3" t="str">
        <f>VLOOKUP(H73, 'GeoData Source'!A:C, 2, FALSE)</f>
        <v>Americas</v>
      </c>
      <c r="F73" t="str">
        <f>VLOOKUP(H73, 'GeoData Source'!A:C, 3, FALSE)</f>
        <v>South America</v>
      </c>
      <c r="H73" t="s">
        <v>3632</v>
      </c>
      <c r="I73" t="s">
        <v>3664</v>
      </c>
      <c r="J73" t="s">
        <v>3570</v>
      </c>
    </row>
    <row r="74" spans="1:10">
      <c r="A74" t="s">
        <v>616</v>
      </c>
      <c r="B74" t="s">
        <v>676</v>
      </c>
      <c r="C74" t="s">
        <v>3567</v>
      </c>
      <c r="D74" s="3" t="s">
        <v>3567</v>
      </c>
      <c r="E74" s="3" t="str">
        <f>VLOOKUP(H74, 'GeoData Source'!A:C, 2, FALSE)</f>
        <v>Americas</v>
      </c>
      <c r="F74" t="str">
        <f>VLOOKUP(H74, 'GeoData Source'!A:C, 3, FALSE)</f>
        <v>South America</v>
      </c>
      <c r="H74" t="s">
        <v>3659</v>
      </c>
      <c r="I74" t="s">
        <v>3665</v>
      </c>
      <c r="J74" t="s">
        <v>3570</v>
      </c>
    </row>
    <row r="75" spans="1:10">
      <c r="A75" t="s">
        <v>616</v>
      </c>
      <c r="B75" t="s">
        <v>682</v>
      </c>
      <c r="C75" t="s">
        <v>3567</v>
      </c>
      <c r="D75" s="3" t="s">
        <v>3567</v>
      </c>
      <c r="E75" s="3" t="e">
        <f>VLOOKUP(H75, 'GeoData Source'!A:C, 2, FALSE)</f>
        <v>#N/A</v>
      </c>
      <c r="F75" t="e">
        <f>VLOOKUP(H75, 'GeoData Source'!A:C, 3, FALSE)</f>
        <v>#N/A</v>
      </c>
      <c r="H75" t="s">
        <v>3666</v>
      </c>
    </row>
    <row r="76" spans="1:10">
      <c r="A76" t="s">
        <v>616</v>
      </c>
      <c r="B76" t="s">
        <v>688</v>
      </c>
      <c r="C76" t="s">
        <v>3567</v>
      </c>
      <c r="D76" s="3" t="s">
        <v>3567</v>
      </c>
      <c r="E76" s="3" t="str">
        <f>VLOOKUP(H76, 'GeoData Source'!A:C, 2, FALSE)</f>
        <v>Americas</v>
      </c>
      <c r="F76" t="str">
        <f>VLOOKUP(H76, 'GeoData Source'!A:C, 3, FALSE)</f>
        <v>South America</v>
      </c>
      <c r="G76" t="s">
        <v>3667</v>
      </c>
      <c r="H76" t="s">
        <v>3632</v>
      </c>
      <c r="I76" t="s">
        <v>3668</v>
      </c>
      <c r="J76" t="s">
        <v>3570</v>
      </c>
    </row>
    <row r="77" spans="1:10">
      <c r="A77" t="s">
        <v>616</v>
      </c>
      <c r="B77" t="s">
        <v>702</v>
      </c>
      <c r="C77" t="s">
        <v>3567</v>
      </c>
      <c r="D77" s="3" t="s">
        <v>3567</v>
      </c>
      <c r="E77" s="3" t="str">
        <f>VLOOKUP(H77, 'GeoData Source'!A:C, 2, FALSE)</f>
        <v>Americas</v>
      </c>
      <c r="F77" t="str">
        <f>VLOOKUP(H77, 'GeoData Source'!A:C, 3, FALSE)</f>
        <v>South America</v>
      </c>
      <c r="H77" t="s">
        <v>3632</v>
      </c>
      <c r="I77" t="s">
        <v>3669</v>
      </c>
      <c r="J77" t="s">
        <v>3570</v>
      </c>
    </row>
    <row r="78" spans="1:10">
      <c r="A78" t="s">
        <v>708</v>
      </c>
      <c r="B78" t="s">
        <v>710</v>
      </c>
      <c r="C78" t="s">
        <v>3567</v>
      </c>
      <c r="D78" s="3" t="s">
        <v>3567</v>
      </c>
      <c r="E78" s="3" t="e">
        <f>VLOOKUP(H78, 'GeoData Source'!A:C, 2, FALSE)</f>
        <v>#N/A</v>
      </c>
      <c r="F78" t="e">
        <f>VLOOKUP(H78, 'GeoData Source'!A:C, 3, FALSE)</f>
        <v>#N/A</v>
      </c>
      <c r="G78" t="s">
        <v>3670</v>
      </c>
      <c r="H78" t="s">
        <v>3671</v>
      </c>
      <c r="I78" t="s">
        <v>3672</v>
      </c>
      <c r="J78" t="s">
        <v>3570</v>
      </c>
    </row>
    <row r="79" spans="1:10">
      <c r="A79" t="s">
        <v>708</v>
      </c>
      <c r="B79" t="s">
        <v>716</v>
      </c>
      <c r="C79" t="s">
        <v>3567</v>
      </c>
      <c r="D79" s="3" t="s">
        <v>3567</v>
      </c>
      <c r="E79" s="3" t="e">
        <f>VLOOKUP(H79, 'GeoData Source'!A:C, 2, FALSE)</f>
        <v>#N/A</v>
      </c>
      <c r="F79" t="e">
        <f>VLOOKUP(H79, 'GeoData Source'!A:C, 3, FALSE)</f>
        <v>#N/A</v>
      </c>
      <c r="G79" t="s">
        <v>3673</v>
      </c>
      <c r="H79" t="s">
        <v>3671</v>
      </c>
      <c r="I79" t="s">
        <v>3674</v>
      </c>
      <c r="J79" t="s">
        <v>3570</v>
      </c>
    </row>
    <row r="80" spans="1:10">
      <c r="A80" t="s">
        <v>708</v>
      </c>
      <c r="B80" t="s">
        <v>730</v>
      </c>
      <c r="C80" t="s">
        <v>3567</v>
      </c>
      <c r="D80" s="3" t="s">
        <v>3567</v>
      </c>
      <c r="E80" s="3" t="e">
        <f>VLOOKUP(H80, 'GeoData Source'!A:C, 2, FALSE)</f>
        <v>#N/A</v>
      </c>
      <c r="F80" t="e">
        <f>VLOOKUP(H80, 'GeoData Source'!A:C, 3, FALSE)</f>
        <v>#N/A</v>
      </c>
      <c r="G80" t="s">
        <v>3673</v>
      </c>
      <c r="H80" t="s">
        <v>3671</v>
      </c>
      <c r="I80" t="s">
        <v>3674</v>
      </c>
      <c r="J80" t="s">
        <v>3570</v>
      </c>
    </row>
    <row r="81" spans="1:10">
      <c r="A81" t="s">
        <v>708</v>
      </c>
      <c r="B81" t="s">
        <v>740</v>
      </c>
      <c r="C81" t="s">
        <v>3675</v>
      </c>
      <c r="D81" s="3" t="s">
        <v>3676</v>
      </c>
      <c r="E81" s="3" t="str">
        <f>VLOOKUP(H81, 'GeoData Source'!A:C, 2, FALSE)</f>
        <v>Americas</v>
      </c>
      <c r="F81" t="str">
        <f>VLOOKUP(H81, 'GeoData Source'!A:C, 3, FALSE)</f>
        <v>Central America</v>
      </c>
      <c r="H81" t="s">
        <v>740</v>
      </c>
    </row>
    <row r="82" spans="1:10">
      <c r="A82" t="s">
        <v>708</v>
      </c>
      <c r="B82" t="s">
        <v>746</v>
      </c>
      <c r="C82" t="s">
        <v>3567</v>
      </c>
      <c r="D82" s="3" t="s">
        <v>3567</v>
      </c>
      <c r="E82" s="3" t="str">
        <f>VLOOKUP(H82, 'GeoData Source'!A:C, 2, FALSE)</f>
        <v>Americas</v>
      </c>
      <c r="F82" t="str">
        <f>VLOOKUP(H82, 'GeoData Source'!A:C, 3, FALSE)</f>
        <v>Central America</v>
      </c>
      <c r="H82" t="s">
        <v>740</v>
      </c>
      <c r="I82" t="s">
        <v>3677</v>
      </c>
      <c r="J82" t="s">
        <v>3570</v>
      </c>
    </row>
    <row r="83" spans="1:10">
      <c r="A83" t="s">
        <v>752</v>
      </c>
      <c r="B83" t="s">
        <v>754</v>
      </c>
      <c r="C83" t="s">
        <v>3567</v>
      </c>
      <c r="D83" s="3" t="s">
        <v>3567</v>
      </c>
      <c r="E83" s="3" t="str">
        <f>VLOOKUP(H83, 'GeoData Source'!A:C, 2, FALSE)</f>
        <v>Americas</v>
      </c>
      <c r="F83" t="str">
        <f>VLOOKUP(H83, 'GeoData Source'!A:C, 3, FALSE)</f>
        <v>Central America</v>
      </c>
      <c r="H83" t="s">
        <v>3678</v>
      </c>
      <c r="I83" t="s">
        <v>3679</v>
      </c>
      <c r="J83" t="s">
        <v>3570</v>
      </c>
    </row>
    <row r="84" spans="1:10">
      <c r="A84" t="s">
        <v>752</v>
      </c>
      <c r="B84" t="s">
        <v>760</v>
      </c>
      <c r="C84" t="s">
        <v>3567</v>
      </c>
      <c r="D84" s="3" t="s">
        <v>3567</v>
      </c>
      <c r="E84" s="3" t="str">
        <f>VLOOKUP(H84, 'GeoData Source'!A:C, 2, FALSE)</f>
        <v>Americas</v>
      </c>
      <c r="F84" t="str">
        <f>VLOOKUP(H84, 'GeoData Source'!A:C, 3, FALSE)</f>
        <v>Central America</v>
      </c>
      <c r="H84" t="s">
        <v>3568</v>
      </c>
      <c r="I84" t="s">
        <v>3680</v>
      </c>
      <c r="J84" t="s">
        <v>3570</v>
      </c>
    </row>
    <row r="85" spans="1:10">
      <c r="A85" t="s">
        <v>752</v>
      </c>
      <c r="B85" t="s">
        <v>766</v>
      </c>
      <c r="C85" t="s">
        <v>3567</v>
      </c>
      <c r="D85" s="3" t="s">
        <v>3567</v>
      </c>
      <c r="E85" s="3" t="str">
        <f>VLOOKUP(H85, 'GeoData Source'!A:C, 2, FALSE)</f>
        <v>Americas</v>
      </c>
      <c r="F85" t="str">
        <f>VLOOKUP(H85, 'GeoData Source'!A:C, 3, FALSE)</f>
        <v>Central America</v>
      </c>
      <c r="H85" t="s">
        <v>3568</v>
      </c>
      <c r="I85" t="s">
        <v>3681</v>
      </c>
      <c r="J85" t="s">
        <v>3570</v>
      </c>
    </row>
    <row r="86" spans="1:10">
      <c r="A86" t="s">
        <v>752</v>
      </c>
      <c r="B86" t="s">
        <v>784</v>
      </c>
      <c r="C86" t="s">
        <v>3567</v>
      </c>
      <c r="D86" s="3" t="s">
        <v>3567</v>
      </c>
      <c r="E86" s="3" t="str">
        <f>VLOOKUP(H86, 'GeoData Source'!A:C, 2, FALSE)</f>
        <v>Americas</v>
      </c>
      <c r="F86" t="str">
        <f>VLOOKUP(H86, 'GeoData Source'!A:C, 3, FALSE)</f>
        <v>Central America</v>
      </c>
      <c r="H86" t="s">
        <v>3571</v>
      </c>
      <c r="I86" t="s">
        <v>3682</v>
      </c>
      <c r="J86" t="s">
        <v>3570</v>
      </c>
    </row>
    <row r="87" spans="1:10">
      <c r="A87" t="s">
        <v>752</v>
      </c>
      <c r="B87" t="s">
        <v>805</v>
      </c>
      <c r="C87" t="s">
        <v>3567</v>
      </c>
      <c r="D87" s="3" t="s">
        <v>3567</v>
      </c>
      <c r="E87" s="3" t="str">
        <f>VLOOKUP(H87, 'GeoData Source'!A:C, 2, FALSE)</f>
        <v>Americas</v>
      </c>
      <c r="F87" t="str">
        <f>VLOOKUP(H87, 'GeoData Source'!A:C, 3, FALSE)</f>
        <v>Central America</v>
      </c>
      <c r="H87" t="s">
        <v>3571</v>
      </c>
      <c r="I87" t="s">
        <v>3683</v>
      </c>
      <c r="J87" t="s">
        <v>3570</v>
      </c>
    </row>
    <row r="88" spans="1:10">
      <c r="A88" t="s">
        <v>752</v>
      </c>
      <c r="B88" t="s">
        <v>815</v>
      </c>
      <c r="C88" t="s">
        <v>3567</v>
      </c>
      <c r="D88" s="3" t="s">
        <v>3567</v>
      </c>
      <c r="E88" s="3" t="str">
        <f>VLOOKUP(H88, 'GeoData Source'!A:C, 2, FALSE)</f>
        <v>Americas</v>
      </c>
      <c r="F88" t="str">
        <f>VLOOKUP(H88, 'GeoData Source'!A:C, 3, FALSE)</f>
        <v>Central America</v>
      </c>
      <c r="G88" t="s">
        <v>3684</v>
      </c>
      <c r="H88" t="s">
        <v>3571</v>
      </c>
      <c r="I88" t="s">
        <v>3685</v>
      </c>
      <c r="J88" t="s">
        <v>3570</v>
      </c>
    </row>
    <row r="89" spans="1:10">
      <c r="A89" t="s">
        <v>752</v>
      </c>
      <c r="B89" t="s">
        <v>837</v>
      </c>
      <c r="C89" t="s">
        <v>3567</v>
      </c>
      <c r="D89" s="3" t="s">
        <v>3567</v>
      </c>
      <c r="E89" s="3" t="str">
        <f>VLOOKUP(H89, 'GeoData Source'!A:C, 2, FALSE)</f>
        <v>Americas</v>
      </c>
      <c r="F89" t="str">
        <f>VLOOKUP(H89, 'GeoData Source'!A:C, 3, FALSE)</f>
        <v>Central America</v>
      </c>
      <c r="H89" t="s">
        <v>3571</v>
      </c>
      <c r="I89" t="s">
        <v>3686</v>
      </c>
      <c r="J89" t="s">
        <v>3570</v>
      </c>
    </row>
    <row r="90" spans="1:10">
      <c r="A90" t="s">
        <v>752</v>
      </c>
      <c r="B90" t="s">
        <v>843</v>
      </c>
      <c r="C90" t="s">
        <v>3567</v>
      </c>
      <c r="D90" s="3" t="s">
        <v>3567</v>
      </c>
      <c r="E90" s="3" t="str">
        <f>VLOOKUP(H90, 'GeoData Source'!A:C, 2, FALSE)</f>
        <v>Americas</v>
      </c>
      <c r="F90" t="str">
        <f>VLOOKUP(H90, 'GeoData Source'!A:C, 3, FALSE)</f>
        <v>Central America</v>
      </c>
      <c r="G90" t="s">
        <v>3684</v>
      </c>
      <c r="H90" t="s">
        <v>3571</v>
      </c>
      <c r="I90" t="s">
        <v>3685</v>
      </c>
      <c r="J90" t="s">
        <v>3570</v>
      </c>
    </row>
    <row r="91" spans="1:10">
      <c r="A91" t="s">
        <v>752</v>
      </c>
      <c r="B91" t="s">
        <v>855</v>
      </c>
      <c r="C91" t="s">
        <v>3567</v>
      </c>
      <c r="D91" s="3" t="s">
        <v>3567</v>
      </c>
      <c r="E91" s="3" t="str">
        <f>VLOOKUP(H91, 'GeoData Source'!A:C, 2, FALSE)</f>
        <v>Americas</v>
      </c>
      <c r="F91" t="str">
        <f>VLOOKUP(H91, 'GeoData Source'!A:C, 3, FALSE)</f>
        <v>Central America</v>
      </c>
      <c r="H91" t="s">
        <v>3571</v>
      </c>
      <c r="I91" t="s">
        <v>3687</v>
      </c>
      <c r="J91" t="s">
        <v>3570</v>
      </c>
    </row>
    <row r="92" spans="1:10">
      <c r="A92" t="s">
        <v>752</v>
      </c>
      <c r="B92" t="s">
        <v>35</v>
      </c>
      <c r="C92" t="s">
        <v>3567</v>
      </c>
      <c r="D92" s="3" t="s">
        <v>3567</v>
      </c>
      <c r="E92" s="3" t="str">
        <f>VLOOKUP(H92, 'GeoData Source'!A:C, 2, FALSE)</f>
        <v>Americas</v>
      </c>
      <c r="F92" t="str">
        <f>VLOOKUP(H92, 'GeoData Source'!A:C, 3, FALSE)</f>
        <v>Central America</v>
      </c>
      <c r="H92" t="s">
        <v>3571</v>
      </c>
      <c r="I92" t="s">
        <v>3688</v>
      </c>
      <c r="J92" t="s">
        <v>3570</v>
      </c>
    </row>
    <row r="93" spans="1:10">
      <c r="A93" t="s">
        <v>752</v>
      </c>
      <c r="B93" t="s">
        <v>877</v>
      </c>
      <c r="C93" t="s">
        <v>3567</v>
      </c>
      <c r="D93" s="3" t="s">
        <v>3567</v>
      </c>
      <c r="E93" s="3" t="str">
        <f>VLOOKUP(H93, 'GeoData Source'!A:C, 2, FALSE)</f>
        <v>Americas</v>
      </c>
      <c r="F93" t="str">
        <f>VLOOKUP(H93, 'GeoData Source'!A:C, 3, FALSE)</f>
        <v>Central America</v>
      </c>
      <c r="G93" t="s">
        <v>896</v>
      </c>
      <c r="H93" t="s">
        <v>3571</v>
      </c>
      <c r="I93" t="s">
        <v>3689</v>
      </c>
      <c r="J93" t="s">
        <v>3570</v>
      </c>
    </row>
    <row r="94" spans="1:10">
      <c r="A94" t="s">
        <v>752</v>
      </c>
      <c r="B94" t="s">
        <v>887</v>
      </c>
      <c r="C94" t="s">
        <v>3567</v>
      </c>
      <c r="D94" s="3" t="s">
        <v>3567</v>
      </c>
      <c r="E94" s="3" t="str">
        <f>VLOOKUP(H94, 'GeoData Source'!A:C, 2, FALSE)</f>
        <v>Americas</v>
      </c>
      <c r="F94" t="str">
        <f>VLOOKUP(H94, 'GeoData Source'!A:C, 3, FALSE)</f>
        <v>Central America</v>
      </c>
      <c r="G94" t="s">
        <v>896</v>
      </c>
      <c r="H94" t="s">
        <v>3571</v>
      </c>
      <c r="I94" t="s">
        <v>3689</v>
      </c>
      <c r="J94" t="s">
        <v>3570</v>
      </c>
    </row>
    <row r="95" spans="1:10">
      <c r="A95" t="s">
        <v>752</v>
      </c>
      <c r="B95" t="s">
        <v>896</v>
      </c>
      <c r="C95" t="s">
        <v>3567</v>
      </c>
      <c r="D95" s="3" t="s">
        <v>3567</v>
      </c>
      <c r="E95" s="3" t="str">
        <f>VLOOKUP(H95, 'GeoData Source'!A:C, 2, FALSE)</f>
        <v>Americas</v>
      </c>
      <c r="F95" t="str">
        <f>VLOOKUP(H95, 'GeoData Source'!A:C, 3, FALSE)</f>
        <v>Central America</v>
      </c>
      <c r="G95" t="s">
        <v>896</v>
      </c>
      <c r="H95" t="s">
        <v>3571</v>
      </c>
      <c r="I95" t="s">
        <v>3689</v>
      </c>
      <c r="J95" t="s">
        <v>3570</v>
      </c>
    </row>
    <row r="96" spans="1:10">
      <c r="A96" t="s">
        <v>752</v>
      </c>
      <c r="B96" t="s">
        <v>906</v>
      </c>
      <c r="C96" t="s">
        <v>3567</v>
      </c>
      <c r="D96" s="3" t="s">
        <v>3567</v>
      </c>
      <c r="E96" s="3" t="str">
        <f>VLOOKUP(H96, 'GeoData Source'!A:C, 2, FALSE)</f>
        <v>Americas</v>
      </c>
      <c r="F96" t="str">
        <f>VLOOKUP(H96, 'GeoData Source'!A:C, 3, FALSE)</f>
        <v>Central America</v>
      </c>
      <c r="G96" t="s">
        <v>3690</v>
      </c>
      <c r="H96" t="s">
        <v>3571</v>
      </c>
      <c r="I96" t="s">
        <v>3691</v>
      </c>
      <c r="J96" t="s">
        <v>3570</v>
      </c>
    </row>
    <row r="97" spans="1:10">
      <c r="A97" t="s">
        <v>752</v>
      </c>
      <c r="B97" t="s">
        <v>912</v>
      </c>
      <c r="C97" t="s">
        <v>3567</v>
      </c>
      <c r="D97" s="3" t="s">
        <v>3567</v>
      </c>
      <c r="E97" s="3" t="str">
        <f>VLOOKUP(H97, 'GeoData Source'!A:C, 2, FALSE)</f>
        <v>Americas</v>
      </c>
      <c r="F97" t="str">
        <f>VLOOKUP(H97, 'GeoData Source'!A:C, 3, FALSE)</f>
        <v>Central America</v>
      </c>
      <c r="H97" t="s">
        <v>3571</v>
      </c>
      <c r="I97" t="s">
        <v>3692</v>
      </c>
      <c r="J97" t="s">
        <v>3570</v>
      </c>
    </row>
    <row r="98" spans="1:10">
      <c r="A98" t="s">
        <v>752</v>
      </c>
      <c r="B98" t="s">
        <v>918</v>
      </c>
      <c r="C98" t="s">
        <v>3567</v>
      </c>
      <c r="D98" s="3" t="s">
        <v>3567</v>
      </c>
      <c r="E98" s="3" t="str">
        <f>VLOOKUP(H98, 'GeoData Source'!A:C, 2, FALSE)</f>
        <v>Americas</v>
      </c>
      <c r="F98" t="str">
        <f>VLOOKUP(H98, 'GeoData Source'!A:C, 3, FALSE)</f>
        <v>Central America</v>
      </c>
      <c r="H98" t="s">
        <v>3571</v>
      </c>
      <c r="I98" t="s">
        <v>3693</v>
      </c>
      <c r="J98" t="s">
        <v>3570</v>
      </c>
    </row>
    <row r="99" spans="1:10">
      <c r="A99" t="s">
        <v>752</v>
      </c>
      <c r="B99" t="s">
        <v>44</v>
      </c>
      <c r="C99" t="s">
        <v>3567</v>
      </c>
      <c r="D99" s="3" t="s">
        <v>3567</v>
      </c>
      <c r="E99" s="3" t="str">
        <f>VLOOKUP(H99, 'GeoData Source'!A:C, 2, FALSE)</f>
        <v>Americas</v>
      </c>
      <c r="F99" t="str">
        <f>VLOOKUP(H99, 'GeoData Source'!A:C, 3, FALSE)</f>
        <v>Central America</v>
      </c>
      <c r="G99" t="s">
        <v>3694</v>
      </c>
      <c r="H99" t="s">
        <v>3571</v>
      </c>
      <c r="I99" t="s">
        <v>3695</v>
      </c>
      <c r="J99" t="s">
        <v>3570</v>
      </c>
    </row>
    <row r="100" spans="1:10">
      <c r="A100" t="s">
        <v>752</v>
      </c>
      <c r="B100" t="s">
        <v>954</v>
      </c>
      <c r="C100" t="s">
        <v>3567</v>
      </c>
      <c r="D100" s="3" t="s">
        <v>3567</v>
      </c>
      <c r="E100" s="3" t="str">
        <f>VLOOKUP(H100, 'GeoData Source'!A:C, 2, FALSE)</f>
        <v>Americas</v>
      </c>
      <c r="F100" t="str">
        <f>VLOOKUP(H100, 'GeoData Source'!A:C, 3, FALSE)</f>
        <v>Central America</v>
      </c>
      <c r="G100" t="s">
        <v>3696</v>
      </c>
      <c r="H100" t="s">
        <v>3571</v>
      </c>
      <c r="I100" t="s">
        <v>3697</v>
      </c>
      <c r="J100" t="s">
        <v>3570</v>
      </c>
    </row>
    <row r="101" spans="1:10">
      <c r="A101" t="s">
        <v>752</v>
      </c>
      <c r="B101" t="s">
        <v>54</v>
      </c>
      <c r="C101" t="s">
        <v>3567</v>
      </c>
      <c r="D101" s="3" t="s">
        <v>3567</v>
      </c>
      <c r="E101" s="3" t="str">
        <f>VLOOKUP(H101, 'GeoData Source'!A:C, 2, FALSE)</f>
        <v>Americas</v>
      </c>
      <c r="F101" t="str">
        <f>VLOOKUP(H101, 'GeoData Source'!A:C, 3, FALSE)</f>
        <v>Central America</v>
      </c>
      <c r="G101" t="s">
        <v>3698</v>
      </c>
      <c r="H101" t="s">
        <v>3571</v>
      </c>
      <c r="I101" t="s">
        <v>3699</v>
      </c>
      <c r="J101" t="s">
        <v>3570</v>
      </c>
    </row>
    <row r="102" spans="1:10">
      <c r="A102" t="s">
        <v>752</v>
      </c>
      <c r="B102" t="s">
        <v>981</v>
      </c>
      <c r="C102" t="s">
        <v>3567</v>
      </c>
      <c r="D102" s="3" t="s">
        <v>3567</v>
      </c>
      <c r="E102" s="3" t="str">
        <f>VLOOKUP(H102, 'GeoData Source'!A:C, 2, FALSE)</f>
        <v>Americas</v>
      </c>
      <c r="F102" t="str">
        <f>VLOOKUP(H102, 'GeoData Source'!A:C, 3, FALSE)</f>
        <v>Central America</v>
      </c>
      <c r="G102" t="s">
        <v>3694</v>
      </c>
      <c r="H102" t="s">
        <v>3571</v>
      </c>
      <c r="I102" t="s">
        <v>3695</v>
      </c>
      <c r="J102" t="s">
        <v>3570</v>
      </c>
    </row>
    <row r="103" spans="1:10">
      <c r="A103" t="s">
        <v>752</v>
      </c>
      <c r="B103" t="s">
        <v>987</v>
      </c>
      <c r="C103" t="s">
        <v>3567</v>
      </c>
      <c r="D103" s="3" t="s">
        <v>3567</v>
      </c>
      <c r="E103" s="3" t="str">
        <f>VLOOKUP(H103, 'GeoData Source'!A:C, 2, FALSE)</f>
        <v>Americas</v>
      </c>
      <c r="F103" t="str">
        <f>VLOOKUP(H103, 'GeoData Source'!A:C, 3, FALSE)</f>
        <v>Central America</v>
      </c>
      <c r="G103" t="s">
        <v>3700</v>
      </c>
      <c r="H103" t="s">
        <v>3571</v>
      </c>
      <c r="I103" t="s">
        <v>3701</v>
      </c>
      <c r="J103" t="s">
        <v>3570</v>
      </c>
    </row>
    <row r="104" spans="1:10">
      <c r="A104" t="s">
        <v>752</v>
      </c>
      <c r="B104" t="s">
        <v>992</v>
      </c>
      <c r="C104" t="s">
        <v>3567</v>
      </c>
      <c r="D104" s="3" t="s">
        <v>3567</v>
      </c>
      <c r="E104" s="3" t="str">
        <f>VLOOKUP(H104, 'GeoData Source'!A:C, 2, FALSE)</f>
        <v>Americas</v>
      </c>
      <c r="F104" t="str">
        <f>VLOOKUP(H104, 'GeoData Source'!A:C, 3, FALSE)</f>
        <v>Central America</v>
      </c>
      <c r="H104" t="s">
        <v>3571</v>
      </c>
      <c r="I104" t="s">
        <v>3693</v>
      </c>
      <c r="J104" t="s">
        <v>3570</v>
      </c>
    </row>
    <row r="105" spans="1:10">
      <c r="A105" t="s">
        <v>752</v>
      </c>
      <c r="B105" t="s">
        <v>1002</v>
      </c>
      <c r="C105" t="s">
        <v>3567</v>
      </c>
      <c r="D105" s="3" t="s">
        <v>3567</v>
      </c>
      <c r="E105" s="3" t="str">
        <f>VLOOKUP(H105, 'GeoData Source'!A:C, 2, FALSE)</f>
        <v>Americas</v>
      </c>
      <c r="F105" t="str">
        <f>VLOOKUP(H105, 'GeoData Source'!A:C, 3, FALSE)</f>
        <v>Central America</v>
      </c>
      <c r="H105" t="s">
        <v>3571</v>
      </c>
      <c r="I105" t="s">
        <v>3702</v>
      </c>
      <c r="J105" t="s">
        <v>3570</v>
      </c>
    </row>
    <row r="106" spans="1:10">
      <c r="A106" t="s">
        <v>1024</v>
      </c>
      <c r="B106" t="s">
        <v>1026</v>
      </c>
      <c r="C106" t="s">
        <v>3567</v>
      </c>
      <c r="D106" s="3" t="s">
        <v>3567</v>
      </c>
      <c r="E106" s="3" t="str">
        <f>VLOOKUP(H106, 'GeoData Source'!A:C, 2, FALSE)</f>
        <v>Americas</v>
      </c>
      <c r="F106" t="str">
        <f>VLOOKUP(H106, 'GeoData Source'!A:C, 3, FALSE)</f>
        <v>North America</v>
      </c>
      <c r="H106" t="s">
        <v>3703</v>
      </c>
      <c r="I106" t="s">
        <v>3704</v>
      </c>
      <c r="J106" t="s">
        <v>3570</v>
      </c>
    </row>
    <row r="107" spans="1:10">
      <c r="A107" t="s">
        <v>1024</v>
      </c>
      <c r="B107" t="s">
        <v>1036</v>
      </c>
      <c r="C107" t="s">
        <v>3567</v>
      </c>
      <c r="D107" s="3" t="s">
        <v>3567</v>
      </c>
      <c r="E107" s="3" t="str">
        <f>VLOOKUP(H107, 'GeoData Source'!A:C, 2, FALSE)</f>
        <v>Americas</v>
      </c>
      <c r="F107" t="str">
        <f>VLOOKUP(H107, 'GeoData Source'!A:C, 3, FALSE)</f>
        <v>Central America</v>
      </c>
      <c r="H107" t="s">
        <v>3571</v>
      </c>
      <c r="I107" t="s">
        <v>3705</v>
      </c>
      <c r="J107" t="s">
        <v>3570</v>
      </c>
    </row>
    <row r="108" spans="1:10">
      <c r="A108" t="s">
        <v>1024</v>
      </c>
      <c r="B108" t="s">
        <v>1041</v>
      </c>
      <c r="C108" t="s">
        <v>3567</v>
      </c>
      <c r="D108" s="3" t="s">
        <v>3567</v>
      </c>
      <c r="E108" s="3" t="str">
        <f>VLOOKUP(H108, 'GeoData Source'!A:C, 2, FALSE)</f>
        <v>Americas</v>
      </c>
      <c r="F108" t="str">
        <f>VLOOKUP(H108, 'GeoData Source'!A:C, 3, FALSE)</f>
        <v>Central America</v>
      </c>
      <c r="G108" t="s">
        <v>3706</v>
      </c>
      <c r="H108" t="s">
        <v>3571</v>
      </c>
      <c r="I108" t="s">
        <v>3707</v>
      </c>
      <c r="J108" t="s">
        <v>3570</v>
      </c>
    </row>
    <row r="109" spans="1:10">
      <c r="A109" t="s">
        <v>1024</v>
      </c>
      <c r="B109" t="s">
        <v>1049</v>
      </c>
      <c r="C109" t="s">
        <v>3567</v>
      </c>
      <c r="D109" s="3" t="s">
        <v>3567</v>
      </c>
      <c r="E109" s="3" t="str">
        <f>VLOOKUP(H109, 'GeoData Source'!A:C, 2, FALSE)</f>
        <v>Americas</v>
      </c>
      <c r="F109" t="str">
        <f>VLOOKUP(H109, 'GeoData Source'!A:C, 3, FALSE)</f>
        <v>Central America</v>
      </c>
      <c r="G109" t="s">
        <v>3708</v>
      </c>
      <c r="H109" t="s">
        <v>3571</v>
      </c>
      <c r="I109" t="s">
        <v>3709</v>
      </c>
      <c r="J109" t="s">
        <v>3570</v>
      </c>
    </row>
    <row r="110" spans="1:10">
      <c r="A110" t="s">
        <v>1024</v>
      </c>
      <c r="B110" t="s">
        <v>1055</v>
      </c>
      <c r="C110" t="s">
        <v>3567</v>
      </c>
      <c r="D110" s="3" t="s">
        <v>3567</v>
      </c>
      <c r="E110" s="3" t="str">
        <f>VLOOKUP(H110, 'GeoData Source'!A:C, 2, FALSE)</f>
        <v>Americas</v>
      </c>
      <c r="F110" t="str">
        <f>VLOOKUP(H110, 'GeoData Source'!A:C, 3, FALSE)</f>
        <v>Central America</v>
      </c>
      <c r="G110" t="s">
        <v>3708</v>
      </c>
      <c r="H110" t="s">
        <v>3571</v>
      </c>
      <c r="I110" t="s">
        <v>3709</v>
      </c>
      <c r="J110" t="s">
        <v>3570</v>
      </c>
    </row>
    <row r="111" spans="1:10">
      <c r="A111" t="s">
        <v>1024</v>
      </c>
      <c r="B111" t="s">
        <v>1069</v>
      </c>
      <c r="C111" t="s">
        <v>3567</v>
      </c>
      <c r="D111" s="3" t="s">
        <v>3567</v>
      </c>
      <c r="E111" s="3" t="str">
        <f>VLOOKUP(H111, 'GeoData Source'!A:C, 2, FALSE)</f>
        <v>Americas</v>
      </c>
      <c r="F111" t="str">
        <f>VLOOKUP(H111, 'GeoData Source'!A:C, 3, FALSE)</f>
        <v>North America</v>
      </c>
      <c r="G111" t="s">
        <v>3710</v>
      </c>
      <c r="H111" t="s">
        <v>3703</v>
      </c>
      <c r="I111" t="s">
        <v>3711</v>
      </c>
      <c r="J111" t="s">
        <v>3570</v>
      </c>
    </row>
    <row r="112" spans="1:10">
      <c r="A112" t="s">
        <v>1024</v>
      </c>
      <c r="B112" t="s">
        <v>1083</v>
      </c>
      <c r="C112" t="s">
        <v>3567</v>
      </c>
      <c r="D112" s="3" t="s">
        <v>3567</v>
      </c>
      <c r="E112" s="3" t="str">
        <f>VLOOKUP(H112, 'GeoData Source'!A:C, 2, FALSE)</f>
        <v>Americas</v>
      </c>
      <c r="F112" t="str">
        <f>VLOOKUP(H112, 'GeoData Source'!A:C, 3, FALSE)</f>
        <v>North America</v>
      </c>
      <c r="G112" t="s">
        <v>3710</v>
      </c>
      <c r="H112" t="s">
        <v>3703</v>
      </c>
      <c r="I112" t="s">
        <v>3711</v>
      </c>
      <c r="J112" t="s">
        <v>3570</v>
      </c>
    </row>
    <row r="113" spans="1:10">
      <c r="A113" t="s">
        <v>1024</v>
      </c>
      <c r="B113" t="s">
        <v>1089</v>
      </c>
      <c r="C113" t="s">
        <v>3567</v>
      </c>
      <c r="D113" s="3" t="s">
        <v>3567</v>
      </c>
      <c r="E113" s="3" t="str">
        <f>VLOOKUP(H113, 'GeoData Source'!A:C, 2, FALSE)</f>
        <v>Americas</v>
      </c>
      <c r="F113" t="str">
        <f>VLOOKUP(H113, 'GeoData Source'!A:C, 3, FALSE)</f>
        <v>North America</v>
      </c>
      <c r="G113" t="s">
        <v>3710</v>
      </c>
      <c r="H113" t="s">
        <v>3703</v>
      </c>
      <c r="I113" t="s">
        <v>3711</v>
      </c>
      <c r="J113" t="s">
        <v>3570</v>
      </c>
    </row>
    <row r="114" spans="1:10">
      <c r="A114" t="s">
        <v>1024</v>
      </c>
      <c r="B114" t="s">
        <v>1095</v>
      </c>
      <c r="C114" t="s">
        <v>3567</v>
      </c>
      <c r="D114" s="3" t="s">
        <v>3567</v>
      </c>
      <c r="E114" s="3" t="str">
        <f>VLOOKUP(H114, 'GeoData Source'!A:C, 2, FALSE)</f>
        <v>Americas</v>
      </c>
      <c r="F114" t="str">
        <f>VLOOKUP(H114, 'GeoData Source'!A:C, 3, FALSE)</f>
        <v>North America</v>
      </c>
      <c r="G114" t="s">
        <v>3710</v>
      </c>
      <c r="H114" t="s">
        <v>3703</v>
      </c>
      <c r="I114" t="s">
        <v>3712</v>
      </c>
      <c r="J114" t="s">
        <v>3570</v>
      </c>
    </row>
    <row r="115" spans="1:10">
      <c r="A115" t="s">
        <v>1024</v>
      </c>
      <c r="B115" t="s">
        <v>1105</v>
      </c>
      <c r="C115" t="s">
        <v>3567</v>
      </c>
      <c r="D115" s="3" t="s">
        <v>3567</v>
      </c>
      <c r="E115" s="3" t="str">
        <f>VLOOKUP(H115, 'GeoData Source'!A:C, 2, FALSE)</f>
        <v>Americas</v>
      </c>
      <c r="F115" t="str">
        <f>VLOOKUP(H115, 'GeoData Source'!A:C, 3, FALSE)</f>
        <v>North America</v>
      </c>
      <c r="G115" t="s">
        <v>3713</v>
      </c>
      <c r="H115" t="s">
        <v>3703</v>
      </c>
      <c r="I115" t="s">
        <v>3714</v>
      </c>
      <c r="J115" t="s">
        <v>3570</v>
      </c>
    </row>
    <row r="116" spans="1:10">
      <c r="A116" t="s">
        <v>1024</v>
      </c>
      <c r="B116" t="s">
        <v>1119</v>
      </c>
      <c r="C116" t="e">
        <v>#N/A</v>
      </c>
      <c r="D116" s="3" t="e">
        <v>#N/A</v>
      </c>
      <c r="E116" s="3" t="str">
        <f>VLOOKUP(H116, 'GeoData Source'!A:C, 2, FALSE)</f>
        <v>Americas</v>
      </c>
      <c r="F116" t="str">
        <f>VLOOKUP(H116, 'GeoData Source'!A:C, 3, FALSE)</f>
        <v>North America</v>
      </c>
      <c r="G116" t="s">
        <v>3713</v>
      </c>
      <c r="H116" t="s">
        <v>3703</v>
      </c>
      <c r="I116" t="s">
        <v>3714</v>
      </c>
      <c r="J116" t="s">
        <v>3570</v>
      </c>
    </row>
    <row r="117" spans="1:10">
      <c r="A117" t="s">
        <v>1024</v>
      </c>
      <c r="B117" t="s">
        <v>1125</v>
      </c>
      <c r="C117" t="e">
        <v>#N/A</v>
      </c>
      <c r="D117" s="3" t="e">
        <v>#N/A</v>
      </c>
      <c r="E117" s="3" t="str">
        <f>VLOOKUP(H117, 'GeoData Source'!A:C, 2, FALSE)</f>
        <v>Americas</v>
      </c>
      <c r="F117" t="str">
        <f>VLOOKUP(H117, 'GeoData Source'!A:C, 3, FALSE)</f>
        <v>North America</v>
      </c>
      <c r="G117" t="s">
        <v>3715</v>
      </c>
      <c r="H117" t="s">
        <v>3703</v>
      </c>
    </row>
    <row r="118" spans="1:10">
      <c r="A118" t="s">
        <v>1024</v>
      </c>
      <c r="B118" t="s">
        <v>1139</v>
      </c>
      <c r="C118" t="s">
        <v>3567</v>
      </c>
      <c r="D118" s="3" t="s">
        <v>3567</v>
      </c>
      <c r="E118" s="3" t="str">
        <f>VLOOKUP(H118, 'GeoData Source'!A:C, 2, FALSE)</f>
        <v>Americas</v>
      </c>
      <c r="F118" t="str">
        <f>VLOOKUP(H118, 'GeoData Source'!A:C, 3, FALSE)</f>
        <v>North America</v>
      </c>
      <c r="G118" t="s">
        <v>3710</v>
      </c>
      <c r="H118" t="s">
        <v>3703</v>
      </c>
      <c r="I118" t="s">
        <v>3711</v>
      </c>
      <c r="J118" t="s">
        <v>3570</v>
      </c>
    </row>
    <row r="119" spans="1:10">
      <c r="A119" t="s">
        <v>1024</v>
      </c>
      <c r="B119" t="s">
        <v>1172</v>
      </c>
      <c r="C119" t="s">
        <v>3567</v>
      </c>
      <c r="D119" s="3" t="s">
        <v>3567</v>
      </c>
      <c r="E119" s="3" t="str">
        <f>VLOOKUP(H119, 'GeoData Source'!A:C, 2, FALSE)</f>
        <v>Americas</v>
      </c>
      <c r="F119" t="str">
        <f>VLOOKUP(H119, 'GeoData Source'!A:C, 3, FALSE)</f>
        <v>North America</v>
      </c>
      <c r="G119" t="s">
        <v>3710</v>
      </c>
      <c r="H119" t="s">
        <v>3703</v>
      </c>
      <c r="I119" t="s">
        <v>3711</v>
      </c>
      <c r="J119" t="s">
        <v>3570</v>
      </c>
    </row>
    <row r="120" spans="1:10">
      <c r="A120" t="s">
        <v>1024</v>
      </c>
      <c r="B120" t="s">
        <v>1178</v>
      </c>
      <c r="C120" t="e">
        <v>#N/A</v>
      </c>
      <c r="D120" s="3" t="e">
        <v>#N/A</v>
      </c>
      <c r="E120" s="3" t="str">
        <f>VLOOKUP(H120, 'GeoData Source'!A:C, 2, FALSE)</f>
        <v>Americas</v>
      </c>
      <c r="F120" t="str">
        <f>VLOOKUP(H120, 'GeoData Source'!A:C, 3, FALSE)</f>
        <v>North America</v>
      </c>
      <c r="G120" t="s">
        <v>3710</v>
      </c>
      <c r="H120" t="s">
        <v>3703</v>
      </c>
      <c r="I120" t="s">
        <v>3711</v>
      </c>
      <c r="J120" t="s">
        <v>3570</v>
      </c>
    </row>
    <row r="121" spans="1:10">
      <c r="A121" t="s">
        <v>1192</v>
      </c>
      <c r="B121" t="s">
        <v>1194</v>
      </c>
      <c r="C121" t="s">
        <v>3567</v>
      </c>
      <c r="D121" s="3" t="s">
        <v>3567</v>
      </c>
      <c r="E121" s="3" t="str">
        <f>VLOOKUP(H121, 'GeoData Source'!A:C, 2, FALSE)</f>
        <v>Americas</v>
      </c>
      <c r="F121" t="str">
        <f>VLOOKUP(H121, 'GeoData Source'!A:C, 3, FALSE)</f>
        <v>North America</v>
      </c>
      <c r="G121" t="s">
        <v>3716</v>
      </c>
      <c r="H121" t="s">
        <v>3703</v>
      </c>
    </row>
    <row r="122" spans="1:10">
      <c r="A122" t="s">
        <v>1192</v>
      </c>
      <c r="B122" t="s">
        <v>1200</v>
      </c>
      <c r="C122" t="s">
        <v>3567</v>
      </c>
      <c r="D122" s="3" t="s">
        <v>3567</v>
      </c>
      <c r="E122" s="3" t="str">
        <f>VLOOKUP(H122, 'GeoData Source'!A:C, 2, FALSE)</f>
        <v>Americas</v>
      </c>
      <c r="F122" t="str">
        <f>VLOOKUP(H122, 'GeoData Source'!A:C, 3, FALSE)</f>
        <v>North America</v>
      </c>
      <c r="G122" t="s">
        <v>3717</v>
      </c>
      <c r="H122" t="s">
        <v>3703</v>
      </c>
      <c r="I122" t="s">
        <v>3718</v>
      </c>
      <c r="J122" t="s">
        <v>3570</v>
      </c>
    </row>
    <row r="123" spans="1:10">
      <c r="A123" t="s">
        <v>1210</v>
      </c>
      <c r="B123" t="s">
        <v>1212</v>
      </c>
      <c r="C123" t="s">
        <v>3567</v>
      </c>
      <c r="D123" s="3" t="s">
        <v>3567</v>
      </c>
      <c r="E123" s="3" t="str">
        <f>VLOOKUP(H123, 'GeoData Source'!A:C, 2, FALSE)</f>
        <v>Americas</v>
      </c>
      <c r="F123" t="str">
        <f>VLOOKUP(H123, 'GeoData Source'!A:C, 3, FALSE)</f>
        <v>North America</v>
      </c>
      <c r="G123" t="s">
        <v>1210</v>
      </c>
      <c r="H123" t="s">
        <v>3703</v>
      </c>
      <c r="I123" t="s">
        <v>3719</v>
      </c>
      <c r="J123" t="s">
        <v>3570</v>
      </c>
    </row>
    <row r="124" spans="1:10">
      <c r="A124" t="s">
        <v>1210</v>
      </c>
      <c r="B124" t="s">
        <v>1222</v>
      </c>
      <c r="C124" t="e">
        <v>#N/A</v>
      </c>
      <c r="D124" s="3" t="e">
        <v>#N/A</v>
      </c>
      <c r="E124" s="3" t="str">
        <f>VLOOKUP(H124, 'GeoData Source'!A:C, 2, FALSE)</f>
        <v>Americas</v>
      </c>
      <c r="F124" t="str">
        <f>VLOOKUP(H124, 'GeoData Source'!A:C, 3, FALSE)</f>
        <v>North America</v>
      </c>
      <c r="G124" t="s">
        <v>1210</v>
      </c>
      <c r="H124" t="s">
        <v>3703</v>
      </c>
      <c r="I124" t="s">
        <v>3719</v>
      </c>
      <c r="J124" t="s">
        <v>3570</v>
      </c>
    </row>
    <row r="125" spans="1:10">
      <c r="A125" t="s">
        <v>1210</v>
      </c>
      <c r="B125" t="s">
        <v>1228</v>
      </c>
      <c r="C125" t="s">
        <v>3567</v>
      </c>
      <c r="D125" s="3" t="s">
        <v>3567</v>
      </c>
      <c r="E125" s="3" t="str">
        <f>VLOOKUP(H125, 'GeoData Source'!A:C, 2, FALSE)</f>
        <v>Americas</v>
      </c>
      <c r="F125" t="str">
        <f>VLOOKUP(H125, 'GeoData Source'!A:C, 3, FALSE)</f>
        <v>North America</v>
      </c>
      <c r="G125" t="s">
        <v>1210</v>
      </c>
      <c r="H125" t="s">
        <v>3703</v>
      </c>
      <c r="I125" t="s">
        <v>3719</v>
      </c>
      <c r="J125" t="s">
        <v>3570</v>
      </c>
    </row>
    <row r="126" spans="1:10">
      <c r="A126" t="s">
        <v>1210</v>
      </c>
      <c r="B126" t="s">
        <v>1234</v>
      </c>
      <c r="C126" t="s">
        <v>3567</v>
      </c>
      <c r="D126" s="3" t="s">
        <v>3567</v>
      </c>
      <c r="E126" s="3" t="str">
        <f>VLOOKUP(H126, 'GeoData Source'!A:C, 2, FALSE)</f>
        <v>Americas</v>
      </c>
      <c r="F126" t="str">
        <f>VLOOKUP(H126, 'GeoData Source'!A:C, 3, FALSE)</f>
        <v>North America</v>
      </c>
      <c r="G126" t="s">
        <v>1210</v>
      </c>
      <c r="H126" t="s">
        <v>3703</v>
      </c>
      <c r="I126" t="s">
        <v>3719</v>
      </c>
      <c r="J126" t="s">
        <v>3570</v>
      </c>
    </row>
    <row r="127" spans="1:10">
      <c r="A127" t="s">
        <v>1210</v>
      </c>
      <c r="B127" t="s">
        <v>1240</v>
      </c>
      <c r="C127" t="e">
        <v>#N/A</v>
      </c>
      <c r="D127" s="3" t="e">
        <v>#N/A</v>
      </c>
      <c r="E127" s="3" t="str">
        <f>VLOOKUP(H127, 'GeoData Source'!A:C, 2, FALSE)</f>
        <v>Americas</v>
      </c>
      <c r="F127" t="str">
        <f>VLOOKUP(H127, 'GeoData Source'!A:C, 3, FALSE)</f>
        <v>North America</v>
      </c>
      <c r="G127" t="s">
        <v>1210</v>
      </c>
      <c r="H127" t="s">
        <v>3703</v>
      </c>
      <c r="I127" t="s">
        <v>3719</v>
      </c>
      <c r="J127" t="s">
        <v>3570</v>
      </c>
    </row>
    <row r="128" spans="1:10">
      <c r="A128" t="s">
        <v>1210</v>
      </c>
      <c r="B128" t="s">
        <v>1246</v>
      </c>
      <c r="C128" t="s">
        <v>3567</v>
      </c>
      <c r="D128" s="3" t="s">
        <v>3567</v>
      </c>
      <c r="E128" s="3" t="str">
        <f>VLOOKUP(H128, 'GeoData Source'!A:C, 2, FALSE)</f>
        <v>Americas</v>
      </c>
      <c r="F128" t="str">
        <f>VLOOKUP(H128, 'GeoData Source'!A:C, 3, FALSE)</f>
        <v>North America</v>
      </c>
      <c r="G128" t="s">
        <v>1210</v>
      </c>
      <c r="H128" t="s">
        <v>3703</v>
      </c>
      <c r="I128" t="s">
        <v>3719</v>
      </c>
      <c r="J128" t="s">
        <v>3570</v>
      </c>
    </row>
    <row r="129" spans="1:10">
      <c r="A129" t="s">
        <v>1210</v>
      </c>
      <c r="B129" t="s">
        <v>1256</v>
      </c>
      <c r="C129" t="s">
        <v>3567</v>
      </c>
      <c r="D129" s="3" t="s">
        <v>3567</v>
      </c>
      <c r="E129" s="3" t="str">
        <f>VLOOKUP(H129, 'GeoData Source'!A:C, 2, FALSE)</f>
        <v>Americas</v>
      </c>
      <c r="F129" t="str">
        <f>VLOOKUP(H129, 'GeoData Source'!A:C, 3, FALSE)</f>
        <v>North America</v>
      </c>
      <c r="G129" t="s">
        <v>1210</v>
      </c>
      <c r="H129" t="s">
        <v>3703</v>
      </c>
      <c r="I129" t="s">
        <v>3719</v>
      </c>
      <c r="J129" t="s">
        <v>3570</v>
      </c>
    </row>
    <row r="130" spans="1:10">
      <c r="A130" t="s">
        <v>1210</v>
      </c>
      <c r="B130" t="s">
        <v>1262</v>
      </c>
      <c r="C130" t="e">
        <v>#N/A</v>
      </c>
      <c r="D130" s="3" t="e">
        <v>#N/A</v>
      </c>
      <c r="E130" s="3" t="str">
        <f>VLOOKUP(H130, 'GeoData Source'!A:C, 2, FALSE)</f>
        <v>Americas</v>
      </c>
      <c r="F130" t="str">
        <f>VLOOKUP(H130, 'GeoData Source'!A:C, 3, FALSE)</f>
        <v>North America</v>
      </c>
      <c r="G130" t="s">
        <v>1210</v>
      </c>
      <c r="H130" t="s">
        <v>3703</v>
      </c>
      <c r="I130" t="s">
        <v>3719</v>
      </c>
      <c r="J130" t="s">
        <v>3570</v>
      </c>
    </row>
    <row r="131" spans="1:10">
      <c r="A131" t="s">
        <v>1210</v>
      </c>
      <c r="B131" t="s">
        <v>1268</v>
      </c>
      <c r="C131" t="e">
        <v>#N/A</v>
      </c>
      <c r="D131" s="3" t="e">
        <v>#N/A</v>
      </c>
      <c r="E131" s="3" t="str">
        <f>VLOOKUP(H131, 'GeoData Source'!A:C, 2, FALSE)</f>
        <v>Americas</v>
      </c>
      <c r="F131" t="str">
        <f>VLOOKUP(H131, 'GeoData Source'!A:C, 3, FALSE)</f>
        <v>North America</v>
      </c>
      <c r="G131" t="s">
        <v>1210</v>
      </c>
      <c r="H131" t="s">
        <v>3703</v>
      </c>
      <c r="I131" t="s">
        <v>3719</v>
      </c>
      <c r="J131" t="s">
        <v>3570</v>
      </c>
    </row>
    <row r="132" spans="1:10">
      <c r="A132" t="s">
        <v>1210</v>
      </c>
      <c r="B132" t="s">
        <v>1274</v>
      </c>
      <c r="C132" t="s">
        <v>3567</v>
      </c>
      <c r="D132" s="3" t="s">
        <v>3567</v>
      </c>
      <c r="E132" s="3" t="str">
        <f>VLOOKUP(H132, 'GeoData Source'!A:C, 2, FALSE)</f>
        <v>Americas</v>
      </c>
      <c r="F132" t="str">
        <f>VLOOKUP(H132, 'GeoData Source'!A:C, 3, FALSE)</f>
        <v>North America</v>
      </c>
      <c r="G132" t="s">
        <v>1210</v>
      </c>
      <c r="H132" t="s">
        <v>3703</v>
      </c>
      <c r="I132" t="s">
        <v>3719</v>
      </c>
      <c r="J132" t="s">
        <v>3570</v>
      </c>
    </row>
    <row r="133" spans="1:10">
      <c r="A133" t="s">
        <v>1210</v>
      </c>
      <c r="B133" t="s">
        <v>1280</v>
      </c>
      <c r="C133" t="s">
        <v>3567</v>
      </c>
      <c r="D133" s="3" t="s">
        <v>3567</v>
      </c>
      <c r="E133" s="3" t="str">
        <f>VLOOKUP(H133, 'GeoData Source'!A:C, 2, FALSE)</f>
        <v>Americas</v>
      </c>
      <c r="F133" t="str">
        <f>VLOOKUP(H133, 'GeoData Source'!A:C, 3, FALSE)</f>
        <v>North America</v>
      </c>
      <c r="G133" t="s">
        <v>1210</v>
      </c>
      <c r="H133" t="s">
        <v>3703</v>
      </c>
      <c r="I133" t="s">
        <v>3719</v>
      </c>
      <c r="J133" t="s">
        <v>3570</v>
      </c>
    </row>
    <row r="134" spans="1:10">
      <c r="A134" t="s">
        <v>1210</v>
      </c>
      <c r="B134" t="s">
        <v>1298</v>
      </c>
      <c r="C134" t="s">
        <v>3567</v>
      </c>
      <c r="D134" s="3" t="s">
        <v>3567</v>
      </c>
      <c r="E134" s="3" t="str">
        <f>VLOOKUP(H134, 'GeoData Source'!A:C, 2, FALSE)</f>
        <v>Americas</v>
      </c>
      <c r="F134" t="str">
        <f>VLOOKUP(H134, 'GeoData Source'!A:C, 3, FALSE)</f>
        <v>North America</v>
      </c>
      <c r="G134" t="s">
        <v>1210</v>
      </c>
      <c r="H134" t="s">
        <v>3703</v>
      </c>
      <c r="I134" t="s">
        <v>3719</v>
      </c>
      <c r="J134" t="s">
        <v>3570</v>
      </c>
    </row>
    <row r="135" spans="1:10">
      <c r="A135" t="s">
        <v>1210</v>
      </c>
      <c r="B135" t="s">
        <v>1308</v>
      </c>
      <c r="C135" t="e">
        <v>#N/A</v>
      </c>
      <c r="D135" s="3" t="e">
        <v>#N/A</v>
      </c>
      <c r="E135" s="3" t="str">
        <f>VLOOKUP(H135, 'GeoData Source'!A:C, 2, FALSE)</f>
        <v>Americas</v>
      </c>
      <c r="F135" t="str">
        <f>VLOOKUP(H135, 'GeoData Source'!A:C, 3, FALSE)</f>
        <v>North America</v>
      </c>
      <c r="G135" t="s">
        <v>1210</v>
      </c>
      <c r="H135" t="s">
        <v>3703</v>
      </c>
      <c r="I135" t="s">
        <v>3719</v>
      </c>
      <c r="J135" t="s">
        <v>3570</v>
      </c>
    </row>
    <row r="136" spans="1:10">
      <c r="A136" t="s">
        <v>1210</v>
      </c>
      <c r="B136" t="s">
        <v>1314</v>
      </c>
      <c r="C136" t="s">
        <v>3567</v>
      </c>
      <c r="D136" s="3" t="s">
        <v>3567</v>
      </c>
      <c r="E136" s="3" t="str">
        <f>VLOOKUP(H136, 'GeoData Source'!A:C, 2, FALSE)</f>
        <v>Americas</v>
      </c>
      <c r="F136" t="str">
        <f>VLOOKUP(H136, 'GeoData Source'!A:C, 3, FALSE)</f>
        <v>North America</v>
      </c>
      <c r="G136" t="s">
        <v>1210</v>
      </c>
      <c r="H136" t="s">
        <v>3703</v>
      </c>
      <c r="I136" t="s">
        <v>3719</v>
      </c>
      <c r="J136" t="s">
        <v>3570</v>
      </c>
    </row>
    <row r="137" spans="1:10">
      <c r="A137" t="s">
        <v>1210</v>
      </c>
      <c r="B137" t="s">
        <v>1320</v>
      </c>
      <c r="C137" t="s">
        <v>3567</v>
      </c>
      <c r="D137" s="3" t="s">
        <v>3567</v>
      </c>
      <c r="E137" s="3" t="str">
        <f>VLOOKUP(H137, 'GeoData Source'!A:C, 2, FALSE)</f>
        <v>Americas</v>
      </c>
      <c r="F137" t="str">
        <f>VLOOKUP(H137, 'GeoData Source'!A:C, 3, FALSE)</f>
        <v>North America</v>
      </c>
      <c r="G137" t="s">
        <v>1210</v>
      </c>
      <c r="H137" t="s">
        <v>3703</v>
      </c>
      <c r="I137" t="s">
        <v>3719</v>
      </c>
      <c r="J137" t="s">
        <v>3570</v>
      </c>
    </row>
    <row r="138" spans="1:10">
      <c r="A138" t="s">
        <v>1210</v>
      </c>
      <c r="B138" t="s">
        <v>1326</v>
      </c>
      <c r="C138" t="s">
        <v>3567</v>
      </c>
      <c r="D138" s="3" t="s">
        <v>3567</v>
      </c>
      <c r="E138" s="3" t="str">
        <f>VLOOKUP(H138, 'GeoData Source'!A:C, 2, FALSE)</f>
        <v>Americas</v>
      </c>
      <c r="F138" t="str">
        <f>VLOOKUP(H138, 'GeoData Source'!A:C, 3, FALSE)</f>
        <v>North America</v>
      </c>
      <c r="G138" t="s">
        <v>1210</v>
      </c>
      <c r="H138" t="s">
        <v>3703</v>
      </c>
      <c r="I138" t="s">
        <v>3719</v>
      </c>
      <c r="J138" t="s">
        <v>3570</v>
      </c>
    </row>
    <row r="139" spans="1:10">
      <c r="A139" t="s">
        <v>1210</v>
      </c>
      <c r="B139" t="s">
        <v>1340</v>
      </c>
      <c r="C139" t="s">
        <v>3567</v>
      </c>
      <c r="D139" s="3" t="s">
        <v>3567</v>
      </c>
      <c r="E139" s="3" t="str">
        <f>VLOOKUP(H139, 'GeoData Source'!A:C, 2, FALSE)</f>
        <v>Americas</v>
      </c>
      <c r="F139" t="str">
        <f>VLOOKUP(H139, 'GeoData Source'!A:C, 3, FALSE)</f>
        <v>North America</v>
      </c>
      <c r="G139" t="s">
        <v>1210</v>
      </c>
      <c r="H139" t="s">
        <v>3703</v>
      </c>
      <c r="I139" t="s">
        <v>3719</v>
      </c>
      <c r="J139" t="s">
        <v>3570</v>
      </c>
    </row>
    <row r="140" spans="1:10">
      <c r="A140" t="s">
        <v>1210</v>
      </c>
      <c r="B140" t="s">
        <v>1346</v>
      </c>
      <c r="C140" t="s">
        <v>3567</v>
      </c>
      <c r="D140" s="3" t="s">
        <v>3567</v>
      </c>
      <c r="E140" s="3" t="str">
        <f>VLOOKUP(H140, 'GeoData Source'!A:C, 2, FALSE)</f>
        <v>Americas</v>
      </c>
      <c r="F140" t="str">
        <f>VLOOKUP(H140, 'GeoData Source'!A:C, 3, FALSE)</f>
        <v>North America</v>
      </c>
      <c r="G140" t="s">
        <v>1210</v>
      </c>
      <c r="H140" t="s">
        <v>3703</v>
      </c>
      <c r="I140" t="s">
        <v>3719</v>
      </c>
      <c r="J140" t="s">
        <v>3570</v>
      </c>
    </row>
    <row r="141" spans="1:10">
      <c r="A141" t="s">
        <v>1210</v>
      </c>
      <c r="B141" t="s">
        <v>1352</v>
      </c>
      <c r="C141" t="s">
        <v>3567</v>
      </c>
      <c r="D141" s="3" t="s">
        <v>3567</v>
      </c>
      <c r="E141" s="3" t="str">
        <f>VLOOKUP(H141, 'GeoData Source'!A:C, 2, FALSE)</f>
        <v>Americas</v>
      </c>
      <c r="F141" t="str">
        <f>VLOOKUP(H141, 'GeoData Source'!A:C, 3, FALSE)</f>
        <v>North America</v>
      </c>
      <c r="G141" t="s">
        <v>1210</v>
      </c>
      <c r="H141" t="s">
        <v>3703</v>
      </c>
      <c r="I141" t="s">
        <v>3719</v>
      </c>
      <c r="J141" t="s">
        <v>3570</v>
      </c>
    </row>
    <row r="142" spans="1:10">
      <c r="A142" t="s">
        <v>1366</v>
      </c>
      <c r="B142" t="s">
        <v>1368</v>
      </c>
      <c r="C142" t="s">
        <v>3567</v>
      </c>
      <c r="D142" s="3" t="s">
        <v>3567</v>
      </c>
      <c r="E142" s="3" t="str">
        <f>VLOOKUP(H142, 'GeoData Source'!A:C, 2, FALSE)</f>
        <v>Americas</v>
      </c>
      <c r="F142" t="str">
        <f>VLOOKUP(H142, 'GeoData Source'!A:C, 3, FALSE)</f>
        <v>North America</v>
      </c>
      <c r="G142" t="s">
        <v>3720</v>
      </c>
      <c r="H142" t="s">
        <v>3703</v>
      </c>
    </row>
    <row r="143" spans="1:10">
      <c r="A143" t="s">
        <v>1366</v>
      </c>
      <c r="B143" t="s">
        <v>1378</v>
      </c>
      <c r="C143" t="s">
        <v>3567</v>
      </c>
      <c r="D143" s="3" t="s">
        <v>3567</v>
      </c>
      <c r="E143" s="3" t="str">
        <f>VLOOKUP(H143, 'GeoData Source'!A:C, 2, FALSE)</f>
        <v>Americas</v>
      </c>
      <c r="F143" t="str">
        <f>VLOOKUP(H143, 'GeoData Source'!A:C, 3, FALSE)</f>
        <v>North America</v>
      </c>
      <c r="G143" t="s">
        <v>3721</v>
      </c>
      <c r="H143" t="s">
        <v>3703</v>
      </c>
    </row>
    <row r="144" spans="1:10">
      <c r="A144" t="s">
        <v>1366</v>
      </c>
      <c r="B144" t="s">
        <v>1392</v>
      </c>
      <c r="C144" t="s">
        <v>3567</v>
      </c>
      <c r="D144" s="3" t="s">
        <v>3567</v>
      </c>
      <c r="E144" s="3" t="str">
        <f>VLOOKUP(H144, 'GeoData Source'!A:C, 2, FALSE)</f>
        <v>Americas</v>
      </c>
      <c r="F144" t="str">
        <f>VLOOKUP(H144, 'GeoData Source'!A:C, 3, FALSE)</f>
        <v>North America</v>
      </c>
      <c r="G144" t="s">
        <v>3722</v>
      </c>
      <c r="H144" t="s">
        <v>3703</v>
      </c>
      <c r="I144" t="s">
        <v>3723</v>
      </c>
      <c r="J144" t="s">
        <v>3570</v>
      </c>
    </row>
    <row r="145" spans="1:10">
      <c r="A145" t="s">
        <v>1366</v>
      </c>
      <c r="B145" t="s">
        <v>1402</v>
      </c>
      <c r="C145" t="s">
        <v>3567</v>
      </c>
      <c r="D145" s="3" t="s">
        <v>3567</v>
      </c>
      <c r="E145" s="3" t="str">
        <f>VLOOKUP(H145, 'GeoData Source'!A:C, 2, FALSE)</f>
        <v>Americas</v>
      </c>
      <c r="F145" t="str">
        <f>VLOOKUP(H145, 'GeoData Source'!A:C, 3, FALSE)</f>
        <v>North America</v>
      </c>
      <c r="G145" t="s">
        <v>3724</v>
      </c>
      <c r="H145" t="s">
        <v>3703</v>
      </c>
      <c r="I145" t="s">
        <v>3725</v>
      </c>
      <c r="J145" t="s">
        <v>3570</v>
      </c>
    </row>
    <row r="146" spans="1:10">
      <c r="A146" t="s">
        <v>1366</v>
      </c>
      <c r="B146" t="s">
        <v>1408</v>
      </c>
      <c r="C146" t="s">
        <v>3567</v>
      </c>
      <c r="D146" s="3" t="s">
        <v>3567</v>
      </c>
      <c r="E146" s="3" t="str">
        <f>VLOOKUP(H146, 'GeoData Source'!A:C, 2, FALSE)</f>
        <v>Americas</v>
      </c>
      <c r="F146" t="str">
        <f>VLOOKUP(H146, 'GeoData Source'!A:C, 3, FALSE)</f>
        <v>North America</v>
      </c>
      <c r="G146" t="s">
        <v>3724</v>
      </c>
      <c r="H146" t="s">
        <v>3703</v>
      </c>
      <c r="I146" t="s">
        <v>3725</v>
      </c>
      <c r="J146" t="s">
        <v>3570</v>
      </c>
    </row>
    <row r="147" spans="1:10">
      <c r="A147" t="s">
        <v>1366</v>
      </c>
      <c r="B147" t="s">
        <v>1418</v>
      </c>
      <c r="C147" t="s">
        <v>3567</v>
      </c>
      <c r="D147" s="3" t="s">
        <v>3567</v>
      </c>
      <c r="E147" s="3" t="str">
        <f>VLOOKUP(H147, 'GeoData Source'!A:C, 2, FALSE)</f>
        <v>Americas</v>
      </c>
      <c r="F147" t="str">
        <f>VLOOKUP(H147, 'GeoData Source'!A:C, 3, FALSE)</f>
        <v>North America</v>
      </c>
      <c r="G147" t="s">
        <v>3726</v>
      </c>
      <c r="H147" t="s">
        <v>3703</v>
      </c>
    </row>
    <row r="148" spans="1:10">
      <c r="A148" t="s">
        <v>1428</v>
      </c>
      <c r="B148" t="s">
        <v>1430</v>
      </c>
      <c r="C148" t="s">
        <v>3567</v>
      </c>
      <c r="D148" s="3" t="s">
        <v>3567</v>
      </c>
      <c r="E148" s="3" t="str">
        <f>VLOOKUP(H148, 'GeoData Source'!A:C, 2, FALSE)</f>
        <v>Americas</v>
      </c>
      <c r="F148" t="str">
        <f>VLOOKUP(H148, 'GeoData Source'!A:C, 3, FALSE)</f>
        <v>North America</v>
      </c>
      <c r="G148" t="s">
        <v>3727</v>
      </c>
      <c r="H148" t="s">
        <v>3703</v>
      </c>
      <c r="I148" t="s">
        <v>3728</v>
      </c>
      <c r="J148" t="s">
        <v>3570</v>
      </c>
    </row>
    <row r="149" spans="1:10">
      <c r="A149" t="s">
        <v>1428</v>
      </c>
      <c r="B149" t="s">
        <v>1436</v>
      </c>
      <c r="C149" t="s">
        <v>3567</v>
      </c>
      <c r="D149" s="3" t="s">
        <v>3567</v>
      </c>
      <c r="E149" s="3" t="str">
        <f>VLOOKUP(H149, 'GeoData Source'!A:C, 2, FALSE)</f>
        <v>Americas</v>
      </c>
      <c r="F149" t="str">
        <f>VLOOKUP(H149, 'GeoData Source'!A:C, 3, FALSE)</f>
        <v>North America</v>
      </c>
      <c r="G149" t="s">
        <v>3729</v>
      </c>
      <c r="H149" t="s">
        <v>3703</v>
      </c>
      <c r="I149" t="s">
        <v>3730</v>
      </c>
      <c r="J149" t="s">
        <v>3570</v>
      </c>
    </row>
    <row r="150" spans="1:10">
      <c r="A150" t="s">
        <v>1428</v>
      </c>
      <c r="B150" t="s">
        <v>1446</v>
      </c>
      <c r="C150" t="s">
        <v>3567</v>
      </c>
      <c r="D150" s="3" t="s">
        <v>3567</v>
      </c>
      <c r="E150" s="3" t="str">
        <f>VLOOKUP(H150, 'GeoData Source'!A:C, 2, FALSE)</f>
        <v>Americas</v>
      </c>
      <c r="F150" t="str">
        <f>VLOOKUP(H150, 'GeoData Source'!A:C, 3, FALSE)</f>
        <v>North America</v>
      </c>
      <c r="G150" t="s">
        <v>3731</v>
      </c>
      <c r="H150" t="s">
        <v>3703</v>
      </c>
      <c r="I150" t="s">
        <v>3732</v>
      </c>
      <c r="J150" t="s">
        <v>3570</v>
      </c>
    </row>
    <row r="151" spans="1:10">
      <c r="A151" t="s">
        <v>1428</v>
      </c>
      <c r="B151" t="s">
        <v>1452</v>
      </c>
      <c r="C151" t="s">
        <v>3567</v>
      </c>
      <c r="D151" s="3" t="s">
        <v>3567</v>
      </c>
      <c r="E151" s="3" t="str">
        <f>VLOOKUP(H151, 'GeoData Source'!A:C, 2, FALSE)</f>
        <v>Americas</v>
      </c>
      <c r="F151" t="str">
        <f>VLOOKUP(H151, 'GeoData Source'!A:C, 3, FALSE)</f>
        <v>North America</v>
      </c>
      <c r="G151" t="s">
        <v>3733</v>
      </c>
      <c r="H151" t="s">
        <v>3703</v>
      </c>
    </row>
    <row r="152" spans="1:10">
      <c r="A152" t="s">
        <v>1428</v>
      </c>
      <c r="B152" t="s">
        <v>1462</v>
      </c>
      <c r="C152" t="e">
        <v>#N/A</v>
      </c>
      <c r="D152" s="3" t="e">
        <v>#N/A</v>
      </c>
      <c r="E152" s="3" t="str">
        <f>VLOOKUP(H152, 'GeoData Source'!A:C, 2, FALSE)</f>
        <v>Americas</v>
      </c>
      <c r="F152" t="str">
        <f>VLOOKUP(H152, 'GeoData Source'!A:C, 3, FALSE)</f>
        <v>North America</v>
      </c>
      <c r="G152" t="s">
        <v>3734</v>
      </c>
      <c r="H152" t="s">
        <v>3703</v>
      </c>
      <c r="I152" t="s">
        <v>3735</v>
      </c>
      <c r="J152" t="s">
        <v>3570</v>
      </c>
    </row>
    <row r="153" spans="1:10">
      <c r="A153" t="s">
        <v>1428</v>
      </c>
      <c r="B153" t="s">
        <v>1476</v>
      </c>
      <c r="C153" t="s">
        <v>3567</v>
      </c>
      <c r="D153" s="3" t="s">
        <v>3567</v>
      </c>
      <c r="E153" s="3" t="str">
        <f>VLOOKUP(H153, 'GeoData Source'!A:C, 2, FALSE)</f>
        <v>Americas</v>
      </c>
      <c r="F153" t="str">
        <f>VLOOKUP(H153, 'GeoData Source'!A:C, 3, FALSE)</f>
        <v>North America</v>
      </c>
      <c r="G153" t="s">
        <v>3736</v>
      </c>
      <c r="H153" t="s">
        <v>3703</v>
      </c>
      <c r="I153" t="s">
        <v>3737</v>
      </c>
      <c r="J153" t="s">
        <v>3570</v>
      </c>
    </row>
    <row r="154" spans="1:10">
      <c r="A154" t="s">
        <v>1428</v>
      </c>
      <c r="B154" t="s">
        <v>1482</v>
      </c>
      <c r="C154" t="s">
        <v>3567</v>
      </c>
      <c r="D154" s="3" t="s">
        <v>3567</v>
      </c>
      <c r="E154" s="3" t="str">
        <f>VLOOKUP(H154, 'GeoData Source'!A:C, 2, FALSE)</f>
        <v>Americas</v>
      </c>
      <c r="F154" t="str">
        <f>VLOOKUP(H154, 'GeoData Source'!A:C, 3, FALSE)</f>
        <v>North America</v>
      </c>
      <c r="G154" t="s">
        <v>3738</v>
      </c>
      <c r="H154" t="s">
        <v>3703</v>
      </c>
      <c r="I154" t="s">
        <v>3739</v>
      </c>
      <c r="J154" t="s">
        <v>3570</v>
      </c>
    </row>
    <row r="155" spans="1:10">
      <c r="A155" t="s">
        <v>1428</v>
      </c>
      <c r="B155" t="s">
        <v>1492</v>
      </c>
      <c r="C155" t="s">
        <v>3567</v>
      </c>
      <c r="D155" s="3" t="s">
        <v>3567</v>
      </c>
      <c r="E155" s="3" t="str">
        <f>VLOOKUP(H155, 'GeoData Source'!A:C, 2, FALSE)</f>
        <v>Americas</v>
      </c>
      <c r="F155" t="str">
        <f>VLOOKUP(H155, 'GeoData Source'!A:C, 3, FALSE)</f>
        <v>North America</v>
      </c>
      <c r="G155" t="s">
        <v>3740</v>
      </c>
      <c r="H155" t="s">
        <v>3703</v>
      </c>
      <c r="I155" t="s">
        <v>3741</v>
      </c>
      <c r="J155" t="s">
        <v>3570</v>
      </c>
    </row>
    <row r="156" spans="1:10">
      <c r="A156" t="s">
        <v>1428</v>
      </c>
      <c r="B156" t="s">
        <v>1498</v>
      </c>
      <c r="C156" t="s">
        <v>3567</v>
      </c>
      <c r="D156" s="3" t="s">
        <v>3567</v>
      </c>
      <c r="E156" s="3" t="str">
        <f>VLOOKUP(H156, 'GeoData Source'!A:C, 2, FALSE)</f>
        <v>Americas</v>
      </c>
      <c r="F156" t="str">
        <f>VLOOKUP(H156, 'GeoData Source'!A:C, 3, FALSE)</f>
        <v>North America</v>
      </c>
      <c r="G156" t="s">
        <v>3738</v>
      </c>
      <c r="H156" t="s">
        <v>3703</v>
      </c>
      <c r="I156" t="s">
        <v>3742</v>
      </c>
      <c r="J156" t="s">
        <v>3570</v>
      </c>
    </row>
    <row r="157" spans="1:10">
      <c r="A157" t="s">
        <v>1428</v>
      </c>
      <c r="B157" t="s">
        <v>1504</v>
      </c>
      <c r="C157" t="e">
        <v>#N/A</v>
      </c>
      <c r="D157" s="3" t="e">
        <v>#N/A</v>
      </c>
      <c r="E157" s="3" t="str">
        <f>VLOOKUP(H157, 'GeoData Source'!A:C, 2, FALSE)</f>
        <v>Americas</v>
      </c>
      <c r="F157" t="str">
        <f>VLOOKUP(H157, 'GeoData Source'!A:C, 3, FALSE)</f>
        <v>North America</v>
      </c>
      <c r="G157" t="s">
        <v>3738</v>
      </c>
      <c r="H157" t="s">
        <v>3703</v>
      </c>
      <c r="I157" t="s">
        <v>3742</v>
      </c>
      <c r="J157" t="s">
        <v>3570</v>
      </c>
    </row>
    <row r="158" spans="1:10">
      <c r="A158" t="s">
        <v>1428</v>
      </c>
      <c r="B158" t="s">
        <v>1510</v>
      </c>
      <c r="C158" t="e">
        <v>#N/A</v>
      </c>
      <c r="D158" s="3" t="e">
        <v>#N/A</v>
      </c>
      <c r="E158" s="3" t="str">
        <f>VLOOKUP(H158, 'GeoData Source'!A:C, 2, FALSE)</f>
        <v>Americas</v>
      </c>
      <c r="F158" t="str">
        <f>VLOOKUP(H158, 'GeoData Source'!A:C, 3, FALSE)</f>
        <v>North America</v>
      </c>
      <c r="G158" t="s">
        <v>3738</v>
      </c>
      <c r="H158" t="s">
        <v>3703</v>
      </c>
      <c r="I158" t="s">
        <v>3742</v>
      </c>
      <c r="J158" t="s">
        <v>3570</v>
      </c>
    </row>
    <row r="159" spans="1:10">
      <c r="A159" t="s">
        <v>1428</v>
      </c>
      <c r="B159" t="s">
        <v>1520</v>
      </c>
      <c r="C159" t="s">
        <v>3567</v>
      </c>
      <c r="D159" s="3" t="s">
        <v>3567</v>
      </c>
      <c r="E159" s="3" t="str">
        <f>VLOOKUP(H159, 'GeoData Source'!A:C, 2, FALSE)</f>
        <v>Americas</v>
      </c>
      <c r="F159" t="str">
        <f>VLOOKUP(H159, 'GeoData Source'!A:C, 3, FALSE)</f>
        <v>North America</v>
      </c>
      <c r="G159" t="s">
        <v>3738</v>
      </c>
      <c r="H159" t="s">
        <v>3703</v>
      </c>
      <c r="I159" t="s">
        <v>3742</v>
      </c>
      <c r="J159" t="s">
        <v>3570</v>
      </c>
    </row>
    <row r="160" spans="1:10">
      <c r="A160" t="s">
        <v>1428</v>
      </c>
      <c r="B160" t="s">
        <v>1534</v>
      </c>
      <c r="C160" t="s">
        <v>3567</v>
      </c>
      <c r="D160" s="3" t="s">
        <v>3567</v>
      </c>
      <c r="E160" s="3" t="str">
        <f>VLOOKUP(H160, 'GeoData Source'!A:C, 2, FALSE)</f>
        <v>Americas</v>
      </c>
      <c r="F160" t="str">
        <f>VLOOKUP(H160, 'GeoData Source'!A:C, 3, FALSE)</f>
        <v>North America</v>
      </c>
      <c r="G160" t="s">
        <v>3743</v>
      </c>
      <c r="H160" t="s">
        <v>3577</v>
      </c>
      <c r="I160" t="s">
        <v>3744</v>
      </c>
      <c r="J160" t="s">
        <v>3570</v>
      </c>
    </row>
    <row r="161" spans="1:10">
      <c r="A161" t="s">
        <v>1540</v>
      </c>
      <c r="B161" t="s">
        <v>1542</v>
      </c>
      <c r="C161" t="s">
        <v>3567</v>
      </c>
      <c r="D161" s="3" t="s">
        <v>3567</v>
      </c>
      <c r="E161" s="3" t="str">
        <f>VLOOKUP(H161, 'GeoData Source'!A:C, 2, FALSE)</f>
        <v>Americas</v>
      </c>
      <c r="F161" t="str">
        <f>VLOOKUP(H161, 'GeoData Source'!A:C, 3, FALSE)</f>
        <v>North America</v>
      </c>
      <c r="G161" t="s">
        <v>3745</v>
      </c>
      <c r="H161" t="s">
        <v>3703</v>
      </c>
      <c r="I161" t="s">
        <v>3746</v>
      </c>
      <c r="J161" t="s">
        <v>3570</v>
      </c>
    </row>
    <row r="162" spans="1:10">
      <c r="A162" t="s">
        <v>1540</v>
      </c>
      <c r="B162" t="s">
        <v>1552</v>
      </c>
      <c r="C162" t="s">
        <v>3567</v>
      </c>
      <c r="D162" s="3" t="s">
        <v>3567</v>
      </c>
      <c r="E162" s="3" t="str">
        <f>VLOOKUP(H162, 'GeoData Source'!A:C, 2, FALSE)</f>
        <v>Americas</v>
      </c>
      <c r="F162" t="str">
        <f>VLOOKUP(H162, 'GeoData Source'!A:C, 3, FALSE)</f>
        <v>North America</v>
      </c>
      <c r="G162" t="s">
        <v>3745</v>
      </c>
      <c r="H162" t="s">
        <v>3703</v>
      </c>
      <c r="I162" t="s">
        <v>3746</v>
      </c>
      <c r="J162" t="s">
        <v>3570</v>
      </c>
    </row>
    <row r="163" spans="1:10">
      <c r="A163" t="s">
        <v>1540</v>
      </c>
      <c r="B163" t="s">
        <v>1558</v>
      </c>
      <c r="C163" t="e">
        <v>#N/A</v>
      </c>
      <c r="D163" s="3" t="e">
        <v>#N/A</v>
      </c>
      <c r="E163" s="3" t="str">
        <f>VLOOKUP(H163, 'GeoData Source'!A:C, 2, FALSE)</f>
        <v>Americas</v>
      </c>
      <c r="F163" t="str">
        <f>VLOOKUP(H163, 'GeoData Source'!A:C, 3, FALSE)</f>
        <v>North America</v>
      </c>
      <c r="G163" t="s">
        <v>3747</v>
      </c>
      <c r="H163" t="s">
        <v>3703</v>
      </c>
      <c r="I163" t="s">
        <v>3748</v>
      </c>
      <c r="J163" t="s">
        <v>3570</v>
      </c>
    </row>
    <row r="164" spans="1:10">
      <c r="A164" t="s">
        <v>1540</v>
      </c>
      <c r="B164" t="s">
        <v>1564</v>
      </c>
      <c r="C164" t="s">
        <v>3567</v>
      </c>
      <c r="D164" s="3" t="s">
        <v>3567</v>
      </c>
      <c r="E164" s="3" t="str">
        <f>VLOOKUP(H164, 'GeoData Source'!A:C, 2, FALSE)</f>
        <v>Americas</v>
      </c>
      <c r="F164" t="str">
        <f>VLOOKUP(H164, 'GeoData Source'!A:C, 3, FALSE)</f>
        <v>North America</v>
      </c>
      <c r="G164" t="s">
        <v>3747</v>
      </c>
      <c r="H164" t="s">
        <v>3703</v>
      </c>
      <c r="I164" t="s">
        <v>3748</v>
      </c>
      <c r="J164" t="s">
        <v>3570</v>
      </c>
    </row>
    <row r="165" spans="1:10">
      <c r="A165" t="s">
        <v>1540</v>
      </c>
      <c r="B165" t="s">
        <v>1570</v>
      </c>
      <c r="C165" t="s">
        <v>3567</v>
      </c>
      <c r="D165" s="3" t="s">
        <v>3567</v>
      </c>
      <c r="E165" s="3" t="e">
        <f>VLOOKUP(H165, 'GeoData Source'!A:C, 2, FALSE)</f>
        <v>#N/A</v>
      </c>
      <c r="F165" t="e">
        <f>VLOOKUP(H165, 'GeoData Source'!A:C, 3, FALSE)</f>
        <v>#N/A</v>
      </c>
      <c r="G165" t="s">
        <v>3749</v>
      </c>
    </row>
    <row r="166" spans="1:10">
      <c r="A166" t="s">
        <v>1540</v>
      </c>
      <c r="B166" t="s">
        <v>1576</v>
      </c>
      <c r="C166" t="s">
        <v>3567</v>
      </c>
      <c r="D166" s="3" t="s">
        <v>3567</v>
      </c>
      <c r="E166" s="3" t="str">
        <f>VLOOKUP(H166, 'GeoData Source'!A:C, 2, FALSE)</f>
        <v>Americas</v>
      </c>
      <c r="F166" t="str">
        <f>VLOOKUP(H166, 'GeoData Source'!A:C, 3, FALSE)</f>
        <v>North America</v>
      </c>
      <c r="G166" t="s">
        <v>3747</v>
      </c>
      <c r="H166" t="s">
        <v>3703</v>
      </c>
      <c r="I166" t="s">
        <v>3748</v>
      </c>
      <c r="J166" t="s">
        <v>3570</v>
      </c>
    </row>
    <row r="167" spans="1:10">
      <c r="A167" t="s">
        <v>1540</v>
      </c>
      <c r="B167" t="s">
        <v>1582</v>
      </c>
      <c r="C167" t="s">
        <v>3567</v>
      </c>
      <c r="D167" s="3" t="s">
        <v>3567</v>
      </c>
      <c r="E167" s="3" t="str">
        <f>VLOOKUP(H167, 'GeoData Source'!A:C, 2, FALSE)</f>
        <v>Americas</v>
      </c>
      <c r="F167" t="str">
        <f>VLOOKUP(H167, 'GeoData Source'!A:C, 3, FALSE)</f>
        <v>North America</v>
      </c>
      <c r="G167" t="s">
        <v>3747</v>
      </c>
      <c r="H167" t="s">
        <v>3703</v>
      </c>
      <c r="I167" t="s">
        <v>3748</v>
      </c>
      <c r="J167" t="s">
        <v>3570</v>
      </c>
    </row>
    <row r="168" spans="1:10">
      <c r="A168" t="s">
        <v>1540</v>
      </c>
      <c r="B168" t="s">
        <v>1600</v>
      </c>
      <c r="C168" t="s">
        <v>3567</v>
      </c>
      <c r="D168" s="3" t="s">
        <v>3567</v>
      </c>
      <c r="E168" s="3" t="str">
        <f>VLOOKUP(H168, 'GeoData Source'!A:C, 2, FALSE)</f>
        <v>Americas</v>
      </c>
      <c r="F168" t="str">
        <f>VLOOKUP(H168, 'GeoData Source'!A:C, 3, FALSE)</f>
        <v>North America</v>
      </c>
      <c r="G168" t="s">
        <v>3750</v>
      </c>
      <c r="H168" t="s">
        <v>3577</v>
      </c>
      <c r="I168" t="s">
        <v>3751</v>
      </c>
      <c r="J168" t="s">
        <v>3570</v>
      </c>
    </row>
    <row r="169" spans="1:10">
      <c r="A169" t="s">
        <v>1610</v>
      </c>
      <c r="B169" t="s">
        <v>1612</v>
      </c>
      <c r="C169" t="s">
        <v>3567</v>
      </c>
      <c r="D169" s="3" t="s">
        <v>3567</v>
      </c>
      <c r="E169" s="3" t="str">
        <f>VLOOKUP(H169, 'GeoData Source'!A:C, 2, FALSE)</f>
        <v>Americas</v>
      </c>
      <c r="F169" t="str">
        <f>VLOOKUP(H169, 'GeoData Source'!A:C, 3, FALSE)</f>
        <v>North America</v>
      </c>
      <c r="G169" t="s">
        <v>3745</v>
      </c>
      <c r="H169" t="s">
        <v>3703</v>
      </c>
      <c r="I169" t="s">
        <v>3746</v>
      </c>
      <c r="J169" t="s">
        <v>3570</v>
      </c>
    </row>
    <row r="170" spans="1:10">
      <c r="A170" t="s">
        <v>1610</v>
      </c>
      <c r="B170" t="s">
        <v>1626</v>
      </c>
      <c r="C170" t="s">
        <v>3567</v>
      </c>
      <c r="D170" s="3" t="s">
        <v>3567</v>
      </c>
      <c r="E170" s="3" t="str">
        <f>VLOOKUP(H170, 'GeoData Source'!A:C, 2, FALSE)</f>
        <v>Americas</v>
      </c>
      <c r="F170" t="str">
        <f>VLOOKUP(H170, 'GeoData Source'!A:C, 3, FALSE)</f>
        <v>North America</v>
      </c>
      <c r="G170" t="s">
        <v>3747</v>
      </c>
      <c r="H170" t="s">
        <v>3703</v>
      </c>
      <c r="I170" t="s">
        <v>3748</v>
      </c>
      <c r="J170" t="s">
        <v>3570</v>
      </c>
    </row>
    <row r="171" spans="1:10">
      <c r="A171" t="s">
        <v>1610</v>
      </c>
      <c r="B171" t="s">
        <v>1632</v>
      </c>
      <c r="C171" t="s">
        <v>3567</v>
      </c>
      <c r="D171" s="3" t="s">
        <v>3567</v>
      </c>
      <c r="E171" s="3" t="str">
        <f>VLOOKUP(H171, 'GeoData Source'!A:C, 2, FALSE)</f>
        <v>Americas</v>
      </c>
      <c r="F171" t="str">
        <f>VLOOKUP(H171, 'GeoData Source'!A:C, 3, FALSE)</f>
        <v>North America</v>
      </c>
      <c r="G171" t="s">
        <v>3747</v>
      </c>
      <c r="H171" t="s">
        <v>3703</v>
      </c>
      <c r="I171" t="s">
        <v>3748</v>
      </c>
      <c r="J171" t="s">
        <v>3570</v>
      </c>
    </row>
    <row r="172" spans="1:10">
      <c r="A172" t="s">
        <v>1610</v>
      </c>
      <c r="B172" t="s">
        <v>1642</v>
      </c>
      <c r="C172" t="s">
        <v>3567</v>
      </c>
      <c r="D172" s="3" t="s">
        <v>3567</v>
      </c>
      <c r="E172" s="3" t="str">
        <f>VLOOKUP(H172, 'GeoData Source'!A:C, 2, FALSE)</f>
        <v>Americas</v>
      </c>
      <c r="F172" t="str">
        <f>VLOOKUP(H172, 'GeoData Source'!A:C, 3, FALSE)</f>
        <v>North America</v>
      </c>
      <c r="G172" t="s">
        <v>3747</v>
      </c>
      <c r="H172" t="s">
        <v>3703</v>
      </c>
      <c r="I172" t="s">
        <v>3748</v>
      </c>
      <c r="J172" t="s">
        <v>3570</v>
      </c>
    </row>
    <row r="173" spans="1:10">
      <c r="A173" t="s">
        <v>1610</v>
      </c>
      <c r="B173" t="s">
        <v>1648</v>
      </c>
      <c r="C173" t="e">
        <v>#N/A</v>
      </c>
      <c r="D173" s="3" t="e">
        <v>#N/A</v>
      </c>
      <c r="E173" s="3" t="str">
        <f>VLOOKUP(H173, 'GeoData Source'!A:C, 2, FALSE)</f>
        <v>Americas</v>
      </c>
      <c r="F173" t="str">
        <f>VLOOKUP(H173, 'GeoData Source'!A:C, 3, FALSE)</f>
        <v>North America</v>
      </c>
      <c r="G173" t="s">
        <v>3747</v>
      </c>
      <c r="H173" t="s">
        <v>3703</v>
      </c>
      <c r="I173" t="s">
        <v>3748</v>
      </c>
      <c r="J173" t="s">
        <v>3570</v>
      </c>
    </row>
    <row r="174" spans="1:10">
      <c r="A174" t="s">
        <v>1610</v>
      </c>
      <c r="B174" t="s">
        <v>1654</v>
      </c>
      <c r="C174" t="e">
        <v>#N/A</v>
      </c>
      <c r="D174" s="3" t="e">
        <v>#N/A</v>
      </c>
      <c r="E174" s="3" t="str">
        <f>VLOOKUP(H174, 'GeoData Source'!A:C, 2, FALSE)</f>
        <v>Americas</v>
      </c>
      <c r="F174" t="str">
        <f>VLOOKUP(H174, 'GeoData Source'!A:C, 3, FALSE)</f>
        <v>North America</v>
      </c>
      <c r="G174" t="s">
        <v>3747</v>
      </c>
      <c r="H174" t="s">
        <v>3703</v>
      </c>
      <c r="I174" t="s">
        <v>3748</v>
      </c>
      <c r="J174" t="s">
        <v>3570</v>
      </c>
    </row>
    <row r="175" spans="1:10">
      <c r="A175" t="s">
        <v>1610</v>
      </c>
      <c r="B175" t="s">
        <v>1663</v>
      </c>
      <c r="C175" t="s">
        <v>3567</v>
      </c>
      <c r="D175" s="3" t="s">
        <v>3567</v>
      </c>
      <c r="E175" s="3" t="str">
        <f>VLOOKUP(H175, 'GeoData Source'!A:C, 2, FALSE)</f>
        <v>Americas</v>
      </c>
      <c r="F175" t="str">
        <f>VLOOKUP(H175, 'GeoData Source'!A:C, 3, FALSE)</f>
        <v>North America</v>
      </c>
      <c r="G175" t="s">
        <v>3747</v>
      </c>
      <c r="H175" t="s">
        <v>3703</v>
      </c>
      <c r="I175" t="s">
        <v>3748</v>
      </c>
      <c r="J175" t="s">
        <v>3570</v>
      </c>
    </row>
    <row r="176" spans="1:10">
      <c r="A176" t="s">
        <v>1610</v>
      </c>
      <c r="B176" t="s">
        <v>1667</v>
      </c>
      <c r="C176" t="s">
        <v>3567</v>
      </c>
      <c r="D176" s="3" t="s">
        <v>3567</v>
      </c>
      <c r="E176" s="3" t="str">
        <f>VLOOKUP(H176, 'GeoData Source'!A:C, 2, FALSE)</f>
        <v>Americas</v>
      </c>
      <c r="F176" t="str">
        <f>VLOOKUP(H176, 'GeoData Source'!A:C, 3, FALSE)</f>
        <v>North America</v>
      </c>
      <c r="G176" t="s">
        <v>3747</v>
      </c>
      <c r="H176" t="s">
        <v>3703</v>
      </c>
      <c r="I176" t="s">
        <v>3748</v>
      </c>
      <c r="J176" t="s">
        <v>3570</v>
      </c>
    </row>
    <row r="177" spans="1:10">
      <c r="A177" t="s">
        <v>1610</v>
      </c>
      <c r="B177" t="s">
        <v>1673</v>
      </c>
      <c r="C177" t="s">
        <v>3567</v>
      </c>
      <c r="D177" s="3" t="s">
        <v>3567</v>
      </c>
      <c r="E177" s="3" t="str">
        <f>VLOOKUP(H177, 'GeoData Source'!A:C, 2, FALSE)</f>
        <v>Americas</v>
      </c>
      <c r="F177" t="str">
        <f>VLOOKUP(H177, 'GeoData Source'!A:C, 3, FALSE)</f>
        <v>North America</v>
      </c>
      <c r="G177" t="s">
        <v>3747</v>
      </c>
      <c r="H177" t="s">
        <v>3703</v>
      </c>
      <c r="I177" t="s">
        <v>3748</v>
      </c>
      <c r="J177" t="s">
        <v>3570</v>
      </c>
    </row>
    <row r="178" spans="1:10">
      <c r="A178" t="s">
        <v>1610</v>
      </c>
      <c r="B178" t="s">
        <v>1679</v>
      </c>
      <c r="C178" t="e">
        <v>#N/A</v>
      </c>
      <c r="D178" s="3" t="e">
        <v>#N/A</v>
      </c>
      <c r="E178" s="3" t="str">
        <f>VLOOKUP(H178, 'GeoData Source'!A:C, 2, FALSE)</f>
        <v>Americas</v>
      </c>
      <c r="F178" t="str">
        <f>VLOOKUP(H178, 'GeoData Source'!A:C, 3, FALSE)</f>
        <v>North America</v>
      </c>
      <c r="G178" t="s">
        <v>3747</v>
      </c>
      <c r="H178" t="s">
        <v>3703</v>
      </c>
      <c r="I178" t="s">
        <v>3748</v>
      </c>
      <c r="J178" t="s">
        <v>3570</v>
      </c>
    </row>
    <row r="179" spans="1:10">
      <c r="A179" t="s">
        <v>1610</v>
      </c>
      <c r="B179" t="s">
        <v>1685</v>
      </c>
      <c r="C179" t="s">
        <v>3567</v>
      </c>
      <c r="D179" s="3" t="s">
        <v>3567</v>
      </c>
      <c r="E179" s="3" t="str">
        <f>VLOOKUP(H179, 'GeoData Source'!A:C, 2, FALSE)</f>
        <v>Americas</v>
      </c>
      <c r="F179" t="str">
        <f>VLOOKUP(H179, 'GeoData Source'!A:C, 3, FALSE)</f>
        <v>North America</v>
      </c>
      <c r="G179" t="s">
        <v>3747</v>
      </c>
      <c r="H179" t="s">
        <v>3703</v>
      </c>
      <c r="I179" t="s">
        <v>3748</v>
      </c>
      <c r="J179" t="s">
        <v>3570</v>
      </c>
    </row>
    <row r="180" spans="1:10">
      <c r="A180" t="s">
        <v>1610</v>
      </c>
      <c r="B180" t="s">
        <v>1691</v>
      </c>
      <c r="C180" t="s">
        <v>3567</v>
      </c>
      <c r="D180" s="3" t="s">
        <v>3567</v>
      </c>
      <c r="E180" s="3" t="str">
        <f>VLOOKUP(H180, 'GeoData Source'!A:C, 2, FALSE)</f>
        <v>Americas</v>
      </c>
      <c r="F180" t="str">
        <f>VLOOKUP(H180, 'GeoData Source'!A:C, 3, FALSE)</f>
        <v>North America</v>
      </c>
      <c r="G180" t="s">
        <v>3750</v>
      </c>
      <c r="H180" t="s">
        <v>3577</v>
      </c>
      <c r="I180" t="s">
        <v>3751</v>
      </c>
      <c r="J180" t="s">
        <v>3570</v>
      </c>
    </row>
    <row r="181" spans="1:10">
      <c r="A181" t="s">
        <v>1610</v>
      </c>
      <c r="B181" t="s">
        <v>1701</v>
      </c>
      <c r="C181" t="s">
        <v>3567</v>
      </c>
      <c r="D181" s="3" t="s">
        <v>3567</v>
      </c>
      <c r="E181" s="3" t="str">
        <f>VLOOKUP(H181, 'GeoData Source'!A:C, 2, FALSE)</f>
        <v>Americas</v>
      </c>
      <c r="F181" t="str">
        <f>VLOOKUP(H181, 'GeoData Source'!A:C, 3, FALSE)</f>
        <v>North America</v>
      </c>
      <c r="G181" t="s">
        <v>3750</v>
      </c>
      <c r="H181" t="s">
        <v>3577</v>
      </c>
      <c r="I181" t="s">
        <v>3751</v>
      </c>
      <c r="J181" t="s">
        <v>3570</v>
      </c>
    </row>
    <row r="182" spans="1:10">
      <c r="A182" t="s">
        <v>1610</v>
      </c>
      <c r="B182" t="s">
        <v>1707</v>
      </c>
      <c r="C182" t="e">
        <v>#N/A</v>
      </c>
      <c r="D182" s="3" t="e">
        <v>#N/A</v>
      </c>
      <c r="E182" s="3" t="str">
        <f>VLOOKUP(H182, 'GeoData Source'!A:C, 2, FALSE)</f>
        <v>Americas</v>
      </c>
      <c r="F182" t="str">
        <f>VLOOKUP(H182, 'GeoData Source'!A:C, 3, FALSE)</f>
        <v>North America</v>
      </c>
      <c r="G182" t="s">
        <v>3750</v>
      </c>
      <c r="H182" t="s">
        <v>3577</v>
      </c>
      <c r="I182" t="s">
        <v>3751</v>
      </c>
      <c r="J182" t="s">
        <v>3570</v>
      </c>
    </row>
    <row r="183" spans="1:10">
      <c r="A183" t="s">
        <v>1610</v>
      </c>
      <c r="B183" t="s">
        <v>1713</v>
      </c>
      <c r="C183" t="s">
        <v>3567</v>
      </c>
      <c r="D183" s="3" t="s">
        <v>3567</v>
      </c>
      <c r="E183" s="3" t="str">
        <f>VLOOKUP(H183, 'GeoData Source'!A:C, 2, FALSE)</f>
        <v>Americas</v>
      </c>
      <c r="F183" t="str">
        <f>VLOOKUP(H183, 'GeoData Source'!A:C, 3, FALSE)</f>
        <v>North America</v>
      </c>
      <c r="G183" t="s">
        <v>3750</v>
      </c>
      <c r="H183" t="s">
        <v>3577</v>
      </c>
      <c r="I183" t="s">
        <v>3751</v>
      </c>
      <c r="J183" t="s">
        <v>3570</v>
      </c>
    </row>
    <row r="184" spans="1:10">
      <c r="A184" t="s">
        <v>1610</v>
      </c>
      <c r="B184" t="s">
        <v>1719</v>
      </c>
      <c r="C184" t="s">
        <v>3567</v>
      </c>
      <c r="D184" s="3" t="s">
        <v>3567</v>
      </c>
      <c r="E184" s="3" t="str">
        <f>VLOOKUP(H184, 'GeoData Source'!A:C, 2, FALSE)</f>
        <v>Americas</v>
      </c>
      <c r="F184" t="str">
        <f>VLOOKUP(H184, 'GeoData Source'!A:C, 3, FALSE)</f>
        <v>North America</v>
      </c>
      <c r="G184" t="s">
        <v>3750</v>
      </c>
      <c r="H184" t="s">
        <v>3577</v>
      </c>
      <c r="I184" t="s">
        <v>3751</v>
      </c>
      <c r="J184" t="s">
        <v>3570</v>
      </c>
    </row>
    <row r="185" spans="1:10">
      <c r="A185" t="s">
        <v>1610</v>
      </c>
      <c r="B185" t="s">
        <v>1737</v>
      </c>
      <c r="C185" t="s">
        <v>3567</v>
      </c>
      <c r="D185" s="3" t="s">
        <v>3567</v>
      </c>
      <c r="E185" s="3" t="str">
        <f>VLOOKUP(H185, 'GeoData Source'!A:C, 2, FALSE)</f>
        <v>Americas</v>
      </c>
      <c r="F185" t="str">
        <f>VLOOKUP(H185, 'GeoData Source'!A:C, 3, FALSE)</f>
        <v>North America</v>
      </c>
      <c r="G185" t="s">
        <v>3750</v>
      </c>
      <c r="H185" t="s">
        <v>3577</v>
      </c>
      <c r="I185" t="s">
        <v>3751</v>
      </c>
      <c r="J185" t="s">
        <v>3570</v>
      </c>
    </row>
    <row r="186" spans="1:10">
      <c r="A186" t="s">
        <v>1610</v>
      </c>
      <c r="B186" t="s">
        <v>1749</v>
      </c>
      <c r="C186" t="s">
        <v>3567</v>
      </c>
      <c r="D186" s="3" t="s">
        <v>3567</v>
      </c>
      <c r="E186" s="3" t="str">
        <f>VLOOKUP(H186, 'GeoData Source'!A:C, 2, FALSE)</f>
        <v>Americas</v>
      </c>
      <c r="F186" t="str">
        <f>VLOOKUP(H186, 'GeoData Source'!A:C, 3, FALSE)</f>
        <v>North America</v>
      </c>
      <c r="G186" t="s">
        <v>3752</v>
      </c>
      <c r="H186" t="s">
        <v>3703</v>
      </c>
      <c r="I186" t="s">
        <v>3753</v>
      </c>
      <c r="J186" t="s">
        <v>3570</v>
      </c>
    </row>
    <row r="187" spans="1:10">
      <c r="A187" t="s">
        <v>1787</v>
      </c>
      <c r="B187" t="s">
        <v>1789</v>
      </c>
      <c r="C187" t="e">
        <v>#N/A</v>
      </c>
      <c r="D187" s="3" t="e">
        <v>#N/A</v>
      </c>
      <c r="E187" s="3" t="str">
        <f>VLOOKUP(H187, 'GeoData Source'!A:C, 2, FALSE)</f>
        <v>Americas</v>
      </c>
      <c r="F187" t="str">
        <f>VLOOKUP(H187, 'GeoData Source'!A:C, 3, FALSE)</f>
        <v>North America</v>
      </c>
      <c r="G187" t="s">
        <v>3754</v>
      </c>
      <c r="H187" t="s">
        <v>3703</v>
      </c>
      <c r="I187" t="s">
        <v>3755</v>
      </c>
      <c r="J187" t="s">
        <v>3570</v>
      </c>
    </row>
    <row r="188" spans="1:10">
      <c r="A188" t="s">
        <v>1787</v>
      </c>
      <c r="B188" t="s">
        <v>1807</v>
      </c>
      <c r="C188" t="s">
        <v>3567</v>
      </c>
      <c r="D188" s="3" t="s">
        <v>3567</v>
      </c>
      <c r="E188" s="3" t="str">
        <f>VLOOKUP(H188, 'GeoData Source'!A:C, 2, FALSE)</f>
        <v>Americas</v>
      </c>
      <c r="F188" t="str">
        <f>VLOOKUP(H188, 'GeoData Source'!A:C, 3, FALSE)</f>
        <v>North America</v>
      </c>
      <c r="G188" t="s">
        <v>3756</v>
      </c>
      <c r="H188" t="s">
        <v>3577</v>
      </c>
      <c r="I188" t="s">
        <v>3757</v>
      </c>
      <c r="J188" t="s">
        <v>3570</v>
      </c>
    </row>
    <row r="189" spans="1:10">
      <c r="A189" t="s">
        <v>1787</v>
      </c>
      <c r="B189" t="s">
        <v>1813</v>
      </c>
      <c r="C189" t="s">
        <v>3567</v>
      </c>
      <c r="D189" s="3" t="s">
        <v>3567</v>
      </c>
      <c r="E189" s="3" t="str">
        <f>VLOOKUP(H189, 'GeoData Source'!A:C, 2, FALSE)</f>
        <v>Americas</v>
      </c>
      <c r="F189" t="str">
        <f>VLOOKUP(H189, 'GeoData Source'!A:C, 3, FALSE)</f>
        <v>North America</v>
      </c>
      <c r="G189" t="s">
        <v>3758</v>
      </c>
      <c r="H189" t="s">
        <v>3703</v>
      </c>
      <c r="I189" t="s">
        <v>3759</v>
      </c>
      <c r="J189" t="s">
        <v>3570</v>
      </c>
    </row>
    <row r="190" spans="1:10">
      <c r="A190" t="s">
        <v>1787</v>
      </c>
      <c r="B190" t="s">
        <v>1819</v>
      </c>
      <c r="C190" t="e">
        <v>#N/A</v>
      </c>
      <c r="D190" s="3" t="e">
        <v>#N/A</v>
      </c>
      <c r="E190" s="3" t="str">
        <f>VLOOKUP(H190, 'GeoData Source'!A:C, 2, FALSE)</f>
        <v>Americas</v>
      </c>
      <c r="F190" t="str">
        <f>VLOOKUP(H190, 'GeoData Source'!A:C, 3, FALSE)</f>
        <v>North America</v>
      </c>
      <c r="G190" t="s">
        <v>3760</v>
      </c>
      <c r="H190" t="s">
        <v>3577</v>
      </c>
    </row>
    <row r="191" spans="1:10">
      <c r="A191" t="s">
        <v>1853</v>
      </c>
      <c r="B191" t="s">
        <v>1855</v>
      </c>
      <c r="C191" t="s">
        <v>3567</v>
      </c>
      <c r="D191" s="3" t="s">
        <v>3567</v>
      </c>
      <c r="E191" s="3" t="str">
        <f>VLOOKUP(H191, 'GeoData Source'!A:C, 2, FALSE)</f>
        <v>Americas</v>
      </c>
      <c r="F191" t="str">
        <f>VLOOKUP(H191, 'GeoData Source'!A:C, 3, FALSE)</f>
        <v>North America</v>
      </c>
      <c r="G191" t="s">
        <v>3761</v>
      </c>
      <c r="H191" t="s">
        <v>3577</v>
      </c>
      <c r="I191" t="s">
        <v>3762</v>
      </c>
      <c r="J191" t="s">
        <v>3570</v>
      </c>
    </row>
    <row r="192" spans="1:10">
      <c r="A192" t="s">
        <v>1853</v>
      </c>
      <c r="B192" t="s">
        <v>1865</v>
      </c>
      <c r="C192" t="s">
        <v>3567</v>
      </c>
      <c r="D192" s="3" t="s">
        <v>3567</v>
      </c>
      <c r="E192" s="3" t="str">
        <f>VLOOKUP(H192, 'GeoData Source'!A:C, 2, FALSE)</f>
        <v>Americas</v>
      </c>
      <c r="F192" t="str">
        <f>VLOOKUP(H192, 'GeoData Source'!A:C, 3, FALSE)</f>
        <v>North America</v>
      </c>
      <c r="G192" t="s">
        <v>3763</v>
      </c>
      <c r="H192" t="s">
        <v>3577</v>
      </c>
    </row>
    <row r="193" spans="1:10">
      <c r="A193" t="s">
        <v>1853</v>
      </c>
      <c r="B193" t="s">
        <v>1887</v>
      </c>
      <c r="C193" t="e">
        <v>#N/A</v>
      </c>
      <c r="D193" s="3" t="e">
        <v>#N/A</v>
      </c>
      <c r="E193" s="3" t="str">
        <f>VLOOKUP(H193, 'GeoData Source'!A:C, 2, FALSE)</f>
        <v>Americas</v>
      </c>
      <c r="F193" t="str">
        <f>VLOOKUP(H193, 'GeoData Source'!A:C, 3, FALSE)</f>
        <v>North America</v>
      </c>
      <c r="G193" t="s">
        <v>3750</v>
      </c>
      <c r="H193" t="s">
        <v>3577</v>
      </c>
      <c r="I193" t="s">
        <v>3751</v>
      </c>
      <c r="J193" t="s">
        <v>3570</v>
      </c>
    </row>
    <row r="194" spans="1:10">
      <c r="A194" t="s">
        <v>1853</v>
      </c>
      <c r="B194" t="s">
        <v>1893</v>
      </c>
      <c r="C194" t="s">
        <v>3567</v>
      </c>
      <c r="D194" s="3" t="s">
        <v>3567</v>
      </c>
      <c r="E194" s="3" t="str">
        <f>VLOOKUP(H194, 'GeoData Source'!A:C, 2, FALSE)</f>
        <v>Americas</v>
      </c>
      <c r="F194" t="str">
        <f>VLOOKUP(H194, 'GeoData Source'!A:C, 3, FALSE)</f>
        <v>North America</v>
      </c>
      <c r="G194" t="s">
        <v>3764</v>
      </c>
      <c r="H194" t="s">
        <v>3577</v>
      </c>
      <c r="I194" t="s">
        <v>3765</v>
      </c>
      <c r="J194" t="s">
        <v>3570</v>
      </c>
    </row>
    <row r="195" spans="1:10">
      <c r="A195" t="s">
        <v>1853</v>
      </c>
      <c r="B195" t="s">
        <v>1899</v>
      </c>
      <c r="C195" t="s">
        <v>3567</v>
      </c>
      <c r="D195" s="3" t="s">
        <v>3567</v>
      </c>
      <c r="E195" s="3" t="str">
        <f>VLOOKUP(H195, 'GeoData Source'!A:C, 2, FALSE)</f>
        <v>Americas</v>
      </c>
      <c r="F195" t="str">
        <f>VLOOKUP(H195, 'GeoData Source'!A:C, 3, FALSE)</f>
        <v>North America</v>
      </c>
      <c r="G195" t="s">
        <v>3743</v>
      </c>
      <c r="H195" t="s">
        <v>3577</v>
      </c>
      <c r="I195" t="s">
        <v>3744</v>
      </c>
      <c r="J195" t="s">
        <v>3570</v>
      </c>
    </row>
    <row r="196" spans="1:10">
      <c r="A196" t="s">
        <v>1853</v>
      </c>
      <c r="B196" t="s">
        <v>1912</v>
      </c>
      <c r="C196" t="s">
        <v>3567</v>
      </c>
      <c r="D196" s="3" t="s">
        <v>3567</v>
      </c>
      <c r="E196" s="3" t="e">
        <f>VLOOKUP(H196, 'GeoData Source'!A:C, 2, FALSE)</f>
        <v>#N/A</v>
      </c>
      <c r="F196" t="e">
        <f>VLOOKUP(H196, 'GeoData Source'!A:C, 3, FALSE)</f>
        <v>#N/A</v>
      </c>
      <c r="G196" t="s">
        <v>3766</v>
      </c>
      <c r="I196" t="s">
        <v>3767</v>
      </c>
      <c r="J196" t="s">
        <v>3570</v>
      </c>
    </row>
    <row r="197" spans="1:10">
      <c r="A197" t="s">
        <v>1853</v>
      </c>
      <c r="B197" t="s">
        <v>1918</v>
      </c>
      <c r="C197" t="s">
        <v>3567</v>
      </c>
      <c r="D197" s="3" t="s">
        <v>3567</v>
      </c>
      <c r="E197" s="3" t="str">
        <f>VLOOKUP(H197, 'GeoData Source'!A:C, 2, FALSE)</f>
        <v>Americas</v>
      </c>
      <c r="F197" t="str">
        <f>VLOOKUP(H197, 'GeoData Source'!A:C, 3, FALSE)</f>
        <v>North America</v>
      </c>
      <c r="G197" t="s">
        <v>3750</v>
      </c>
      <c r="H197" t="s">
        <v>3577</v>
      </c>
      <c r="I197" t="s">
        <v>3751</v>
      </c>
      <c r="J197" t="s">
        <v>3570</v>
      </c>
    </row>
    <row r="198" spans="1:10">
      <c r="A198" t="s">
        <v>1853</v>
      </c>
      <c r="B198" t="s">
        <v>1924</v>
      </c>
      <c r="C198" t="e">
        <v>#N/A</v>
      </c>
      <c r="D198" s="3" t="e">
        <v>#N/A</v>
      </c>
      <c r="E198" s="3" t="str">
        <f>VLOOKUP(H198, 'GeoData Source'!A:C, 2, FALSE)</f>
        <v>Americas</v>
      </c>
      <c r="F198" t="str">
        <f>VLOOKUP(H198, 'GeoData Source'!A:C, 3, FALSE)</f>
        <v>North America</v>
      </c>
      <c r="G198" t="s">
        <v>3764</v>
      </c>
      <c r="H198" t="s">
        <v>3577</v>
      </c>
      <c r="I198" t="s">
        <v>3765</v>
      </c>
      <c r="J198" t="s">
        <v>3570</v>
      </c>
    </row>
    <row r="199" spans="1:10">
      <c r="A199" t="s">
        <v>1853</v>
      </c>
      <c r="B199" t="s">
        <v>1930</v>
      </c>
      <c r="C199" t="s">
        <v>3567</v>
      </c>
      <c r="D199" s="3" t="s">
        <v>3567</v>
      </c>
      <c r="E199" s="3" t="str">
        <f>VLOOKUP(H199, 'GeoData Source'!A:C, 2, FALSE)</f>
        <v>Americas</v>
      </c>
      <c r="F199" t="str">
        <f>VLOOKUP(H199, 'GeoData Source'!A:C, 3, FALSE)</f>
        <v>North America</v>
      </c>
      <c r="G199" t="s">
        <v>3752</v>
      </c>
      <c r="H199" t="s">
        <v>3703</v>
      </c>
      <c r="I199" t="s">
        <v>3753</v>
      </c>
      <c r="J199" t="s">
        <v>3570</v>
      </c>
    </row>
    <row r="200" spans="1:10">
      <c r="A200" t="s">
        <v>1853</v>
      </c>
      <c r="B200" t="s">
        <v>1940</v>
      </c>
      <c r="C200" t="s">
        <v>3567</v>
      </c>
      <c r="D200" s="3" t="s">
        <v>3567</v>
      </c>
      <c r="E200" s="3" t="str">
        <f>VLOOKUP(H200, 'GeoData Source'!A:C, 2, FALSE)</f>
        <v>Americas</v>
      </c>
      <c r="F200" t="str">
        <f>VLOOKUP(H200, 'GeoData Source'!A:C, 3, FALSE)</f>
        <v>North America</v>
      </c>
      <c r="G200" t="s">
        <v>3752</v>
      </c>
      <c r="H200" t="s">
        <v>3703</v>
      </c>
      <c r="I200" t="s">
        <v>3753</v>
      </c>
      <c r="J200" t="s">
        <v>3570</v>
      </c>
    </row>
    <row r="201" spans="1:10">
      <c r="A201" t="s">
        <v>1950</v>
      </c>
      <c r="B201" t="s">
        <v>1952</v>
      </c>
      <c r="C201" t="s">
        <v>3567</v>
      </c>
      <c r="D201" s="3" t="s">
        <v>3567</v>
      </c>
      <c r="E201" s="3" t="str">
        <f>VLOOKUP(H201, 'GeoData Source'!A:C, 2, FALSE)</f>
        <v>Americas</v>
      </c>
      <c r="F201" t="str">
        <f>VLOOKUP(H201, 'GeoData Source'!A:C, 3, FALSE)</f>
        <v>North America</v>
      </c>
      <c r="H201" t="s">
        <v>3768</v>
      </c>
      <c r="I201" t="s">
        <v>3769</v>
      </c>
      <c r="J201" t="s">
        <v>3570</v>
      </c>
    </row>
    <row r="202" spans="1:10">
      <c r="A202" t="s">
        <v>1950</v>
      </c>
      <c r="B202" t="s">
        <v>1958</v>
      </c>
      <c r="C202" t="s">
        <v>3567</v>
      </c>
      <c r="D202" s="3" t="s">
        <v>3567</v>
      </c>
      <c r="E202" s="3" t="str">
        <f>VLOOKUP(H202, 'GeoData Source'!A:C, 2, FALSE)</f>
        <v>Americas</v>
      </c>
      <c r="F202" t="str">
        <f>VLOOKUP(H202, 'GeoData Source'!A:C, 3, FALSE)</f>
        <v>North America</v>
      </c>
      <c r="G202" t="s">
        <v>3770</v>
      </c>
      <c r="H202" t="s">
        <v>3577</v>
      </c>
    </row>
    <row r="203" spans="1:10">
      <c r="A203" t="s">
        <v>1950</v>
      </c>
      <c r="B203" t="s">
        <v>1964</v>
      </c>
      <c r="C203" t="e">
        <v>#N/A</v>
      </c>
      <c r="D203" s="3" t="e">
        <v>#N/A</v>
      </c>
      <c r="E203" s="3" t="str">
        <f>VLOOKUP(H203, 'GeoData Source'!A:C, 2, FALSE)</f>
        <v>Americas</v>
      </c>
      <c r="F203" t="str">
        <f>VLOOKUP(H203, 'GeoData Source'!A:C, 3, FALSE)</f>
        <v>North America</v>
      </c>
      <c r="G203" t="s">
        <v>3771</v>
      </c>
      <c r="H203" t="s">
        <v>3577</v>
      </c>
      <c r="I203" t="s">
        <v>3772</v>
      </c>
      <c r="J203" t="s">
        <v>3570</v>
      </c>
    </row>
    <row r="204" spans="1:10">
      <c r="A204" t="s">
        <v>1950</v>
      </c>
      <c r="B204" t="s">
        <v>1974</v>
      </c>
      <c r="C204" t="s">
        <v>3567</v>
      </c>
      <c r="D204" s="3" t="s">
        <v>3567</v>
      </c>
      <c r="E204" s="3" t="str">
        <f>VLOOKUP(H204, 'GeoData Source'!A:C, 2, FALSE)</f>
        <v>Americas</v>
      </c>
      <c r="F204" t="str">
        <f>VLOOKUP(H204, 'GeoData Source'!A:C, 3, FALSE)</f>
        <v>North America</v>
      </c>
      <c r="G204" t="s">
        <v>3773</v>
      </c>
      <c r="H204" t="s">
        <v>3577</v>
      </c>
      <c r="I204" t="s">
        <v>3774</v>
      </c>
      <c r="J204" t="s">
        <v>3570</v>
      </c>
    </row>
    <row r="205" spans="1:10">
      <c r="A205" t="s">
        <v>1950</v>
      </c>
      <c r="B205" t="s">
        <v>1980</v>
      </c>
      <c r="C205" t="s">
        <v>3567</v>
      </c>
      <c r="D205" s="3" t="s">
        <v>3567</v>
      </c>
      <c r="E205" s="3" t="str">
        <f>VLOOKUP(H205, 'GeoData Source'!A:C, 2, FALSE)</f>
        <v>Americas</v>
      </c>
      <c r="F205" t="str">
        <f>VLOOKUP(H205, 'GeoData Source'!A:C, 3, FALSE)</f>
        <v>North America</v>
      </c>
      <c r="G205" t="s">
        <v>3773</v>
      </c>
      <c r="H205" t="s">
        <v>3577</v>
      </c>
      <c r="I205" t="s">
        <v>3774</v>
      </c>
      <c r="J205" t="s">
        <v>3570</v>
      </c>
    </row>
    <row r="206" spans="1:10">
      <c r="A206" t="s">
        <v>1950</v>
      </c>
      <c r="B206" t="s">
        <v>1986</v>
      </c>
      <c r="C206" t="s">
        <v>3567</v>
      </c>
      <c r="D206" s="3" t="s">
        <v>3567</v>
      </c>
      <c r="E206" s="3" t="str">
        <f>VLOOKUP(H206, 'GeoData Source'!A:C, 2, FALSE)</f>
        <v>Americas</v>
      </c>
      <c r="F206" t="str">
        <f>VLOOKUP(H206, 'GeoData Source'!A:C, 3, FALSE)</f>
        <v>North America</v>
      </c>
      <c r="G206" t="s">
        <v>3752</v>
      </c>
      <c r="H206" t="s">
        <v>3703</v>
      </c>
      <c r="I206" t="s">
        <v>3753</v>
      </c>
      <c r="J206" t="s">
        <v>3570</v>
      </c>
    </row>
    <row r="207" spans="1:10">
      <c r="A207" t="s">
        <v>1950</v>
      </c>
      <c r="B207" t="s">
        <v>1992</v>
      </c>
      <c r="C207" t="s">
        <v>3567</v>
      </c>
      <c r="D207" s="3" t="s">
        <v>3567</v>
      </c>
      <c r="E207" s="3" t="str">
        <f>VLOOKUP(H207, 'GeoData Source'!A:C, 2, FALSE)</f>
        <v>Americas</v>
      </c>
      <c r="F207" t="str">
        <f>VLOOKUP(H207, 'GeoData Source'!A:C, 3, FALSE)</f>
        <v>North America</v>
      </c>
      <c r="G207" t="s">
        <v>3752</v>
      </c>
      <c r="H207" t="s">
        <v>3703</v>
      </c>
      <c r="I207" t="s">
        <v>3775</v>
      </c>
      <c r="J207" t="s">
        <v>3570</v>
      </c>
    </row>
    <row r="208" spans="1:10">
      <c r="A208" t="s">
        <v>2000</v>
      </c>
      <c r="B208" t="s">
        <v>2002</v>
      </c>
      <c r="C208" t="s">
        <v>3567</v>
      </c>
      <c r="D208" s="3" t="s">
        <v>3567</v>
      </c>
      <c r="E208" s="3" t="str">
        <f>VLOOKUP(H208, 'GeoData Source'!A:C, 2, FALSE)</f>
        <v>Oceania</v>
      </c>
      <c r="F208" t="str">
        <f>VLOOKUP(H208, 'GeoData Source'!A:C, 3, FALSE)</f>
        <v>Pacific</v>
      </c>
      <c r="H208" t="s">
        <v>3776</v>
      </c>
      <c r="I208" t="s">
        <v>3777</v>
      </c>
      <c r="J208" t="s">
        <v>3570</v>
      </c>
    </row>
    <row r="209" spans="1:10">
      <c r="A209" t="s">
        <v>2000</v>
      </c>
      <c r="B209" t="s">
        <v>2019</v>
      </c>
      <c r="C209" t="s">
        <v>3567</v>
      </c>
      <c r="D209" s="3" t="s">
        <v>3567</v>
      </c>
      <c r="E209" s="3" t="str">
        <f>VLOOKUP(H209, 'GeoData Source'!A:C, 2, FALSE)</f>
        <v>Oceania</v>
      </c>
      <c r="F209" t="str">
        <f>VLOOKUP(H209, 'GeoData Source'!A:C, 3, FALSE)</f>
        <v>Pacific</v>
      </c>
      <c r="H209" t="s">
        <v>3778</v>
      </c>
      <c r="I209" t="s">
        <v>3779</v>
      </c>
      <c r="J209" t="s">
        <v>3570</v>
      </c>
    </row>
    <row r="210" spans="1:10">
      <c r="A210" t="s">
        <v>2000</v>
      </c>
      <c r="B210" t="s">
        <v>2029</v>
      </c>
      <c r="C210" t="e">
        <v>#N/A</v>
      </c>
      <c r="D210" s="3" t="e">
        <v>#N/A</v>
      </c>
      <c r="E210" s="3" t="str">
        <f>VLOOKUP(H210, 'GeoData Source'!A:C, 2, FALSE)</f>
        <v>Oceania</v>
      </c>
      <c r="F210" t="str">
        <f>VLOOKUP(H210, 'GeoData Source'!A:C, 3, FALSE)</f>
        <v>Pacific</v>
      </c>
      <c r="H210" t="s">
        <v>3778</v>
      </c>
      <c r="I210" t="s">
        <v>3779</v>
      </c>
      <c r="J210" t="s">
        <v>3570</v>
      </c>
    </row>
    <row r="211" spans="1:10">
      <c r="A211" t="s">
        <v>2000</v>
      </c>
      <c r="B211" t="s">
        <v>2035</v>
      </c>
      <c r="C211" t="s">
        <v>3567</v>
      </c>
      <c r="D211" s="3" t="s">
        <v>3567</v>
      </c>
      <c r="E211" s="3" t="str">
        <f>VLOOKUP(H211, 'GeoData Source'!A:C, 2, FALSE)</f>
        <v>Oceania</v>
      </c>
      <c r="F211" t="str">
        <f>VLOOKUP(H211, 'GeoData Source'!A:C, 3, FALSE)</f>
        <v>Pacific</v>
      </c>
      <c r="H211" t="s">
        <v>3780</v>
      </c>
      <c r="I211" t="s">
        <v>3781</v>
      </c>
      <c r="J211" t="s">
        <v>3570</v>
      </c>
    </row>
    <row r="212" spans="1:10">
      <c r="A212" t="s">
        <v>2000</v>
      </c>
      <c r="B212" t="s">
        <v>2045</v>
      </c>
      <c r="C212" t="s">
        <v>3567</v>
      </c>
      <c r="D212" s="3" t="s">
        <v>3567</v>
      </c>
      <c r="E212" s="3" t="str">
        <f>VLOOKUP(H212, 'GeoData Source'!A:C, 2, FALSE)</f>
        <v>Oceania</v>
      </c>
      <c r="F212" t="str">
        <f>VLOOKUP(H212, 'GeoData Source'!A:C, 3, FALSE)</f>
        <v>Pacific</v>
      </c>
      <c r="H212" t="s">
        <v>3780</v>
      </c>
      <c r="I212" t="s">
        <v>3782</v>
      </c>
      <c r="J212" t="s">
        <v>3570</v>
      </c>
    </row>
    <row r="213" spans="1:10">
      <c r="A213" t="s">
        <v>2000</v>
      </c>
      <c r="B213" t="s">
        <v>2051</v>
      </c>
      <c r="C213" t="s">
        <v>3783</v>
      </c>
      <c r="D213" s="3" t="s">
        <v>3784</v>
      </c>
      <c r="E213" s="3" t="str">
        <f>VLOOKUP(H213, 'GeoData Source'!A:C, 2, FALSE)</f>
        <v>Oceania</v>
      </c>
      <c r="F213" t="str">
        <f>VLOOKUP(H213, 'GeoData Source'!A:C, 3, FALSE)</f>
        <v>Pacific</v>
      </c>
      <c r="H213" t="s">
        <v>2051</v>
      </c>
      <c r="I213" t="s">
        <v>3785</v>
      </c>
      <c r="J213" t="s">
        <v>3570</v>
      </c>
    </row>
    <row r="214" spans="1:10">
      <c r="A214" t="s">
        <v>2000</v>
      </c>
      <c r="B214" t="s">
        <v>2060</v>
      </c>
      <c r="C214" t="s">
        <v>3567</v>
      </c>
      <c r="D214" s="3" t="s">
        <v>3567</v>
      </c>
      <c r="E214" s="3" t="str">
        <f>VLOOKUP(H214, 'GeoData Source'!A:C, 2, FALSE)</f>
        <v>Oceania</v>
      </c>
      <c r="F214" t="str">
        <f>VLOOKUP(H214, 'GeoData Source'!A:C, 3, FALSE)</f>
        <v>Pacific</v>
      </c>
      <c r="H214" t="s">
        <v>3786</v>
      </c>
      <c r="I214" t="s">
        <v>3787</v>
      </c>
      <c r="J214" t="s">
        <v>3570</v>
      </c>
    </row>
    <row r="215" spans="1:10">
      <c r="A215" t="s">
        <v>2000</v>
      </c>
      <c r="B215" t="s">
        <v>2066</v>
      </c>
      <c r="C215" t="s">
        <v>3567</v>
      </c>
      <c r="D215" s="3" t="s">
        <v>3567</v>
      </c>
      <c r="E215" s="3" t="str">
        <f>VLOOKUP(H215, 'GeoData Source'!A:C, 2, FALSE)</f>
        <v>Americas</v>
      </c>
      <c r="F215" t="str">
        <f>VLOOKUP(H215, 'GeoData Source'!A:C, 3, FALSE)</f>
        <v>North America</v>
      </c>
      <c r="G215" t="s">
        <v>2066</v>
      </c>
      <c r="H215" t="s">
        <v>3703</v>
      </c>
      <c r="I215" t="s">
        <v>3788</v>
      </c>
      <c r="J215" t="s">
        <v>3570</v>
      </c>
    </row>
    <row r="216" spans="1:10">
      <c r="A216" t="s">
        <v>2000</v>
      </c>
      <c r="B216" t="s">
        <v>2092</v>
      </c>
      <c r="C216" t="s">
        <v>3789</v>
      </c>
      <c r="D216" s="3" t="s">
        <v>3784</v>
      </c>
      <c r="E216" s="3" t="str">
        <f>VLOOKUP(H216, 'GeoData Source'!A:C, 2, FALSE)</f>
        <v>Oceania</v>
      </c>
      <c r="F216" t="str">
        <f>VLOOKUP(H216, 'GeoData Source'!A:C, 3, FALSE)</f>
        <v>Pacific</v>
      </c>
      <c r="H216" t="s">
        <v>2092</v>
      </c>
      <c r="I216" t="s">
        <v>3790</v>
      </c>
      <c r="J216" t="s">
        <v>3570</v>
      </c>
    </row>
    <row r="217" spans="1:10">
      <c r="A217" t="s">
        <v>2000</v>
      </c>
      <c r="B217" t="s">
        <v>2102</v>
      </c>
      <c r="C217" t="s">
        <v>3567</v>
      </c>
      <c r="D217" s="3" t="s">
        <v>3567</v>
      </c>
      <c r="E217" s="3" t="str">
        <f>VLOOKUP(H217, 'GeoData Source'!A:C, 2, FALSE)</f>
        <v>Oceania</v>
      </c>
      <c r="F217" t="str">
        <f>VLOOKUP(H217, 'GeoData Source'!A:C, 3, FALSE)</f>
        <v>Pacific</v>
      </c>
      <c r="H217" t="s">
        <v>3791</v>
      </c>
      <c r="I217" t="s">
        <v>3792</v>
      </c>
      <c r="J217" t="s">
        <v>3570</v>
      </c>
    </row>
    <row r="218" spans="1:10">
      <c r="A218" t="s">
        <v>2000</v>
      </c>
      <c r="B218" t="s">
        <v>2108</v>
      </c>
      <c r="C218" t="s">
        <v>3793</v>
      </c>
      <c r="D218" s="3" t="s">
        <v>3784</v>
      </c>
      <c r="E218" s="3" t="str">
        <f>VLOOKUP(H218, 'GeoData Source'!A:C, 2, FALSE)</f>
        <v>Oceania</v>
      </c>
      <c r="F218" t="str">
        <f>VLOOKUP(H218, 'GeoData Source'!A:C, 3, FALSE)</f>
        <v>Pacific</v>
      </c>
      <c r="H218" t="s">
        <v>2108</v>
      </c>
      <c r="I218" t="s">
        <v>3794</v>
      </c>
      <c r="J218" t="s">
        <v>3570</v>
      </c>
    </row>
    <row r="219" spans="1:10">
      <c r="A219" t="s">
        <v>2000</v>
      </c>
      <c r="B219" t="s">
        <v>2122</v>
      </c>
      <c r="C219" t="s">
        <v>3567</v>
      </c>
      <c r="D219" s="3" t="s">
        <v>3567</v>
      </c>
      <c r="E219" s="3" t="str">
        <f>VLOOKUP(H219, 'GeoData Source'!A:C, 2, FALSE)</f>
        <v>Oceania</v>
      </c>
      <c r="F219" t="str">
        <f>VLOOKUP(H219, 'GeoData Source'!A:C, 3, FALSE)</f>
        <v>Pacific</v>
      </c>
      <c r="G219" t="s">
        <v>3795</v>
      </c>
      <c r="H219" t="s">
        <v>3796</v>
      </c>
      <c r="I219" t="s">
        <v>3797</v>
      </c>
      <c r="J219" t="s">
        <v>3570</v>
      </c>
    </row>
    <row r="220" spans="1:10">
      <c r="A220" t="s">
        <v>2000</v>
      </c>
      <c r="B220" t="s">
        <v>2128</v>
      </c>
      <c r="C220" t="s">
        <v>3567</v>
      </c>
      <c r="D220" s="3" t="s">
        <v>3567</v>
      </c>
      <c r="E220" s="3" t="str">
        <f>VLOOKUP(H220, 'GeoData Source'!A:C, 2, FALSE)</f>
        <v>Oceania</v>
      </c>
      <c r="F220" t="str">
        <f>VLOOKUP(H220, 'GeoData Source'!A:C, 3, FALSE)</f>
        <v>Pacific</v>
      </c>
      <c r="H220" t="s">
        <v>3798</v>
      </c>
      <c r="I220" t="s">
        <v>3799</v>
      </c>
      <c r="J220" t="s">
        <v>3570</v>
      </c>
    </row>
    <row r="221" spans="1:10">
      <c r="A221" t="s">
        <v>2138</v>
      </c>
      <c r="B221" t="s">
        <v>2140</v>
      </c>
      <c r="C221" t="s">
        <v>3567</v>
      </c>
      <c r="D221" s="3" t="s">
        <v>3567</v>
      </c>
      <c r="E221" s="3" t="e">
        <f>VLOOKUP(H221, 'GeoData Source'!A:C, 2, FALSE)</f>
        <v>#N/A</v>
      </c>
      <c r="F221" t="e">
        <f>VLOOKUP(H221, 'GeoData Source'!A:C, 3, FALSE)</f>
        <v>#N/A</v>
      </c>
      <c r="H221" t="s">
        <v>2138</v>
      </c>
      <c r="I221" t="s">
        <v>3800</v>
      </c>
      <c r="J221" t="s">
        <v>3570</v>
      </c>
    </row>
    <row r="222" spans="1:10">
      <c r="A222" t="s">
        <v>2138</v>
      </c>
      <c r="B222" t="s">
        <v>2146</v>
      </c>
      <c r="C222" t="s">
        <v>3567</v>
      </c>
      <c r="D222" s="3" t="s">
        <v>3567</v>
      </c>
      <c r="E222" s="3" t="e">
        <f>VLOOKUP(H222, 'GeoData Source'!A:C, 2, FALSE)</f>
        <v>#N/A</v>
      </c>
      <c r="F222" t="e">
        <f>VLOOKUP(H222, 'GeoData Source'!A:C, 3, FALSE)</f>
        <v>#N/A</v>
      </c>
      <c r="H222" t="s">
        <v>2138</v>
      </c>
      <c r="I222" t="s">
        <v>3800</v>
      </c>
      <c r="J222" t="s">
        <v>3570</v>
      </c>
    </row>
    <row r="223" spans="1:10">
      <c r="A223" t="s">
        <v>2138</v>
      </c>
      <c r="B223" t="s">
        <v>2152</v>
      </c>
      <c r="C223" t="s">
        <v>3567</v>
      </c>
      <c r="D223" s="3" t="s">
        <v>3567</v>
      </c>
      <c r="E223" s="3" t="e">
        <f>VLOOKUP(H223, 'GeoData Source'!A:C, 2, FALSE)</f>
        <v>#N/A</v>
      </c>
      <c r="F223" t="e">
        <f>VLOOKUP(H223, 'GeoData Source'!A:C, 3, FALSE)</f>
        <v>#N/A</v>
      </c>
      <c r="H223" t="s">
        <v>2138</v>
      </c>
      <c r="I223" t="s">
        <v>3800</v>
      </c>
      <c r="J223" t="s">
        <v>3570</v>
      </c>
    </row>
    <row r="224" spans="1:10">
      <c r="A224" t="s">
        <v>2138</v>
      </c>
      <c r="B224" t="s">
        <v>2158</v>
      </c>
      <c r="C224" t="s">
        <v>3567</v>
      </c>
      <c r="D224" s="3" t="s">
        <v>3567</v>
      </c>
      <c r="E224" s="3" t="e">
        <f>VLOOKUP(H224, 'GeoData Source'!A:C, 2, FALSE)</f>
        <v>#N/A</v>
      </c>
      <c r="F224" t="e">
        <f>VLOOKUP(H224, 'GeoData Source'!A:C, 3, FALSE)</f>
        <v>#N/A</v>
      </c>
      <c r="H224" t="s">
        <v>2138</v>
      </c>
      <c r="I224" t="s">
        <v>3800</v>
      </c>
      <c r="J224" t="s">
        <v>3570</v>
      </c>
    </row>
    <row r="225" spans="1:10">
      <c r="A225" t="s">
        <v>2138</v>
      </c>
      <c r="B225" t="s">
        <v>2164</v>
      </c>
      <c r="C225" t="e">
        <v>#N/A</v>
      </c>
      <c r="D225" s="3" t="e">
        <v>#N/A</v>
      </c>
      <c r="E225" s="3" t="e">
        <f>VLOOKUP(H225, 'GeoData Source'!A:C, 2, FALSE)</f>
        <v>#N/A</v>
      </c>
      <c r="F225" t="e">
        <f>VLOOKUP(H225, 'GeoData Source'!A:C, 3, FALSE)</f>
        <v>#N/A</v>
      </c>
      <c r="H225" t="s">
        <v>2138</v>
      </c>
      <c r="I225" t="s">
        <v>3800</v>
      </c>
      <c r="J225" t="s">
        <v>3570</v>
      </c>
    </row>
    <row r="226" spans="1:10">
      <c r="A226" t="s">
        <v>2138</v>
      </c>
      <c r="B226" t="s">
        <v>2170</v>
      </c>
      <c r="C226" t="s">
        <v>3567</v>
      </c>
      <c r="D226" s="3" t="s">
        <v>3567</v>
      </c>
      <c r="E226" s="3" t="e">
        <f>VLOOKUP(H226, 'GeoData Source'!A:C, 2, FALSE)</f>
        <v>#N/A</v>
      </c>
      <c r="F226" t="e">
        <f>VLOOKUP(H226, 'GeoData Source'!A:C, 3, FALSE)</f>
        <v>#N/A</v>
      </c>
      <c r="H226" t="s">
        <v>2138</v>
      </c>
      <c r="I226" t="s">
        <v>3800</v>
      </c>
      <c r="J226" t="s">
        <v>3570</v>
      </c>
    </row>
    <row r="227" spans="1:10">
      <c r="A227" t="s">
        <v>2138</v>
      </c>
      <c r="B227" t="s">
        <v>2176</v>
      </c>
      <c r="C227" t="s">
        <v>3567</v>
      </c>
      <c r="D227" s="3" t="s">
        <v>3567</v>
      </c>
      <c r="E227" s="3" t="e">
        <f>VLOOKUP(H227, 'GeoData Source'!A:C, 2, FALSE)</f>
        <v>#N/A</v>
      </c>
      <c r="F227" t="e">
        <f>VLOOKUP(H227, 'GeoData Source'!A:C, 3, FALSE)</f>
        <v>#N/A</v>
      </c>
      <c r="H227" t="s">
        <v>2138</v>
      </c>
      <c r="I227" t="s">
        <v>3800</v>
      </c>
      <c r="J227" t="s">
        <v>3570</v>
      </c>
    </row>
    <row r="228" spans="1:10">
      <c r="A228" t="s">
        <v>2138</v>
      </c>
      <c r="B228" t="s">
        <v>2182</v>
      </c>
      <c r="C228" t="s">
        <v>3567</v>
      </c>
      <c r="D228" s="3" t="s">
        <v>3567</v>
      </c>
      <c r="E228" s="3" t="e">
        <f>VLOOKUP(H228, 'GeoData Source'!A:C, 2, FALSE)</f>
        <v>#N/A</v>
      </c>
      <c r="F228" t="e">
        <f>VLOOKUP(H228, 'GeoData Source'!A:C, 3, FALSE)</f>
        <v>#N/A</v>
      </c>
      <c r="H228" t="s">
        <v>2138</v>
      </c>
      <c r="I228" t="s">
        <v>3800</v>
      </c>
      <c r="J228" t="s">
        <v>3570</v>
      </c>
    </row>
    <row r="229" spans="1:10">
      <c r="A229" t="s">
        <v>2138</v>
      </c>
      <c r="B229" t="s">
        <v>2188</v>
      </c>
      <c r="C229" t="s">
        <v>3567</v>
      </c>
      <c r="D229" s="3" t="s">
        <v>3567</v>
      </c>
      <c r="E229" s="3" t="e">
        <f>VLOOKUP(H229, 'GeoData Source'!A:C, 2, FALSE)</f>
        <v>#N/A</v>
      </c>
      <c r="F229" t="e">
        <f>VLOOKUP(H229, 'GeoData Source'!A:C, 3, FALSE)</f>
        <v>#N/A</v>
      </c>
      <c r="H229" t="s">
        <v>2138</v>
      </c>
      <c r="I229" t="s">
        <v>3800</v>
      </c>
      <c r="J229" t="s">
        <v>3570</v>
      </c>
    </row>
    <row r="230" spans="1:10">
      <c r="A230" t="s">
        <v>2138</v>
      </c>
      <c r="B230" t="s">
        <v>2194</v>
      </c>
      <c r="C230" t="s">
        <v>3567</v>
      </c>
      <c r="D230" s="3" t="s">
        <v>3567</v>
      </c>
      <c r="E230" s="3" t="e">
        <f>VLOOKUP(H230, 'GeoData Source'!A:C, 2, FALSE)</f>
        <v>#N/A</v>
      </c>
      <c r="F230" t="e">
        <f>VLOOKUP(H230, 'GeoData Source'!A:C, 3, FALSE)</f>
        <v>#N/A</v>
      </c>
      <c r="H230" t="s">
        <v>2138</v>
      </c>
      <c r="I230" t="s">
        <v>3800</v>
      </c>
      <c r="J230" t="s">
        <v>3570</v>
      </c>
    </row>
    <row r="231" spans="1:10">
      <c r="A231" t="s">
        <v>2138</v>
      </c>
      <c r="B231" t="s">
        <v>2200</v>
      </c>
      <c r="C231" t="s">
        <v>3567</v>
      </c>
      <c r="D231" s="3" t="s">
        <v>3567</v>
      </c>
      <c r="E231" s="3" t="e">
        <f>VLOOKUP(H231, 'GeoData Source'!A:C, 2, FALSE)</f>
        <v>#N/A</v>
      </c>
      <c r="F231" t="e">
        <f>VLOOKUP(H231, 'GeoData Source'!A:C, 3, FALSE)</f>
        <v>#N/A</v>
      </c>
      <c r="H231" t="s">
        <v>2138</v>
      </c>
      <c r="I231" t="s">
        <v>3800</v>
      </c>
      <c r="J231" t="s">
        <v>3570</v>
      </c>
    </row>
    <row r="232" spans="1:10">
      <c r="A232" t="s">
        <v>2138</v>
      </c>
      <c r="B232" t="s">
        <v>2210</v>
      </c>
      <c r="C232" t="s">
        <v>3567</v>
      </c>
      <c r="D232" s="3" t="s">
        <v>3567</v>
      </c>
      <c r="E232" s="3" t="e">
        <f>VLOOKUP(H232, 'GeoData Source'!A:C, 2, FALSE)</f>
        <v>#N/A</v>
      </c>
      <c r="F232" t="e">
        <f>VLOOKUP(H232, 'GeoData Source'!A:C, 3, FALSE)</f>
        <v>#N/A</v>
      </c>
      <c r="H232" t="s">
        <v>2138</v>
      </c>
      <c r="I232" t="s">
        <v>3800</v>
      </c>
      <c r="J232" t="s">
        <v>3570</v>
      </c>
    </row>
    <row r="233" spans="1:10">
      <c r="A233" t="s">
        <v>2138</v>
      </c>
      <c r="B233" t="s">
        <v>2216</v>
      </c>
      <c r="C233" t="s">
        <v>3567</v>
      </c>
      <c r="D233" s="3" t="s">
        <v>3567</v>
      </c>
      <c r="E233" s="3" t="e">
        <f>VLOOKUP(H233, 'GeoData Source'!A:C, 2, FALSE)</f>
        <v>#N/A</v>
      </c>
      <c r="F233" t="e">
        <f>VLOOKUP(H233, 'GeoData Source'!A:C, 3, FALSE)</f>
        <v>#N/A</v>
      </c>
      <c r="H233" t="s">
        <v>2138</v>
      </c>
      <c r="I233" t="s">
        <v>3800</v>
      </c>
      <c r="J233" t="s">
        <v>3570</v>
      </c>
    </row>
    <row r="234" spans="1:10">
      <c r="A234" t="s">
        <v>2138</v>
      </c>
      <c r="B234" t="s">
        <v>2222</v>
      </c>
      <c r="C234" t="s">
        <v>3567</v>
      </c>
      <c r="D234" s="3" t="s">
        <v>3567</v>
      </c>
      <c r="E234" s="3" t="e">
        <f>VLOOKUP(H234, 'GeoData Source'!A:C, 2, FALSE)</f>
        <v>#N/A</v>
      </c>
      <c r="F234" t="e">
        <f>VLOOKUP(H234, 'GeoData Source'!A:C, 3, FALSE)</f>
        <v>#N/A</v>
      </c>
      <c r="H234" t="s">
        <v>2138</v>
      </c>
      <c r="I234" t="s">
        <v>3800</v>
      </c>
      <c r="J234" t="s">
        <v>3570</v>
      </c>
    </row>
    <row r="235" spans="1:10">
      <c r="A235" t="s">
        <v>2138</v>
      </c>
      <c r="B235" t="s">
        <v>2228</v>
      </c>
      <c r="C235" t="s">
        <v>3567</v>
      </c>
      <c r="D235" s="3" t="s">
        <v>3567</v>
      </c>
      <c r="E235" s="3" t="e">
        <f>VLOOKUP(H235, 'GeoData Source'!A:C, 2, FALSE)</f>
        <v>#N/A</v>
      </c>
      <c r="F235" t="e">
        <f>VLOOKUP(H235, 'GeoData Source'!A:C, 3, FALSE)</f>
        <v>#N/A</v>
      </c>
      <c r="H235" t="s">
        <v>2138</v>
      </c>
      <c r="I235" t="s">
        <v>3800</v>
      </c>
      <c r="J235" t="s">
        <v>3570</v>
      </c>
    </row>
    <row r="236" spans="1:10">
      <c r="A236" t="s">
        <v>2138</v>
      </c>
      <c r="B236" t="s">
        <v>2234</v>
      </c>
      <c r="C236" t="s">
        <v>3567</v>
      </c>
      <c r="D236" s="3" t="s">
        <v>3567</v>
      </c>
      <c r="E236" s="3" t="e">
        <f>VLOOKUP(H236, 'GeoData Source'!A:C, 2, FALSE)</f>
        <v>#N/A</v>
      </c>
      <c r="F236" t="e">
        <f>VLOOKUP(H236, 'GeoData Source'!A:C, 3, FALSE)</f>
        <v>#N/A</v>
      </c>
      <c r="H236" t="s">
        <v>2138</v>
      </c>
      <c r="I236" t="s">
        <v>3800</v>
      </c>
      <c r="J236" t="s">
        <v>3570</v>
      </c>
    </row>
    <row r="237" spans="1:10">
      <c r="A237" t="s">
        <v>2138</v>
      </c>
      <c r="B237" t="s">
        <v>2240</v>
      </c>
      <c r="C237" t="s">
        <v>3567</v>
      </c>
      <c r="D237" s="3" t="s">
        <v>3567</v>
      </c>
      <c r="E237" s="3" t="e">
        <f>VLOOKUP(H237, 'GeoData Source'!A:C, 2, FALSE)</f>
        <v>#N/A</v>
      </c>
      <c r="F237" t="e">
        <f>VLOOKUP(H237, 'GeoData Source'!A:C, 3, FALSE)</f>
        <v>#N/A</v>
      </c>
      <c r="H237" t="s">
        <v>2138</v>
      </c>
      <c r="I237" t="s">
        <v>3800</v>
      </c>
      <c r="J237" t="s">
        <v>3570</v>
      </c>
    </row>
    <row r="238" spans="1:10">
      <c r="A238" t="s">
        <v>2138</v>
      </c>
      <c r="B238" t="s">
        <v>2250</v>
      </c>
      <c r="C238" t="s">
        <v>3567</v>
      </c>
      <c r="D238" s="3" t="s">
        <v>3567</v>
      </c>
      <c r="E238" s="3" t="e">
        <f>VLOOKUP(H238, 'GeoData Source'!A:C, 2, FALSE)</f>
        <v>#N/A</v>
      </c>
      <c r="F238" t="e">
        <f>VLOOKUP(H238, 'GeoData Source'!A:C, 3, FALSE)</f>
        <v>#N/A</v>
      </c>
      <c r="H238" t="s">
        <v>2138</v>
      </c>
      <c r="I238" t="s">
        <v>3800</v>
      </c>
      <c r="J238" t="s">
        <v>3570</v>
      </c>
    </row>
    <row r="239" spans="1:10">
      <c r="A239" t="s">
        <v>2138</v>
      </c>
      <c r="B239" t="s">
        <v>2264</v>
      </c>
      <c r="C239" t="s">
        <v>3567</v>
      </c>
      <c r="D239" s="3" t="s">
        <v>3567</v>
      </c>
      <c r="E239" s="3" t="e">
        <f>VLOOKUP(H239, 'GeoData Source'!A:C, 2, FALSE)</f>
        <v>#N/A</v>
      </c>
      <c r="F239" t="e">
        <f>VLOOKUP(H239, 'GeoData Source'!A:C, 3, FALSE)</f>
        <v>#N/A</v>
      </c>
      <c r="H239" t="s">
        <v>2138</v>
      </c>
      <c r="I239" t="s">
        <v>3800</v>
      </c>
      <c r="J239" t="s">
        <v>3570</v>
      </c>
    </row>
    <row r="240" spans="1:10">
      <c r="A240" t="s">
        <v>2138</v>
      </c>
      <c r="B240" t="s">
        <v>2278</v>
      </c>
      <c r="C240" t="s">
        <v>3567</v>
      </c>
      <c r="D240" s="3" t="s">
        <v>3567</v>
      </c>
      <c r="E240" s="3" t="e">
        <f>VLOOKUP(H240, 'GeoData Source'!A:C, 2, FALSE)</f>
        <v>#N/A</v>
      </c>
      <c r="F240" t="e">
        <f>VLOOKUP(H240, 'GeoData Source'!A:C, 3, FALSE)</f>
        <v>#N/A</v>
      </c>
      <c r="H240" t="s">
        <v>2138</v>
      </c>
      <c r="I240" t="s">
        <v>3800</v>
      </c>
      <c r="J240" t="s">
        <v>3570</v>
      </c>
    </row>
    <row r="241" spans="1:10">
      <c r="A241" t="s">
        <v>2138</v>
      </c>
      <c r="B241" t="s">
        <v>2284</v>
      </c>
      <c r="C241" t="s">
        <v>3567</v>
      </c>
      <c r="D241" s="3" t="s">
        <v>3567</v>
      </c>
      <c r="E241" s="3" t="e">
        <f>VLOOKUP(H241, 'GeoData Source'!A:C, 2, FALSE)</f>
        <v>#N/A</v>
      </c>
      <c r="F241" t="e">
        <f>VLOOKUP(H241, 'GeoData Source'!A:C, 3, FALSE)</f>
        <v>#N/A</v>
      </c>
      <c r="H241" t="s">
        <v>2138</v>
      </c>
      <c r="I241" t="s">
        <v>3800</v>
      </c>
      <c r="J241" t="s">
        <v>3570</v>
      </c>
    </row>
    <row r="242" spans="1:10">
      <c r="A242" t="s">
        <v>2138</v>
      </c>
      <c r="B242" t="s">
        <v>2290</v>
      </c>
      <c r="C242" t="s">
        <v>3567</v>
      </c>
      <c r="D242" s="3" t="s">
        <v>3567</v>
      </c>
      <c r="E242" s="3" t="e">
        <f>VLOOKUP(H242, 'GeoData Source'!A:C, 2, FALSE)</f>
        <v>#N/A</v>
      </c>
      <c r="F242" t="e">
        <f>VLOOKUP(H242, 'GeoData Source'!A:C, 3, FALSE)</f>
        <v>#N/A</v>
      </c>
      <c r="H242" t="s">
        <v>2138</v>
      </c>
      <c r="I242" t="s">
        <v>3800</v>
      </c>
      <c r="J242" t="s">
        <v>3570</v>
      </c>
    </row>
    <row r="243" spans="1:10">
      <c r="A243" t="s">
        <v>2138</v>
      </c>
      <c r="B243" t="s">
        <v>2300</v>
      </c>
      <c r="C243" t="s">
        <v>3567</v>
      </c>
      <c r="D243" s="3" t="s">
        <v>3567</v>
      </c>
      <c r="E243" s="3" t="e">
        <f>VLOOKUP(H243, 'GeoData Source'!A:C, 2, FALSE)</f>
        <v>#N/A</v>
      </c>
      <c r="F243" t="e">
        <f>VLOOKUP(H243, 'GeoData Source'!A:C, 3, FALSE)</f>
        <v>#N/A</v>
      </c>
      <c r="H243" t="s">
        <v>2138</v>
      </c>
      <c r="I243" t="s">
        <v>3800</v>
      </c>
      <c r="J243" t="s">
        <v>3570</v>
      </c>
    </row>
    <row r="244" spans="1:10">
      <c r="A244" t="s">
        <v>2138</v>
      </c>
      <c r="B244" t="s">
        <v>2306</v>
      </c>
      <c r="C244" t="s">
        <v>3567</v>
      </c>
      <c r="D244" s="3" t="s">
        <v>3567</v>
      </c>
      <c r="E244" s="3" t="e">
        <f>VLOOKUP(H244, 'GeoData Source'!A:C, 2, FALSE)</f>
        <v>#N/A</v>
      </c>
      <c r="F244" t="e">
        <f>VLOOKUP(H244, 'GeoData Source'!A:C, 3, FALSE)</f>
        <v>#N/A</v>
      </c>
      <c r="H244" t="s">
        <v>2138</v>
      </c>
      <c r="I244" t="s">
        <v>3800</v>
      </c>
      <c r="J244" t="s">
        <v>3570</v>
      </c>
    </row>
    <row r="245" spans="1:10">
      <c r="A245" t="s">
        <v>2320</v>
      </c>
      <c r="B245" t="s">
        <v>2322</v>
      </c>
      <c r="C245" t="s">
        <v>3567</v>
      </c>
      <c r="D245" s="3" t="s">
        <v>3567</v>
      </c>
      <c r="E245" s="3" t="str">
        <f>VLOOKUP(H245, 'GeoData Source'!A:C, 2, FALSE)</f>
        <v>Oceania</v>
      </c>
      <c r="F245" t="str">
        <f>VLOOKUP(H245, 'GeoData Source'!A:C, 3, FALSE)</f>
        <v>Pacific</v>
      </c>
      <c r="G245" t="s">
        <v>2322</v>
      </c>
      <c r="H245" t="s">
        <v>2320</v>
      </c>
      <c r="I245" t="s">
        <v>3801</v>
      </c>
      <c r="J245" t="s">
        <v>3570</v>
      </c>
    </row>
    <row r="246" spans="1:10">
      <c r="A246" t="s">
        <v>2320</v>
      </c>
      <c r="B246" t="s">
        <v>2328</v>
      </c>
      <c r="C246" t="e">
        <v>#N/A</v>
      </c>
      <c r="D246" s="3" t="e">
        <v>#N/A</v>
      </c>
      <c r="E246" s="3" t="str">
        <f>VLOOKUP(H246, 'GeoData Source'!A:C, 2, FALSE)</f>
        <v>Oceania</v>
      </c>
      <c r="F246" t="str">
        <f>VLOOKUP(H246, 'GeoData Source'!A:C, 3, FALSE)</f>
        <v>Pacific</v>
      </c>
      <c r="H246" t="s">
        <v>2320</v>
      </c>
      <c r="I246" t="s">
        <v>3802</v>
      </c>
      <c r="J246" t="s">
        <v>3570</v>
      </c>
    </row>
    <row r="247" spans="1:10">
      <c r="A247" t="s">
        <v>2320</v>
      </c>
      <c r="B247" t="s">
        <v>2334</v>
      </c>
      <c r="C247" t="s">
        <v>3567</v>
      </c>
      <c r="D247" s="3" t="s">
        <v>3567</v>
      </c>
      <c r="E247" s="3" t="str">
        <f>VLOOKUP(H247, 'GeoData Source'!A:C, 2, FALSE)</f>
        <v>Oceania</v>
      </c>
      <c r="F247" t="str">
        <f>VLOOKUP(H247, 'GeoData Source'!A:C, 3, FALSE)</f>
        <v>Pacific</v>
      </c>
      <c r="G247" t="s">
        <v>2334</v>
      </c>
      <c r="H247" t="s">
        <v>2320</v>
      </c>
      <c r="I247" t="s">
        <v>3803</v>
      </c>
      <c r="J247" t="s">
        <v>3570</v>
      </c>
    </row>
    <row r="248" spans="1:10">
      <c r="A248" t="s">
        <v>2320</v>
      </c>
      <c r="B248" t="s">
        <v>2344</v>
      </c>
      <c r="C248" t="s">
        <v>3567</v>
      </c>
      <c r="D248" s="3" t="s">
        <v>3567</v>
      </c>
      <c r="E248" s="3" t="str">
        <f>VLOOKUP(H248, 'GeoData Source'!A:C, 2, FALSE)</f>
        <v>Oceania</v>
      </c>
      <c r="F248" t="str">
        <f>VLOOKUP(H248, 'GeoData Source'!A:C, 3, FALSE)</f>
        <v>Pacific</v>
      </c>
      <c r="H248" t="s">
        <v>2320</v>
      </c>
      <c r="I248" t="s">
        <v>3804</v>
      </c>
      <c r="J248" t="s">
        <v>3570</v>
      </c>
    </row>
    <row r="249" spans="1:10">
      <c r="A249" t="s">
        <v>2320</v>
      </c>
      <c r="B249" t="s">
        <v>2350</v>
      </c>
      <c r="C249" t="s">
        <v>3567</v>
      </c>
      <c r="D249" s="3" t="s">
        <v>3567</v>
      </c>
      <c r="E249" s="3" t="str">
        <f>VLOOKUP(H249, 'GeoData Source'!A:C, 2, FALSE)</f>
        <v>Oceania</v>
      </c>
      <c r="F249" t="str">
        <f>VLOOKUP(H249, 'GeoData Source'!A:C, 3, FALSE)</f>
        <v>Pacific</v>
      </c>
      <c r="G249" t="s">
        <v>2350</v>
      </c>
      <c r="H249" t="s">
        <v>2320</v>
      </c>
      <c r="I249" t="s">
        <v>3805</v>
      </c>
      <c r="J249" t="s">
        <v>3570</v>
      </c>
    </row>
    <row r="250" spans="1:10">
      <c r="A250" t="s">
        <v>2320</v>
      </c>
      <c r="B250" t="s">
        <v>2364</v>
      </c>
      <c r="C250" t="s">
        <v>3567</v>
      </c>
      <c r="D250" s="3" t="s">
        <v>3567</v>
      </c>
      <c r="E250" s="3" t="str">
        <f>VLOOKUP(H250, 'GeoData Source'!A:C, 2, FALSE)</f>
        <v>Oceania</v>
      </c>
      <c r="F250" t="str">
        <f>VLOOKUP(H250, 'GeoData Source'!A:C, 3, FALSE)</f>
        <v>Pacific</v>
      </c>
      <c r="H250" t="s">
        <v>2320</v>
      </c>
      <c r="I250" t="s">
        <v>3806</v>
      </c>
      <c r="J250" t="s">
        <v>3570</v>
      </c>
    </row>
    <row r="251" spans="1:10">
      <c r="A251" t="s">
        <v>2320</v>
      </c>
      <c r="B251" t="s">
        <v>2370</v>
      </c>
      <c r="C251" t="s">
        <v>3567</v>
      </c>
      <c r="D251" s="3" t="s">
        <v>3567</v>
      </c>
      <c r="E251" s="3" t="str">
        <f>VLOOKUP(H251, 'GeoData Source'!A:C, 2, FALSE)</f>
        <v>Oceania</v>
      </c>
      <c r="F251" t="str">
        <f>VLOOKUP(H251, 'GeoData Source'!A:C, 3, FALSE)</f>
        <v>Pacific</v>
      </c>
      <c r="G251" t="s">
        <v>3807</v>
      </c>
      <c r="H251" t="s">
        <v>2320</v>
      </c>
      <c r="I251" t="s">
        <v>3808</v>
      </c>
      <c r="J251" t="s">
        <v>3570</v>
      </c>
    </row>
    <row r="252" spans="1:10">
      <c r="A252" t="s">
        <v>2320</v>
      </c>
      <c r="B252" t="s">
        <v>2376</v>
      </c>
      <c r="C252" t="e">
        <v>#N/A</v>
      </c>
      <c r="D252" s="3" t="e">
        <v>#N/A</v>
      </c>
      <c r="E252" s="3" t="str">
        <f>VLOOKUP(H252, 'GeoData Source'!A:C, 2, FALSE)</f>
        <v>Oceania</v>
      </c>
      <c r="F252" t="str">
        <f>VLOOKUP(H252, 'GeoData Source'!A:C, 3, FALSE)</f>
        <v>Pacific</v>
      </c>
      <c r="G252" t="s">
        <v>3809</v>
      </c>
      <c r="H252" t="s">
        <v>2320</v>
      </c>
      <c r="I252" t="s">
        <v>3810</v>
      </c>
      <c r="J252" t="s">
        <v>3570</v>
      </c>
    </row>
    <row r="253" spans="1:10">
      <c r="A253" t="s">
        <v>2320</v>
      </c>
      <c r="B253" t="s">
        <v>2381</v>
      </c>
      <c r="C253" t="e">
        <v>#N/A</v>
      </c>
      <c r="D253" s="3" t="e">
        <v>#N/A</v>
      </c>
      <c r="E253" s="3" t="str">
        <f>VLOOKUP(H253, 'GeoData Source'!A:C, 2, FALSE)</f>
        <v>Oceania</v>
      </c>
      <c r="F253" t="str">
        <f>VLOOKUP(H253, 'GeoData Source'!A:C, 3, FALSE)</f>
        <v>Pacific</v>
      </c>
      <c r="G253" t="s">
        <v>3811</v>
      </c>
      <c r="H253" t="s">
        <v>2320</v>
      </c>
      <c r="I253" t="s">
        <v>3812</v>
      </c>
      <c r="J253" t="s">
        <v>3570</v>
      </c>
    </row>
    <row r="254" spans="1:10">
      <c r="A254" t="s">
        <v>2320</v>
      </c>
      <c r="B254" t="s">
        <v>2386</v>
      </c>
      <c r="C254" t="s">
        <v>3567</v>
      </c>
      <c r="D254" s="3" t="s">
        <v>3567</v>
      </c>
      <c r="E254" s="3" t="str">
        <f>VLOOKUP(H254, 'GeoData Source'!A:C, 2, FALSE)</f>
        <v>Oceania</v>
      </c>
      <c r="F254" t="str">
        <f>VLOOKUP(H254, 'GeoData Source'!A:C, 3, FALSE)</f>
        <v>Pacific</v>
      </c>
      <c r="G254" t="s">
        <v>3811</v>
      </c>
      <c r="H254" t="s">
        <v>2320</v>
      </c>
      <c r="I254" t="s">
        <v>3812</v>
      </c>
      <c r="J254" t="s">
        <v>3570</v>
      </c>
    </row>
    <row r="255" spans="1:10">
      <c r="A255" t="s">
        <v>2320</v>
      </c>
      <c r="B255" t="s">
        <v>2392</v>
      </c>
      <c r="C255" t="e">
        <v>#N/A</v>
      </c>
      <c r="D255" s="3" t="e">
        <v>#N/A</v>
      </c>
      <c r="E255" s="3" t="str">
        <f>VLOOKUP(H255, 'GeoData Source'!A:C, 2, FALSE)</f>
        <v>Oceania</v>
      </c>
      <c r="F255" t="str">
        <f>VLOOKUP(H255, 'GeoData Source'!A:C, 3, FALSE)</f>
        <v>Pacific</v>
      </c>
      <c r="G255" t="s">
        <v>3809</v>
      </c>
      <c r="H255" t="s">
        <v>2320</v>
      </c>
      <c r="I255" t="s">
        <v>3810</v>
      </c>
      <c r="J255" t="s">
        <v>3570</v>
      </c>
    </row>
    <row r="256" spans="1:10">
      <c r="A256" t="s">
        <v>2320</v>
      </c>
      <c r="B256" t="s">
        <v>2398</v>
      </c>
      <c r="C256" t="e">
        <v>#N/A</v>
      </c>
      <c r="D256" s="3" t="e">
        <v>#N/A</v>
      </c>
      <c r="E256" s="3" t="str">
        <f>VLOOKUP(H256, 'GeoData Source'!A:C, 2, FALSE)</f>
        <v>Oceania</v>
      </c>
      <c r="F256" t="str">
        <f>VLOOKUP(H256, 'GeoData Source'!A:C, 3, FALSE)</f>
        <v>Pacific</v>
      </c>
      <c r="H256" t="s">
        <v>2320</v>
      </c>
    </row>
    <row r="257" spans="1:10">
      <c r="A257" t="s">
        <v>2320</v>
      </c>
      <c r="B257" t="s">
        <v>2408</v>
      </c>
      <c r="C257" t="e">
        <v>#N/A</v>
      </c>
      <c r="D257" s="3" t="e">
        <v>#N/A</v>
      </c>
      <c r="E257" s="3" t="str">
        <f>VLOOKUP(H257, 'GeoData Source'!A:C, 2, FALSE)</f>
        <v>Oceania</v>
      </c>
      <c r="F257" t="str">
        <f>VLOOKUP(H257, 'GeoData Source'!A:C, 3, FALSE)</f>
        <v>Pacific</v>
      </c>
      <c r="G257" t="s">
        <v>3811</v>
      </c>
      <c r="H257" t="s">
        <v>2320</v>
      </c>
      <c r="I257" t="s">
        <v>3812</v>
      </c>
      <c r="J257" t="s">
        <v>3570</v>
      </c>
    </row>
    <row r="258" spans="1:10">
      <c r="A258" t="s">
        <v>2320</v>
      </c>
      <c r="B258" t="s">
        <v>2422</v>
      </c>
      <c r="C258" t="s">
        <v>3567</v>
      </c>
      <c r="D258" s="3" t="s">
        <v>3567</v>
      </c>
      <c r="E258" s="3" t="str">
        <f>VLOOKUP(H258, 'GeoData Source'!A:C, 2, FALSE)</f>
        <v>Oceania</v>
      </c>
      <c r="F258" t="str">
        <f>VLOOKUP(H258, 'GeoData Source'!A:C, 3, FALSE)</f>
        <v>Pacific</v>
      </c>
      <c r="G258" t="s">
        <v>3813</v>
      </c>
      <c r="H258" t="s">
        <v>2320</v>
      </c>
      <c r="I258" t="s">
        <v>3814</v>
      </c>
      <c r="J258" t="s">
        <v>3570</v>
      </c>
    </row>
    <row r="259" spans="1:10">
      <c r="A259" t="s">
        <v>2320</v>
      </c>
      <c r="B259" t="s">
        <v>2432</v>
      </c>
      <c r="C259" t="s">
        <v>3567</v>
      </c>
      <c r="D259" s="3" t="s">
        <v>3567</v>
      </c>
      <c r="E259" s="3" t="str">
        <f>VLOOKUP(H259, 'GeoData Source'!A:C, 2, FALSE)</f>
        <v>Oceania</v>
      </c>
      <c r="F259" t="str">
        <f>VLOOKUP(H259, 'GeoData Source'!A:C, 3, FALSE)</f>
        <v>Pacific</v>
      </c>
      <c r="G259" t="s">
        <v>2442</v>
      </c>
      <c r="H259" t="s">
        <v>2320</v>
      </c>
      <c r="I259" t="s">
        <v>3585</v>
      </c>
      <c r="J259" t="s">
        <v>3570</v>
      </c>
    </row>
    <row r="260" spans="1:10">
      <c r="A260" t="s">
        <v>2320</v>
      </c>
      <c r="B260" t="s">
        <v>2442</v>
      </c>
      <c r="C260" t="s">
        <v>3567</v>
      </c>
      <c r="D260" s="3" t="s">
        <v>3567</v>
      </c>
      <c r="E260" s="3" t="str">
        <f>VLOOKUP(H260, 'GeoData Source'!A:C, 2, FALSE)</f>
        <v>Oceania</v>
      </c>
      <c r="F260" t="str">
        <f>VLOOKUP(H260, 'GeoData Source'!A:C, 3, FALSE)</f>
        <v>Pacific</v>
      </c>
      <c r="G260" t="s">
        <v>2442</v>
      </c>
      <c r="H260" t="s">
        <v>2320</v>
      </c>
      <c r="I260" t="s">
        <v>3585</v>
      </c>
      <c r="J260" t="s">
        <v>3570</v>
      </c>
    </row>
    <row r="261" spans="1:10">
      <c r="A261" t="s">
        <v>2320</v>
      </c>
      <c r="B261" t="s">
        <v>2452</v>
      </c>
      <c r="C261" t="e">
        <v>#N/A</v>
      </c>
      <c r="D261" s="3" t="e">
        <v>#N/A</v>
      </c>
      <c r="E261" s="3" t="str">
        <f>VLOOKUP(H261, 'GeoData Source'!A:C, 2, FALSE)</f>
        <v>Oceania</v>
      </c>
      <c r="F261" t="str">
        <f>VLOOKUP(H261, 'GeoData Source'!A:C, 3, FALSE)</f>
        <v>Pacific</v>
      </c>
      <c r="G261" t="s">
        <v>2442</v>
      </c>
      <c r="H261" t="s">
        <v>2320</v>
      </c>
      <c r="I261" t="s">
        <v>3585</v>
      </c>
      <c r="J261" t="s">
        <v>3570</v>
      </c>
    </row>
    <row r="262" spans="1:10">
      <c r="A262" t="s">
        <v>2320</v>
      </c>
      <c r="B262" t="s">
        <v>2462</v>
      </c>
      <c r="C262" t="e">
        <v>#N/A</v>
      </c>
      <c r="D262" s="3" t="e">
        <v>#N/A</v>
      </c>
      <c r="E262" s="3" t="str">
        <f>VLOOKUP(H262, 'GeoData Source'!A:C, 2, FALSE)</f>
        <v>Oceania</v>
      </c>
      <c r="F262" t="str">
        <f>VLOOKUP(H262, 'GeoData Source'!A:C, 3, FALSE)</f>
        <v>Pacific</v>
      </c>
      <c r="G262" t="s">
        <v>2442</v>
      </c>
      <c r="H262" t="s">
        <v>2320</v>
      </c>
      <c r="I262" t="s">
        <v>3585</v>
      </c>
      <c r="J262" t="s">
        <v>3570</v>
      </c>
    </row>
    <row r="263" spans="1:10">
      <c r="A263" t="s">
        <v>2320</v>
      </c>
      <c r="B263" t="s">
        <v>2472</v>
      </c>
      <c r="C263" t="e">
        <v>#N/A</v>
      </c>
      <c r="D263" s="3" t="e">
        <v>#N/A</v>
      </c>
      <c r="E263" s="3" t="str">
        <f>VLOOKUP(H263, 'GeoData Source'!A:C, 2, FALSE)</f>
        <v>Oceania</v>
      </c>
      <c r="F263" t="str">
        <f>VLOOKUP(H263, 'GeoData Source'!A:C, 3, FALSE)</f>
        <v>Pacific</v>
      </c>
      <c r="G263" t="s">
        <v>3813</v>
      </c>
      <c r="H263" t="s">
        <v>2320</v>
      </c>
      <c r="I263" t="s">
        <v>3814</v>
      </c>
      <c r="J263" t="s">
        <v>3570</v>
      </c>
    </row>
    <row r="264" spans="1:10">
      <c r="A264" t="s">
        <v>2320</v>
      </c>
      <c r="B264" t="s">
        <v>2478</v>
      </c>
      <c r="C264" t="s">
        <v>3567</v>
      </c>
      <c r="D264" s="3" t="s">
        <v>3567</v>
      </c>
      <c r="E264" s="3" t="str">
        <f>VLOOKUP(H264, 'GeoData Source'!A:C, 2, FALSE)</f>
        <v>Oceania</v>
      </c>
      <c r="F264" t="str">
        <f>VLOOKUP(H264, 'GeoData Source'!A:C, 3, FALSE)</f>
        <v>Pacific</v>
      </c>
      <c r="G264" t="s">
        <v>3813</v>
      </c>
      <c r="H264" t="s">
        <v>2320</v>
      </c>
      <c r="I264" t="s">
        <v>3814</v>
      </c>
      <c r="J264" t="s">
        <v>3570</v>
      </c>
    </row>
    <row r="265" spans="1:10">
      <c r="A265" t="s">
        <v>2320</v>
      </c>
      <c r="B265" t="s">
        <v>2484</v>
      </c>
      <c r="C265" t="s">
        <v>3567</v>
      </c>
      <c r="D265" s="3" t="s">
        <v>3567</v>
      </c>
      <c r="E265" s="3" t="str">
        <f>VLOOKUP(H265, 'GeoData Source'!A:C, 2, FALSE)</f>
        <v>Oceania</v>
      </c>
      <c r="F265" t="str">
        <f>VLOOKUP(H265, 'GeoData Source'!A:C, 3, FALSE)</f>
        <v>Pacific</v>
      </c>
      <c r="G265" t="s">
        <v>3813</v>
      </c>
      <c r="H265" t="s">
        <v>2320</v>
      </c>
      <c r="I265" t="s">
        <v>3814</v>
      </c>
      <c r="J265" t="s">
        <v>3570</v>
      </c>
    </row>
    <row r="266" spans="1:10">
      <c r="A266" t="s">
        <v>2320</v>
      </c>
      <c r="B266" t="s">
        <v>2494</v>
      </c>
      <c r="C266" t="e">
        <v>#N/A</v>
      </c>
      <c r="D266" s="3" t="e">
        <v>#N/A</v>
      </c>
      <c r="E266" s="3" t="str">
        <f>VLOOKUP(H266, 'GeoData Source'!A:C, 2, FALSE)</f>
        <v>Oceania</v>
      </c>
      <c r="F266" t="str">
        <f>VLOOKUP(H266, 'GeoData Source'!A:C, 3, FALSE)</f>
        <v>Pacific</v>
      </c>
      <c r="G266" t="s">
        <v>3813</v>
      </c>
      <c r="H266" t="s">
        <v>2320</v>
      </c>
      <c r="I266" t="s">
        <v>3814</v>
      </c>
      <c r="J266" t="s">
        <v>3570</v>
      </c>
    </row>
    <row r="267" spans="1:10">
      <c r="A267" t="s">
        <v>2320</v>
      </c>
      <c r="B267" t="s">
        <v>2508</v>
      </c>
      <c r="C267" t="s">
        <v>3567</v>
      </c>
      <c r="D267" s="3" t="s">
        <v>3567</v>
      </c>
      <c r="E267" s="3" t="str">
        <f>VLOOKUP(H267, 'GeoData Source'!A:C, 2, FALSE)</f>
        <v>Oceania</v>
      </c>
      <c r="F267" t="str">
        <f>VLOOKUP(H267, 'GeoData Source'!A:C, 3, FALSE)</f>
        <v>Pacific</v>
      </c>
      <c r="G267" t="s">
        <v>3813</v>
      </c>
      <c r="H267" t="s">
        <v>2320</v>
      </c>
      <c r="I267" t="s">
        <v>3814</v>
      </c>
      <c r="J267" t="s">
        <v>3570</v>
      </c>
    </row>
    <row r="268" spans="1:10">
      <c r="A268" t="s">
        <v>2320</v>
      </c>
      <c r="B268" t="s">
        <v>2538</v>
      </c>
      <c r="C268" t="s">
        <v>3567</v>
      </c>
      <c r="D268" s="3" t="s">
        <v>3567</v>
      </c>
      <c r="E268" s="3" t="str">
        <f>VLOOKUP(H268, 'GeoData Source'!A:C, 2, FALSE)</f>
        <v>Oceania</v>
      </c>
      <c r="F268" t="str">
        <f>VLOOKUP(H268, 'GeoData Source'!A:C, 3, FALSE)</f>
        <v>Pacific</v>
      </c>
      <c r="G268" t="s">
        <v>3813</v>
      </c>
      <c r="H268" t="s">
        <v>2320</v>
      </c>
      <c r="I268" t="s">
        <v>3814</v>
      </c>
      <c r="J268" t="s">
        <v>3570</v>
      </c>
    </row>
    <row r="269" spans="1:10">
      <c r="A269" t="s">
        <v>2320</v>
      </c>
      <c r="B269" t="s">
        <v>2544</v>
      </c>
      <c r="C269" t="e">
        <v>#N/A</v>
      </c>
      <c r="D269" s="3" t="e">
        <v>#N/A</v>
      </c>
      <c r="E269" s="3" t="str">
        <f>VLOOKUP(H269, 'GeoData Source'!A:C, 2, FALSE)</f>
        <v>Oceania</v>
      </c>
      <c r="F269" t="str">
        <f>VLOOKUP(H269, 'GeoData Source'!A:C, 3, FALSE)</f>
        <v>Pacific</v>
      </c>
      <c r="G269" t="s">
        <v>3813</v>
      </c>
      <c r="H269" t="s">
        <v>2320</v>
      </c>
      <c r="I269" t="s">
        <v>3814</v>
      </c>
      <c r="J269" t="s">
        <v>3570</v>
      </c>
    </row>
    <row r="270" spans="1:10">
      <c r="A270" t="s">
        <v>2320</v>
      </c>
      <c r="B270" t="s">
        <v>2554</v>
      </c>
      <c r="C270" t="e">
        <v>#N/A</v>
      </c>
      <c r="D270" s="3" t="e">
        <v>#N/A</v>
      </c>
      <c r="E270" s="3" t="str">
        <f>VLOOKUP(H270, 'GeoData Source'!A:C, 2, FALSE)</f>
        <v>Oceania</v>
      </c>
      <c r="F270" t="str">
        <f>VLOOKUP(H270, 'GeoData Source'!A:C, 3, FALSE)</f>
        <v>Pacific</v>
      </c>
      <c r="G270" t="s">
        <v>3813</v>
      </c>
      <c r="H270" t="s">
        <v>2320</v>
      </c>
      <c r="I270" t="s">
        <v>3814</v>
      </c>
      <c r="J270" t="s">
        <v>3570</v>
      </c>
    </row>
    <row r="271" spans="1:10">
      <c r="A271" t="s">
        <v>2320</v>
      </c>
      <c r="B271" t="s">
        <v>2560</v>
      </c>
      <c r="C271" t="s">
        <v>3567</v>
      </c>
      <c r="D271" s="3" t="s">
        <v>3567</v>
      </c>
      <c r="E271" s="3" t="str">
        <f>VLOOKUP(H271, 'GeoData Source'!A:C, 2, FALSE)</f>
        <v>Oceania</v>
      </c>
      <c r="F271" t="str">
        <f>VLOOKUP(H271, 'GeoData Source'!A:C, 3, FALSE)</f>
        <v>Pacific</v>
      </c>
      <c r="G271" t="s">
        <v>3813</v>
      </c>
      <c r="H271" t="s">
        <v>2320</v>
      </c>
      <c r="I271" t="s">
        <v>3814</v>
      </c>
      <c r="J271" t="s">
        <v>3570</v>
      </c>
    </row>
    <row r="272" spans="1:10">
      <c r="A272" t="s">
        <v>2566</v>
      </c>
      <c r="B272" t="s">
        <v>2568</v>
      </c>
      <c r="C272" t="s">
        <v>3567</v>
      </c>
      <c r="D272" s="3" t="s">
        <v>3567</v>
      </c>
      <c r="E272" s="3" t="str">
        <f>VLOOKUP(H272, 'GeoData Source'!A:C, 2, FALSE)</f>
        <v>Asia</v>
      </c>
      <c r="F272" t="str">
        <f>VLOOKUP(H272, 'GeoData Source'!A:C, 3, FALSE)</f>
        <v>South East Asia</v>
      </c>
      <c r="H272" t="s">
        <v>3815</v>
      </c>
      <c r="I272" t="s">
        <v>3816</v>
      </c>
      <c r="J272" t="s">
        <v>3570</v>
      </c>
    </row>
    <row r="273" spans="1:10">
      <c r="A273" t="s">
        <v>2566</v>
      </c>
      <c r="B273" t="s">
        <v>2574</v>
      </c>
      <c r="C273" t="s">
        <v>3567</v>
      </c>
      <c r="D273" s="3" t="s">
        <v>3567</v>
      </c>
      <c r="E273" s="3" t="str">
        <f>VLOOKUP(H273, 'GeoData Source'!A:C, 2, FALSE)</f>
        <v>Asia</v>
      </c>
      <c r="F273" t="str">
        <f>VLOOKUP(H273, 'GeoData Source'!A:C, 3, FALSE)</f>
        <v>South East Asia</v>
      </c>
      <c r="H273" t="s">
        <v>3815</v>
      </c>
      <c r="I273" t="s">
        <v>3816</v>
      </c>
      <c r="J273" t="s">
        <v>3570</v>
      </c>
    </row>
    <row r="274" spans="1:10">
      <c r="A274" t="s">
        <v>2566</v>
      </c>
      <c r="B274" t="s">
        <v>2584</v>
      </c>
      <c r="C274" t="s">
        <v>3567</v>
      </c>
      <c r="D274" s="3" t="s">
        <v>3567</v>
      </c>
      <c r="E274" s="3" t="str">
        <f>VLOOKUP(H274, 'GeoData Source'!A:C, 2, FALSE)</f>
        <v>Asia</v>
      </c>
      <c r="F274" t="str">
        <f>VLOOKUP(H274, 'GeoData Source'!A:C, 3, FALSE)</f>
        <v>South East Asia</v>
      </c>
      <c r="H274" t="s">
        <v>3815</v>
      </c>
      <c r="I274" t="s">
        <v>3816</v>
      </c>
      <c r="J274" t="s">
        <v>3570</v>
      </c>
    </row>
    <row r="275" spans="1:10">
      <c r="A275" t="s">
        <v>2566</v>
      </c>
      <c r="B275" t="s">
        <v>2590</v>
      </c>
      <c r="C275" t="s">
        <v>3567</v>
      </c>
      <c r="D275" s="3" t="s">
        <v>3567</v>
      </c>
      <c r="E275" s="3" t="str">
        <f>VLOOKUP(H275, 'GeoData Source'!A:C, 2, FALSE)</f>
        <v>Asia</v>
      </c>
      <c r="F275" t="str">
        <f>VLOOKUP(H275, 'GeoData Source'!A:C, 3, FALSE)</f>
        <v>South East Asia</v>
      </c>
      <c r="G275" t="s">
        <v>2590</v>
      </c>
      <c r="H275" t="s">
        <v>3815</v>
      </c>
      <c r="I275" t="s">
        <v>3817</v>
      </c>
      <c r="J275" t="s">
        <v>3570</v>
      </c>
    </row>
    <row r="276" spans="1:10">
      <c r="A276" t="s">
        <v>2566</v>
      </c>
      <c r="B276" t="s">
        <v>2600</v>
      </c>
      <c r="C276" t="s">
        <v>3567</v>
      </c>
      <c r="D276" s="3" t="s">
        <v>3567</v>
      </c>
      <c r="E276" s="3" t="str">
        <f>VLOOKUP(H276, 'GeoData Source'!A:C, 2, FALSE)</f>
        <v>Asia</v>
      </c>
      <c r="F276" t="str">
        <f>VLOOKUP(H276, 'GeoData Source'!A:C, 3, FALSE)</f>
        <v>South East Asia</v>
      </c>
      <c r="G276" t="s">
        <v>2600</v>
      </c>
      <c r="H276" t="s">
        <v>3815</v>
      </c>
      <c r="I276" t="s">
        <v>3818</v>
      </c>
      <c r="J276" t="s">
        <v>3570</v>
      </c>
    </row>
    <row r="277" spans="1:10">
      <c r="A277" t="s">
        <v>2566</v>
      </c>
      <c r="B277" t="s">
        <v>2610</v>
      </c>
      <c r="C277" t="s">
        <v>3567</v>
      </c>
      <c r="D277" s="3" t="s">
        <v>3567</v>
      </c>
      <c r="E277" s="3" t="str">
        <f>VLOOKUP(H277, 'GeoData Source'!A:C, 2, FALSE)</f>
        <v>Asia</v>
      </c>
      <c r="F277" t="str">
        <f>VLOOKUP(H277, 'GeoData Source'!A:C, 3, FALSE)</f>
        <v>South East Asia</v>
      </c>
      <c r="G277" t="s">
        <v>3819</v>
      </c>
      <c r="H277" t="s">
        <v>3815</v>
      </c>
      <c r="I277" t="s">
        <v>3820</v>
      </c>
      <c r="J277" t="s">
        <v>3570</v>
      </c>
    </row>
    <row r="278" spans="1:10">
      <c r="A278" t="s">
        <v>2566</v>
      </c>
      <c r="B278" t="s">
        <v>2636</v>
      </c>
      <c r="C278" t="s">
        <v>3567</v>
      </c>
      <c r="D278" s="3" t="s">
        <v>3567</v>
      </c>
      <c r="E278" s="3" t="str">
        <f>VLOOKUP(H278, 'GeoData Source'!A:C, 2, FALSE)</f>
        <v>Asia</v>
      </c>
      <c r="F278" t="str">
        <f>VLOOKUP(H278, 'GeoData Source'!A:C, 3, FALSE)</f>
        <v>South East Asia</v>
      </c>
      <c r="G278" t="s">
        <v>3821</v>
      </c>
      <c r="H278" t="s">
        <v>3815</v>
      </c>
      <c r="I278" t="s">
        <v>3822</v>
      </c>
      <c r="J278" t="s">
        <v>3570</v>
      </c>
    </row>
    <row r="279" spans="1:10">
      <c r="A279" t="s">
        <v>2566</v>
      </c>
      <c r="B279" t="s">
        <v>2642</v>
      </c>
      <c r="C279" t="s">
        <v>3567</v>
      </c>
      <c r="D279" s="3" t="s">
        <v>3567</v>
      </c>
      <c r="E279" s="3" t="str">
        <f>VLOOKUP(H279, 'GeoData Source'!A:C, 2, FALSE)</f>
        <v>Asia</v>
      </c>
      <c r="F279" t="str">
        <f>VLOOKUP(H279, 'GeoData Source'!A:C, 3, FALSE)</f>
        <v>South East Asia</v>
      </c>
      <c r="G279" t="s">
        <v>3823</v>
      </c>
      <c r="H279" t="s">
        <v>3815</v>
      </c>
      <c r="I279" t="s">
        <v>3824</v>
      </c>
      <c r="J279" t="s">
        <v>3570</v>
      </c>
    </row>
    <row r="280" spans="1:10">
      <c r="A280" t="s">
        <v>2566</v>
      </c>
      <c r="B280" t="s">
        <v>2652</v>
      </c>
      <c r="C280" t="s">
        <v>3567</v>
      </c>
      <c r="D280" s="3" t="s">
        <v>3567</v>
      </c>
      <c r="E280" s="3" t="str">
        <f>VLOOKUP(H280, 'GeoData Source'!A:C, 2, FALSE)</f>
        <v>Asia</v>
      </c>
      <c r="F280" t="str">
        <f>VLOOKUP(H280, 'GeoData Source'!A:C, 3, FALSE)</f>
        <v>South East Asia</v>
      </c>
      <c r="G280" t="s">
        <v>3819</v>
      </c>
      <c r="H280" t="s">
        <v>3815</v>
      </c>
      <c r="I280" t="s">
        <v>3820</v>
      </c>
      <c r="J280" t="s">
        <v>3570</v>
      </c>
    </row>
    <row r="281" spans="1:10">
      <c r="A281" t="s">
        <v>2566</v>
      </c>
      <c r="B281" t="s">
        <v>2658</v>
      </c>
      <c r="C281" t="e">
        <v>#N/A</v>
      </c>
      <c r="D281" s="3" t="e">
        <v>#N/A</v>
      </c>
      <c r="E281" s="3" t="str">
        <f>VLOOKUP(H281, 'GeoData Source'!A:C, 2, FALSE)</f>
        <v>Asia</v>
      </c>
      <c r="F281" t="str">
        <f>VLOOKUP(H281, 'GeoData Source'!A:C, 3, FALSE)</f>
        <v>South East Asia</v>
      </c>
      <c r="G281" t="s">
        <v>3819</v>
      </c>
      <c r="H281" t="s">
        <v>3815</v>
      </c>
      <c r="I281" t="s">
        <v>3820</v>
      </c>
      <c r="J281" t="s">
        <v>3570</v>
      </c>
    </row>
    <row r="282" spans="1:10">
      <c r="A282" t="s">
        <v>2566</v>
      </c>
      <c r="B282" t="s">
        <v>2672</v>
      </c>
      <c r="C282" t="s">
        <v>3567</v>
      </c>
      <c r="D282" s="3" t="s">
        <v>3567</v>
      </c>
      <c r="E282" s="3" t="str">
        <f>VLOOKUP(H282, 'GeoData Source'!A:C, 2, FALSE)</f>
        <v>Asia</v>
      </c>
      <c r="F282" t="str">
        <f>VLOOKUP(H282, 'GeoData Source'!A:C, 3, FALSE)</f>
        <v>South East Asia</v>
      </c>
      <c r="H282" t="s">
        <v>3586</v>
      </c>
      <c r="I282" t="s">
        <v>3825</v>
      </c>
      <c r="J282" t="s">
        <v>3570</v>
      </c>
    </row>
    <row r="283" spans="1:10">
      <c r="A283" t="s">
        <v>2566</v>
      </c>
      <c r="B283" t="s">
        <v>2678</v>
      </c>
      <c r="C283" t="e">
        <v>#N/A</v>
      </c>
      <c r="D283" s="3" t="e">
        <v>#N/A</v>
      </c>
      <c r="E283" s="3" t="str">
        <f>VLOOKUP(H283, 'GeoData Source'!A:C, 2, FALSE)</f>
        <v>Asia</v>
      </c>
      <c r="F283" t="str">
        <f>VLOOKUP(H283, 'GeoData Source'!A:C, 3, FALSE)</f>
        <v>South East Asia</v>
      </c>
      <c r="G283" t="s">
        <v>3826</v>
      </c>
      <c r="H283" t="s">
        <v>3586</v>
      </c>
      <c r="I283" t="s">
        <v>3827</v>
      </c>
      <c r="J283" t="s">
        <v>3570</v>
      </c>
    </row>
    <row r="284" spans="1:10">
      <c r="A284" t="s">
        <v>2566</v>
      </c>
      <c r="B284" t="s">
        <v>2684</v>
      </c>
      <c r="C284" t="s">
        <v>3567</v>
      </c>
      <c r="D284" s="3" t="s">
        <v>3567</v>
      </c>
      <c r="E284" s="3" t="str">
        <f>VLOOKUP(H284, 'GeoData Source'!A:C, 2, FALSE)</f>
        <v>Asia</v>
      </c>
      <c r="F284" t="str">
        <f>VLOOKUP(H284, 'GeoData Source'!A:C, 3, FALSE)</f>
        <v>South East Asia</v>
      </c>
      <c r="G284" t="s">
        <v>3828</v>
      </c>
      <c r="H284" t="s">
        <v>3586</v>
      </c>
    </row>
    <row r="285" spans="1:10">
      <c r="A285" t="s">
        <v>2566</v>
      </c>
      <c r="B285" t="s">
        <v>2690</v>
      </c>
      <c r="C285" t="s">
        <v>3567</v>
      </c>
      <c r="D285" s="3" t="s">
        <v>3567</v>
      </c>
      <c r="E285" s="3" t="str">
        <f>VLOOKUP(H285, 'GeoData Source'!A:C, 2, FALSE)</f>
        <v>Asia</v>
      </c>
      <c r="F285" t="str">
        <f>VLOOKUP(H285, 'GeoData Source'!A:C, 3, FALSE)</f>
        <v>South East Asia</v>
      </c>
      <c r="G285" t="s">
        <v>3829</v>
      </c>
      <c r="H285" t="s">
        <v>3586</v>
      </c>
      <c r="I285" t="s">
        <v>3830</v>
      </c>
      <c r="J285" t="s">
        <v>3570</v>
      </c>
    </row>
    <row r="286" spans="1:10">
      <c r="A286" t="s">
        <v>2566</v>
      </c>
      <c r="B286" t="s">
        <v>2696</v>
      </c>
      <c r="C286" t="s">
        <v>3567</v>
      </c>
      <c r="D286" s="3" t="s">
        <v>3567</v>
      </c>
      <c r="E286" s="3" t="str">
        <f>VLOOKUP(H286, 'GeoData Source'!A:C, 2, FALSE)</f>
        <v>Asia</v>
      </c>
      <c r="F286" t="str">
        <f>VLOOKUP(H286, 'GeoData Source'!A:C, 3, FALSE)</f>
        <v>South East Asia</v>
      </c>
      <c r="G286" t="s">
        <v>3831</v>
      </c>
      <c r="H286" t="s">
        <v>3586</v>
      </c>
      <c r="I286" t="s">
        <v>3832</v>
      </c>
      <c r="J286" t="s">
        <v>3570</v>
      </c>
    </row>
    <row r="287" spans="1:10">
      <c r="A287" t="s">
        <v>2566</v>
      </c>
      <c r="B287" t="s">
        <v>2701</v>
      </c>
      <c r="C287" t="s">
        <v>3567</v>
      </c>
      <c r="D287" s="3" t="s">
        <v>3567</v>
      </c>
      <c r="E287" s="3" t="str">
        <f>VLOOKUP(H287, 'GeoData Source'!A:C, 2, FALSE)</f>
        <v>Asia</v>
      </c>
      <c r="F287" t="str">
        <f>VLOOKUP(H287, 'GeoData Source'!A:C, 3, FALSE)</f>
        <v>South East Asia</v>
      </c>
      <c r="H287" t="s">
        <v>3833</v>
      </c>
      <c r="I287" t="s">
        <v>3834</v>
      </c>
      <c r="J287" t="s">
        <v>3570</v>
      </c>
    </row>
    <row r="288" spans="1:10">
      <c r="A288" t="s">
        <v>2566</v>
      </c>
      <c r="B288" t="s">
        <v>2707</v>
      </c>
      <c r="C288" t="s">
        <v>3567</v>
      </c>
      <c r="D288" s="3" t="s">
        <v>3567</v>
      </c>
      <c r="E288" s="3" t="str">
        <f>VLOOKUP(H288, 'GeoData Source'!A:C, 2, FALSE)</f>
        <v>Asia</v>
      </c>
      <c r="F288" t="str">
        <f>VLOOKUP(H288, 'GeoData Source'!A:C, 3, FALSE)</f>
        <v>South East Asia</v>
      </c>
      <c r="H288" t="s">
        <v>3833</v>
      </c>
      <c r="I288" t="s">
        <v>3834</v>
      </c>
      <c r="J288" t="s">
        <v>3570</v>
      </c>
    </row>
    <row r="289" spans="1:10">
      <c r="A289" t="s">
        <v>2566</v>
      </c>
      <c r="B289" t="s">
        <v>2713</v>
      </c>
      <c r="C289" t="e">
        <v>#N/A</v>
      </c>
      <c r="D289" s="3" t="e">
        <v>#N/A</v>
      </c>
      <c r="E289" s="3" t="str">
        <f>VLOOKUP(H289, 'GeoData Source'!A:C, 2, FALSE)</f>
        <v>Asia</v>
      </c>
      <c r="F289" t="str">
        <f>VLOOKUP(H289, 'GeoData Source'!A:C, 3, FALSE)</f>
        <v>South East Asia</v>
      </c>
      <c r="H289" t="s">
        <v>3833</v>
      </c>
      <c r="I289" t="s">
        <v>3834</v>
      </c>
      <c r="J289" t="s">
        <v>3570</v>
      </c>
    </row>
    <row r="290" spans="1:10">
      <c r="A290" t="s">
        <v>2566</v>
      </c>
      <c r="B290" t="s">
        <v>2723</v>
      </c>
      <c r="C290" t="s">
        <v>3567</v>
      </c>
      <c r="D290" s="3" t="s">
        <v>3567</v>
      </c>
      <c r="E290" s="3" t="str">
        <f>VLOOKUP(H290, 'GeoData Source'!A:C, 2, FALSE)</f>
        <v>Asia</v>
      </c>
      <c r="F290" t="str">
        <f>VLOOKUP(H290, 'GeoData Source'!A:C, 3, FALSE)</f>
        <v>South East Asia</v>
      </c>
      <c r="G290" t="s">
        <v>3835</v>
      </c>
      <c r="H290" t="s">
        <v>3586</v>
      </c>
      <c r="I290" t="s">
        <v>3836</v>
      </c>
      <c r="J290" t="s">
        <v>3570</v>
      </c>
    </row>
    <row r="291" spans="1:10">
      <c r="A291" t="s">
        <v>2566</v>
      </c>
      <c r="B291" t="s">
        <v>2729</v>
      </c>
      <c r="C291" t="s">
        <v>3567</v>
      </c>
      <c r="D291" s="3" t="s">
        <v>3567</v>
      </c>
      <c r="E291" s="3" t="str">
        <f>VLOOKUP(H291, 'GeoData Source'!A:C, 2, FALSE)</f>
        <v>Asia</v>
      </c>
      <c r="F291" t="str">
        <f>VLOOKUP(H291, 'GeoData Source'!A:C, 3, FALSE)</f>
        <v>South East Asia</v>
      </c>
      <c r="G291" t="s">
        <v>3837</v>
      </c>
      <c r="H291" t="s">
        <v>3586</v>
      </c>
      <c r="I291" t="s">
        <v>3838</v>
      </c>
      <c r="J291" t="s">
        <v>3570</v>
      </c>
    </row>
    <row r="292" spans="1:10">
      <c r="A292" t="s">
        <v>2566</v>
      </c>
      <c r="B292" t="s">
        <v>2739</v>
      </c>
      <c r="C292" t="s">
        <v>3567</v>
      </c>
      <c r="D292" s="3" t="s">
        <v>3567</v>
      </c>
      <c r="E292" s="3" t="str">
        <f>VLOOKUP(H292, 'GeoData Source'!A:C, 2, FALSE)</f>
        <v>Asia</v>
      </c>
      <c r="F292" t="str">
        <f>VLOOKUP(H292, 'GeoData Source'!A:C, 3, FALSE)</f>
        <v>South East Asia</v>
      </c>
      <c r="G292" t="s">
        <v>3839</v>
      </c>
      <c r="H292" t="s">
        <v>3586</v>
      </c>
      <c r="I292" t="s">
        <v>3840</v>
      </c>
      <c r="J292" t="s">
        <v>3570</v>
      </c>
    </row>
    <row r="293" spans="1:10">
      <c r="A293" t="s">
        <v>2566</v>
      </c>
      <c r="B293" t="s">
        <v>2745</v>
      </c>
      <c r="C293" t="s">
        <v>3567</v>
      </c>
      <c r="D293" s="3" t="s">
        <v>3567</v>
      </c>
      <c r="E293" s="3" t="str">
        <f>VLOOKUP(H293, 'GeoData Source'!A:C, 2, FALSE)</f>
        <v>Asia</v>
      </c>
      <c r="F293" t="str">
        <f>VLOOKUP(H293, 'GeoData Source'!A:C, 3, FALSE)</f>
        <v>South East Asia</v>
      </c>
      <c r="H293" t="s">
        <v>3833</v>
      </c>
      <c r="I293" t="s">
        <v>3834</v>
      </c>
      <c r="J293" t="s">
        <v>3570</v>
      </c>
    </row>
    <row r="294" spans="1:10">
      <c r="A294" t="s">
        <v>2566</v>
      </c>
      <c r="B294" t="s">
        <v>2751</v>
      </c>
      <c r="C294" t="s">
        <v>3567</v>
      </c>
      <c r="D294" s="3" t="s">
        <v>3567</v>
      </c>
      <c r="E294" s="3" t="str">
        <f>VLOOKUP(H294, 'GeoData Source'!A:C, 2, FALSE)</f>
        <v>Asia</v>
      </c>
      <c r="F294" t="str">
        <f>VLOOKUP(H294, 'GeoData Source'!A:C, 3, FALSE)</f>
        <v>South East Asia</v>
      </c>
      <c r="G294" t="s">
        <v>2751</v>
      </c>
      <c r="H294" t="s">
        <v>3833</v>
      </c>
      <c r="I294" t="s">
        <v>3841</v>
      </c>
      <c r="J294" t="s">
        <v>3570</v>
      </c>
    </row>
    <row r="295" spans="1:10">
      <c r="A295" t="s">
        <v>2566</v>
      </c>
      <c r="B295" t="s">
        <v>2757</v>
      </c>
      <c r="C295" t="s">
        <v>3567</v>
      </c>
      <c r="D295" s="3" t="s">
        <v>3567</v>
      </c>
      <c r="E295" s="3" t="str">
        <f>VLOOKUP(H295, 'GeoData Source'!A:C, 2, FALSE)</f>
        <v>Asia</v>
      </c>
      <c r="F295" t="str">
        <f>VLOOKUP(H295, 'GeoData Source'!A:C, 3, FALSE)</f>
        <v>South Asia</v>
      </c>
      <c r="G295" t="s">
        <v>3842</v>
      </c>
      <c r="H295" t="s">
        <v>3843</v>
      </c>
      <c r="I295" t="s">
        <v>3844</v>
      </c>
      <c r="J295" t="s">
        <v>3570</v>
      </c>
    </row>
    <row r="296" spans="1:10">
      <c r="A296" t="s">
        <v>2767</v>
      </c>
      <c r="B296" t="s">
        <v>2769</v>
      </c>
      <c r="C296" t="s">
        <v>3567</v>
      </c>
      <c r="D296" s="3" t="s">
        <v>3567</v>
      </c>
      <c r="E296" s="3" t="str">
        <f>VLOOKUP(H296, 'GeoData Source'!A:C, 2, FALSE)</f>
        <v>Asia</v>
      </c>
      <c r="F296" t="str">
        <f>VLOOKUP(H296, 'GeoData Source'!A:C, 3, FALSE)</f>
        <v>East Asia</v>
      </c>
      <c r="H296" t="s">
        <v>3845</v>
      </c>
      <c r="I296" t="s">
        <v>3846</v>
      </c>
      <c r="J296" t="s">
        <v>3570</v>
      </c>
    </row>
    <row r="297" spans="1:10">
      <c r="A297" t="s">
        <v>2767</v>
      </c>
      <c r="B297" t="s">
        <v>2783</v>
      </c>
      <c r="C297" t="s">
        <v>3567</v>
      </c>
      <c r="D297" s="3" t="s">
        <v>3567</v>
      </c>
      <c r="E297" s="3" t="str">
        <f>VLOOKUP(H297, 'GeoData Source'!A:C, 2, FALSE)</f>
        <v>Asia</v>
      </c>
      <c r="F297" t="str">
        <f>VLOOKUP(H297, 'GeoData Source'!A:C, 3, FALSE)</f>
        <v>East Asia</v>
      </c>
      <c r="H297" t="s">
        <v>3845</v>
      </c>
      <c r="I297" t="s">
        <v>3846</v>
      </c>
      <c r="J297" t="s">
        <v>3570</v>
      </c>
    </row>
    <row r="298" spans="1:10">
      <c r="A298" t="s">
        <v>2767</v>
      </c>
      <c r="B298" t="s">
        <v>2793</v>
      </c>
      <c r="C298" t="s">
        <v>3567</v>
      </c>
      <c r="D298" s="3" t="s">
        <v>3567</v>
      </c>
      <c r="E298" s="3" t="str">
        <f>VLOOKUP(H298, 'GeoData Source'!A:C, 2, FALSE)</f>
        <v>Asia</v>
      </c>
      <c r="F298" t="str">
        <f>VLOOKUP(H298, 'GeoData Source'!A:C, 3, FALSE)</f>
        <v>East Asia</v>
      </c>
      <c r="H298" t="s">
        <v>3845</v>
      </c>
      <c r="I298" t="s">
        <v>3846</v>
      </c>
      <c r="J298" t="s">
        <v>3570</v>
      </c>
    </row>
    <row r="299" spans="1:10">
      <c r="A299" t="s">
        <v>2767</v>
      </c>
      <c r="B299" t="s">
        <v>2803</v>
      </c>
      <c r="C299" t="e">
        <v>#N/A</v>
      </c>
      <c r="D299" s="3" t="e">
        <v>#N/A</v>
      </c>
      <c r="E299" s="3" t="str">
        <f>VLOOKUP(H299, 'GeoData Source'!A:C, 2, FALSE)</f>
        <v>Asia</v>
      </c>
      <c r="F299" t="str">
        <f>VLOOKUP(H299, 'GeoData Source'!A:C, 3, FALSE)</f>
        <v>East Asia</v>
      </c>
      <c r="H299" t="s">
        <v>3845</v>
      </c>
      <c r="I299" t="s">
        <v>3846</v>
      </c>
      <c r="J299" t="s">
        <v>3570</v>
      </c>
    </row>
    <row r="300" spans="1:10">
      <c r="A300" t="s">
        <v>2767</v>
      </c>
      <c r="B300" t="s">
        <v>2809</v>
      </c>
      <c r="C300" t="s">
        <v>3567</v>
      </c>
      <c r="D300" s="3" t="s">
        <v>3567</v>
      </c>
      <c r="E300" s="3" t="str">
        <f>VLOOKUP(H300, 'GeoData Source'!A:C, 2, FALSE)</f>
        <v>Asia</v>
      </c>
      <c r="F300" t="str">
        <f>VLOOKUP(H300, 'GeoData Source'!A:C, 3, FALSE)</f>
        <v>East Asia</v>
      </c>
      <c r="H300" t="s">
        <v>3845</v>
      </c>
      <c r="I300" t="s">
        <v>3846</v>
      </c>
      <c r="J300" t="s">
        <v>3570</v>
      </c>
    </row>
    <row r="301" spans="1:10">
      <c r="A301" t="s">
        <v>2767</v>
      </c>
      <c r="B301" t="s">
        <v>2815</v>
      </c>
      <c r="C301" t="s">
        <v>3567</v>
      </c>
      <c r="D301" s="3" t="s">
        <v>3567</v>
      </c>
      <c r="E301" s="3" t="str">
        <f>VLOOKUP(H301, 'GeoData Source'!A:C, 2, FALSE)</f>
        <v>Asia</v>
      </c>
      <c r="F301" t="str">
        <f>VLOOKUP(H301, 'GeoData Source'!A:C, 3, FALSE)</f>
        <v>South East Asia</v>
      </c>
      <c r="H301" t="s">
        <v>3847</v>
      </c>
      <c r="I301" t="s">
        <v>3848</v>
      </c>
      <c r="J301" t="s">
        <v>3570</v>
      </c>
    </row>
    <row r="302" spans="1:10">
      <c r="A302" t="s">
        <v>2767</v>
      </c>
      <c r="B302" t="s">
        <v>2821</v>
      </c>
      <c r="C302" t="e">
        <v>#N/A</v>
      </c>
      <c r="D302" s="3" t="e">
        <v>#N/A</v>
      </c>
      <c r="E302" s="3" t="str">
        <f>VLOOKUP(H302, 'GeoData Source'!A:C, 2, FALSE)</f>
        <v>Asia</v>
      </c>
      <c r="F302" t="str">
        <f>VLOOKUP(H302, 'GeoData Source'!A:C, 3, FALSE)</f>
        <v>South East Asia</v>
      </c>
      <c r="H302" t="s">
        <v>3849</v>
      </c>
      <c r="I302" t="s">
        <v>3850</v>
      </c>
      <c r="J302" t="s">
        <v>3570</v>
      </c>
    </row>
    <row r="303" spans="1:10">
      <c r="A303" t="s">
        <v>2767</v>
      </c>
      <c r="B303" t="s">
        <v>2831</v>
      </c>
      <c r="C303" t="s">
        <v>3567</v>
      </c>
      <c r="D303" s="3" t="s">
        <v>3567</v>
      </c>
      <c r="E303" s="3" t="str">
        <f>VLOOKUP(H303, 'GeoData Source'!A:C, 2, FALSE)</f>
        <v>Asia</v>
      </c>
      <c r="F303" t="str">
        <f>VLOOKUP(H303, 'GeoData Source'!A:C, 3, FALSE)</f>
        <v>East Asia</v>
      </c>
      <c r="H303" t="s">
        <v>3582</v>
      </c>
      <c r="I303" t="s">
        <v>3851</v>
      </c>
      <c r="J303" t="s">
        <v>3570</v>
      </c>
    </row>
    <row r="304" spans="1:10">
      <c r="A304" t="s">
        <v>2767</v>
      </c>
      <c r="B304" t="s">
        <v>2837</v>
      </c>
      <c r="C304" t="s">
        <v>3567</v>
      </c>
      <c r="D304" s="3" t="s">
        <v>3567</v>
      </c>
      <c r="E304" s="3" t="str">
        <f>VLOOKUP(H304, 'GeoData Source'!A:C, 2, FALSE)</f>
        <v>Asia</v>
      </c>
      <c r="F304" t="str">
        <f>VLOOKUP(H304, 'GeoData Source'!A:C, 3, FALSE)</f>
        <v>East Asia</v>
      </c>
      <c r="G304" t="s">
        <v>3852</v>
      </c>
      <c r="H304" t="s">
        <v>3582</v>
      </c>
      <c r="I304" t="s">
        <v>3853</v>
      </c>
      <c r="J304" t="s">
        <v>3570</v>
      </c>
    </row>
    <row r="305" spans="1:10">
      <c r="A305" t="s">
        <v>2767</v>
      </c>
      <c r="B305" t="s">
        <v>2843</v>
      </c>
      <c r="C305" t="s">
        <v>3567</v>
      </c>
      <c r="D305" s="3" t="s">
        <v>3567</v>
      </c>
      <c r="E305" s="3" t="str">
        <f>VLOOKUP(H305, 'GeoData Source'!A:C, 2, FALSE)</f>
        <v>Asia</v>
      </c>
      <c r="F305" t="str">
        <f>VLOOKUP(H305, 'GeoData Source'!A:C, 3, FALSE)</f>
        <v>South East Asia</v>
      </c>
      <c r="H305" t="s">
        <v>2865</v>
      </c>
      <c r="I305" t="s">
        <v>3854</v>
      </c>
      <c r="J305" t="s">
        <v>3570</v>
      </c>
    </row>
    <row r="306" spans="1:10">
      <c r="A306" t="s">
        <v>2767</v>
      </c>
      <c r="B306" t="s">
        <v>2849</v>
      </c>
      <c r="C306" t="e">
        <v>#N/A</v>
      </c>
      <c r="D306" s="3" t="e">
        <v>#N/A</v>
      </c>
      <c r="E306" s="3" t="str">
        <f>VLOOKUP(H306, 'GeoData Source'!A:C, 2, FALSE)</f>
        <v>Asia</v>
      </c>
      <c r="F306" t="str">
        <f>VLOOKUP(H306, 'GeoData Source'!A:C, 3, FALSE)</f>
        <v>South East Asia</v>
      </c>
      <c r="H306" t="s">
        <v>3855</v>
      </c>
      <c r="I306" t="s">
        <v>3856</v>
      </c>
      <c r="J306" t="s">
        <v>3570</v>
      </c>
    </row>
    <row r="307" spans="1:10">
      <c r="A307" t="s">
        <v>2767</v>
      </c>
      <c r="B307" t="s">
        <v>2859</v>
      </c>
      <c r="C307" t="s">
        <v>3567</v>
      </c>
      <c r="D307" s="3" t="s">
        <v>3567</v>
      </c>
      <c r="E307" s="3" t="str">
        <f>VLOOKUP(H307, 'GeoData Source'!A:C, 2, FALSE)</f>
        <v>Asia</v>
      </c>
      <c r="F307" t="str">
        <f>VLOOKUP(H307, 'GeoData Source'!A:C, 3, FALSE)</f>
        <v>South East Asia</v>
      </c>
      <c r="H307" t="s">
        <v>2865</v>
      </c>
      <c r="I307" t="s">
        <v>3854</v>
      </c>
      <c r="J307" t="s">
        <v>3570</v>
      </c>
    </row>
    <row r="308" spans="1:10">
      <c r="A308" t="s">
        <v>2767</v>
      </c>
      <c r="B308" t="s">
        <v>2865</v>
      </c>
      <c r="C308" t="s">
        <v>3857</v>
      </c>
      <c r="D308" s="3" t="s">
        <v>3599</v>
      </c>
      <c r="E308" s="3" t="str">
        <f>VLOOKUP(H308, 'GeoData Source'!A:C, 2, FALSE)</f>
        <v>Asia</v>
      </c>
      <c r="F308" t="str">
        <f>VLOOKUP(H308, 'GeoData Source'!A:C, 3, FALSE)</f>
        <v>South East Asia</v>
      </c>
      <c r="H308" t="s">
        <v>2865</v>
      </c>
      <c r="I308" t="s">
        <v>3854</v>
      </c>
      <c r="J308" t="s">
        <v>3570</v>
      </c>
    </row>
    <row r="309" spans="1:10">
      <c r="A309" t="s">
        <v>2767</v>
      </c>
      <c r="B309" t="s">
        <v>2871</v>
      </c>
      <c r="C309" t="s">
        <v>3567</v>
      </c>
      <c r="D309" s="3" t="s">
        <v>3567</v>
      </c>
      <c r="E309" s="3" t="e">
        <f>VLOOKUP(H309, 'GeoData Source'!A:C, 2, FALSE)</f>
        <v>#N/A</v>
      </c>
      <c r="F309" t="e">
        <f>VLOOKUP(H309, 'GeoData Source'!A:C, 3, FALSE)</f>
        <v>#N/A</v>
      </c>
      <c r="H309" t="s">
        <v>2871</v>
      </c>
    </row>
    <row r="310" spans="1:10">
      <c r="A310" t="s">
        <v>2767</v>
      </c>
      <c r="B310" t="s">
        <v>2889</v>
      </c>
      <c r="C310" t="s">
        <v>3567</v>
      </c>
      <c r="D310" s="3" t="s">
        <v>3567</v>
      </c>
      <c r="E310" s="3" t="str">
        <f>VLOOKUP(H310, 'GeoData Source'!A:C, 2, FALSE)</f>
        <v>Asia</v>
      </c>
      <c r="F310" t="str">
        <f>VLOOKUP(H310, 'GeoData Source'!A:C, 3, FALSE)</f>
        <v>South East Asia</v>
      </c>
      <c r="G310" t="s">
        <v>3858</v>
      </c>
      <c r="H310" t="s">
        <v>3849</v>
      </c>
      <c r="I310" t="s">
        <v>3859</v>
      </c>
      <c r="J310" t="s">
        <v>3570</v>
      </c>
    </row>
    <row r="311" spans="1:10">
      <c r="A311" t="s">
        <v>2767</v>
      </c>
      <c r="B311" t="s">
        <v>2895</v>
      </c>
      <c r="C311" t="s">
        <v>3567</v>
      </c>
      <c r="D311" s="3" t="s">
        <v>3567</v>
      </c>
      <c r="E311" s="3" t="str">
        <f>VLOOKUP(H311, 'GeoData Source'!A:C, 2, FALSE)</f>
        <v>Asia</v>
      </c>
      <c r="F311" t="str">
        <f>VLOOKUP(H311, 'GeoData Source'!A:C, 3, FALSE)</f>
        <v>East Asia</v>
      </c>
      <c r="G311" t="s">
        <v>3860</v>
      </c>
      <c r="H311" t="s">
        <v>3582</v>
      </c>
      <c r="I311" t="s">
        <v>3861</v>
      </c>
      <c r="J311" t="s">
        <v>3570</v>
      </c>
    </row>
    <row r="312" spans="1:10">
      <c r="A312" t="s">
        <v>2767</v>
      </c>
      <c r="B312" t="s">
        <v>2901</v>
      </c>
      <c r="C312" t="e">
        <v>#N/A</v>
      </c>
      <c r="D312" s="3" t="e">
        <v>#N/A</v>
      </c>
      <c r="E312" s="3" t="str">
        <f>VLOOKUP(H312, 'GeoData Source'!A:C, 2, FALSE)</f>
        <v>Asia</v>
      </c>
      <c r="F312" t="str">
        <f>VLOOKUP(H312, 'GeoData Source'!A:C, 3, FALSE)</f>
        <v>East Asia</v>
      </c>
      <c r="G312" t="s">
        <v>3862</v>
      </c>
      <c r="H312" t="s">
        <v>3582</v>
      </c>
      <c r="I312" t="s">
        <v>3863</v>
      </c>
      <c r="J312" t="s">
        <v>3570</v>
      </c>
    </row>
    <row r="313" spans="1:10">
      <c r="A313" t="s">
        <v>2767</v>
      </c>
      <c r="B313" t="s">
        <v>2907</v>
      </c>
      <c r="C313" t="s">
        <v>3567</v>
      </c>
      <c r="D313" s="3" t="s">
        <v>3567</v>
      </c>
      <c r="E313" s="3" t="str">
        <f>VLOOKUP(H313, 'GeoData Source'!A:C, 2, FALSE)</f>
        <v>Asia</v>
      </c>
      <c r="F313" t="str">
        <f>VLOOKUP(H313, 'GeoData Source'!A:C, 3, FALSE)</f>
        <v>South Asia</v>
      </c>
      <c r="G313" t="s">
        <v>3864</v>
      </c>
      <c r="H313" t="s">
        <v>3843</v>
      </c>
      <c r="I313" t="s">
        <v>3865</v>
      </c>
      <c r="J313" t="s">
        <v>3570</v>
      </c>
    </row>
    <row r="314" spans="1:10">
      <c r="A314" t="s">
        <v>2767</v>
      </c>
      <c r="B314" t="s">
        <v>2913</v>
      </c>
      <c r="C314" t="e">
        <v>#N/A</v>
      </c>
      <c r="D314" s="3" t="e">
        <v>#N/A</v>
      </c>
      <c r="E314" s="3" t="str">
        <f>VLOOKUP(H314, 'GeoData Source'!A:C, 2, FALSE)</f>
        <v>Asia</v>
      </c>
      <c r="F314" t="str">
        <f>VLOOKUP(H314, 'GeoData Source'!A:C, 3, FALSE)</f>
        <v>South East Asia</v>
      </c>
      <c r="G314" t="s">
        <v>3866</v>
      </c>
      <c r="H314" t="s">
        <v>3849</v>
      </c>
      <c r="I314" t="s">
        <v>3867</v>
      </c>
      <c r="J314" t="s">
        <v>3570</v>
      </c>
    </row>
    <row r="315" spans="1:10">
      <c r="A315" t="s">
        <v>2767</v>
      </c>
      <c r="B315" t="s">
        <v>2919</v>
      </c>
      <c r="C315" t="s">
        <v>3567</v>
      </c>
      <c r="D315" s="3" t="s">
        <v>3567</v>
      </c>
      <c r="E315" s="3" t="str">
        <f>VLOOKUP(H315, 'GeoData Source'!A:C, 2, FALSE)</f>
        <v>Asia</v>
      </c>
      <c r="F315" t="str">
        <f>VLOOKUP(H315, 'GeoData Source'!A:C, 3, FALSE)</f>
        <v>East Asia</v>
      </c>
      <c r="H315" t="s">
        <v>3582</v>
      </c>
      <c r="I315" t="s">
        <v>3851</v>
      </c>
      <c r="J315" t="s">
        <v>3570</v>
      </c>
    </row>
    <row r="316" spans="1:10">
      <c r="A316" t="s">
        <v>2767</v>
      </c>
      <c r="B316" t="s">
        <v>2929</v>
      </c>
      <c r="C316" t="e">
        <v>#N/A</v>
      </c>
      <c r="D316" s="3" t="e">
        <v>#N/A</v>
      </c>
      <c r="E316" s="3" t="str">
        <f>VLOOKUP(H316, 'GeoData Source'!A:C, 2, FALSE)</f>
        <v>Asia</v>
      </c>
      <c r="F316" t="str">
        <f>VLOOKUP(H316, 'GeoData Source'!A:C, 3, FALSE)</f>
        <v>East Asia</v>
      </c>
      <c r="G316" t="s">
        <v>3868</v>
      </c>
      <c r="H316" t="s">
        <v>3582</v>
      </c>
    </row>
    <row r="317" spans="1:10">
      <c r="A317" t="s">
        <v>2767</v>
      </c>
      <c r="B317" t="s">
        <v>2947</v>
      </c>
      <c r="C317" t="s">
        <v>3567</v>
      </c>
      <c r="D317" s="3" t="s">
        <v>3567</v>
      </c>
      <c r="E317" s="3" t="str">
        <f>VLOOKUP(H317, 'GeoData Source'!A:C, 2, FALSE)</f>
        <v>Asia</v>
      </c>
      <c r="F317" t="str">
        <f>VLOOKUP(H317, 'GeoData Source'!A:C, 3, FALSE)</f>
        <v>East Asia</v>
      </c>
      <c r="G317" t="s">
        <v>3869</v>
      </c>
      <c r="H317" t="s">
        <v>3582</v>
      </c>
      <c r="I317" t="s">
        <v>3870</v>
      </c>
      <c r="J317" t="s">
        <v>3570</v>
      </c>
    </row>
    <row r="318" spans="1:10">
      <c r="A318" t="s">
        <v>2965</v>
      </c>
      <c r="B318" t="s">
        <v>2967</v>
      </c>
      <c r="C318" t="s">
        <v>3567</v>
      </c>
      <c r="D318" s="3" t="s">
        <v>3567</v>
      </c>
      <c r="E318" s="3" t="str">
        <f>VLOOKUP(H318, 'GeoData Source'!A:C, 2, FALSE)</f>
        <v>Asia</v>
      </c>
      <c r="F318" t="str">
        <f>VLOOKUP(H318, 'GeoData Source'!A:C, 3, FALSE)</f>
        <v>South Asia</v>
      </c>
      <c r="G318" t="s">
        <v>3871</v>
      </c>
      <c r="H318" t="s">
        <v>3843</v>
      </c>
      <c r="I318" t="s">
        <v>3872</v>
      </c>
      <c r="J318" t="s">
        <v>3570</v>
      </c>
    </row>
    <row r="319" spans="1:10">
      <c r="A319" t="s">
        <v>2965</v>
      </c>
      <c r="B319" t="s">
        <v>2981</v>
      </c>
      <c r="C319" t="s">
        <v>3567</v>
      </c>
      <c r="D319" s="3" t="s">
        <v>3567</v>
      </c>
      <c r="E319" s="3" t="str">
        <f>VLOOKUP(H319, 'GeoData Source'!A:C, 2, FALSE)</f>
        <v>Asia</v>
      </c>
      <c r="F319" t="str">
        <f>VLOOKUP(H319, 'GeoData Source'!A:C, 3, FALSE)</f>
        <v>South West Asia</v>
      </c>
      <c r="G319" t="s">
        <v>2981</v>
      </c>
      <c r="H319" t="s">
        <v>189</v>
      </c>
      <c r="I319" t="s">
        <v>3873</v>
      </c>
      <c r="J319" t="s">
        <v>3570</v>
      </c>
    </row>
    <row r="320" spans="1:10">
      <c r="A320" t="s">
        <v>2965</v>
      </c>
      <c r="B320" t="s">
        <v>2991</v>
      </c>
      <c r="C320" t="s">
        <v>3567</v>
      </c>
      <c r="D320" s="3" t="s">
        <v>3567</v>
      </c>
      <c r="E320" s="3" t="str">
        <f>VLOOKUP(H320, 'GeoData Source'!A:C, 2, FALSE)</f>
        <v>Asia</v>
      </c>
      <c r="F320" t="str">
        <f>VLOOKUP(H320, 'GeoData Source'!A:C, 3, FALSE)</f>
        <v>South Asia</v>
      </c>
      <c r="G320" t="s">
        <v>3874</v>
      </c>
      <c r="H320" t="s">
        <v>3843</v>
      </c>
    </row>
    <row r="321" spans="1:10">
      <c r="A321" t="s">
        <v>2965</v>
      </c>
      <c r="B321" t="s">
        <v>2997</v>
      </c>
      <c r="C321" t="s">
        <v>3567</v>
      </c>
      <c r="D321" s="3" t="s">
        <v>3567</v>
      </c>
      <c r="E321" s="3" t="str">
        <f>VLOOKUP(H321, 'GeoData Source'!A:C, 2, FALSE)</f>
        <v>Asia</v>
      </c>
      <c r="F321" t="str">
        <f>VLOOKUP(H321, 'GeoData Source'!A:C, 3, FALSE)</f>
        <v>South Asia</v>
      </c>
      <c r="G321" t="s">
        <v>3875</v>
      </c>
      <c r="H321" t="s">
        <v>3843</v>
      </c>
    </row>
    <row r="322" spans="1:10">
      <c r="A322" t="s">
        <v>2965</v>
      </c>
      <c r="B322" t="s">
        <v>3015</v>
      </c>
      <c r="C322" t="s">
        <v>3567</v>
      </c>
      <c r="D322" s="3" t="s">
        <v>3567</v>
      </c>
      <c r="E322" s="3" t="str">
        <f>VLOOKUP(H322, 'GeoData Source'!A:C, 2, FALSE)</f>
        <v>Asia</v>
      </c>
      <c r="F322" t="str">
        <f>VLOOKUP(H322, 'GeoData Source'!A:C, 3, FALSE)</f>
        <v>South Asia</v>
      </c>
      <c r="H322" t="s">
        <v>3843</v>
      </c>
      <c r="I322" t="s">
        <v>3876</v>
      </c>
    </row>
    <row r="323" spans="1:10">
      <c r="A323" t="s">
        <v>2965</v>
      </c>
      <c r="B323" t="s">
        <v>3021</v>
      </c>
      <c r="C323" t="s">
        <v>3567</v>
      </c>
      <c r="D323" s="3" t="s">
        <v>3567</v>
      </c>
      <c r="E323" s="3" t="str">
        <f>VLOOKUP(H323, 'GeoData Source'!A:C, 2, FALSE)</f>
        <v>Asia</v>
      </c>
      <c r="F323" t="str">
        <f>VLOOKUP(H323, 'GeoData Source'!A:C, 3, FALSE)</f>
        <v>South Asia</v>
      </c>
      <c r="H323" t="s">
        <v>3843</v>
      </c>
      <c r="I323" t="s">
        <v>3877</v>
      </c>
      <c r="J323" t="s">
        <v>3570</v>
      </c>
    </row>
    <row r="324" spans="1:10">
      <c r="A324" t="s">
        <v>2965</v>
      </c>
      <c r="B324" t="s">
        <v>3027</v>
      </c>
      <c r="C324" t="s">
        <v>3567</v>
      </c>
      <c r="D324" s="3" t="s">
        <v>3567</v>
      </c>
      <c r="E324" s="3" t="str">
        <f>VLOOKUP(H324, 'GeoData Source'!A:C, 2, FALSE)</f>
        <v>Asia</v>
      </c>
      <c r="F324" t="str">
        <f>VLOOKUP(H324, 'GeoData Source'!A:C, 3, FALSE)</f>
        <v>South East Asia</v>
      </c>
      <c r="G324" t="s">
        <v>3866</v>
      </c>
      <c r="H324" t="s">
        <v>3849</v>
      </c>
      <c r="I324" t="s">
        <v>3867</v>
      </c>
      <c r="J324" t="s">
        <v>3570</v>
      </c>
    </row>
    <row r="325" spans="1:10">
      <c r="A325" t="s">
        <v>2965</v>
      </c>
      <c r="B325" t="s">
        <v>3036</v>
      </c>
      <c r="C325" t="s">
        <v>3567</v>
      </c>
      <c r="D325" s="3" t="s">
        <v>3567</v>
      </c>
      <c r="E325" s="3" t="str">
        <f>VLOOKUP(H325, 'GeoData Source'!A:C, 2, FALSE)</f>
        <v>Asia</v>
      </c>
      <c r="F325" t="str">
        <f>VLOOKUP(H325, 'GeoData Source'!A:C, 3, FALSE)</f>
        <v>South Asia</v>
      </c>
      <c r="H325" t="s">
        <v>3878</v>
      </c>
      <c r="I325" t="s">
        <v>3879</v>
      </c>
      <c r="J325" t="s">
        <v>3570</v>
      </c>
    </row>
    <row r="326" spans="1:10">
      <c r="A326" t="s">
        <v>2965</v>
      </c>
      <c r="B326" t="s">
        <v>3042</v>
      </c>
      <c r="C326" t="s">
        <v>3567</v>
      </c>
      <c r="D326" s="3" t="s">
        <v>3567</v>
      </c>
      <c r="E326" s="3" t="str">
        <f>VLOOKUP(H326, 'GeoData Source'!A:C, 2, FALSE)</f>
        <v>Asia</v>
      </c>
      <c r="F326" t="str">
        <f>VLOOKUP(H326, 'GeoData Source'!A:C, 3, FALSE)</f>
        <v>South Asia</v>
      </c>
      <c r="G326" t="s">
        <v>3880</v>
      </c>
      <c r="H326" t="s">
        <v>3843</v>
      </c>
    </row>
    <row r="327" spans="1:10">
      <c r="A327" t="s">
        <v>2965</v>
      </c>
      <c r="B327" t="s">
        <v>3047</v>
      </c>
      <c r="C327" t="s">
        <v>3567</v>
      </c>
      <c r="D327" s="3" t="s">
        <v>3567</v>
      </c>
      <c r="E327" s="3" t="str">
        <f>VLOOKUP(H327, 'GeoData Source'!A:C, 2, FALSE)</f>
        <v>Asia</v>
      </c>
      <c r="F327" t="str">
        <f>VLOOKUP(H327, 'GeoData Source'!A:C, 3, FALSE)</f>
        <v>East Asia</v>
      </c>
      <c r="G327" t="s">
        <v>3047</v>
      </c>
      <c r="H327" t="s">
        <v>3582</v>
      </c>
      <c r="I327" t="s">
        <v>3881</v>
      </c>
      <c r="J327" t="s">
        <v>3570</v>
      </c>
    </row>
    <row r="328" spans="1:10">
      <c r="A328" t="s">
        <v>2965</v>
      </c>
      <c r="B328" t="s">
        <v>3052</v>
      </c>
      <c r="C328" t="s">
        <v>3567</v>
      </c>
      <c r="D328" s="3" t="s">
        <v>3567</v>
      </c>
      <c r="E328" s="3" t="str">
        <f>VLOOKUP(H328, 'GeoData Source'!A:C, 2, FALSE)</f>
        <v>Asia</v>
      </c>
      <c r="F328" t="str">
        <f>VLOOKUP(H328, 'GeoData Source'!A:C, 3, FALSE)</f>
        <v>South Asia</v>
      </c>
      <c r="H328" t="s">
        <v>3843</v>
      </c>
      <c r="I328" t="s">
        <v>3882</v>
      </c>
      <c r="J328" t="s">
        <v>3570</v>
      </c>
    </row>
    <row r="329" spans="1:10">
      <c r="A329" t="s">
        <v>2965</v>
      </c>
      <c r="B329" t="s">
        <v>3062</v>
      </c>
      <c r="C329" t="s">
        <v>3567</v>
      </c>
      <c r="D329" s="3" t="s">
        <v>3567</v>
      </c>
      <c r="E329" s="3" t="str">
        <f>VLOOKUP(H329, 'GeoData Source'!A:C, 2, FALSE)</f>
        <v>Asia</v>
      </c>
      <c r="F329" t="str">
        <f>VLOOKUP(H329, 'GeoData Source'!A:C, 3, FALSE)</f>
        <v>Central Asia</v>
      </c>
      <c r="G329" t="s">
        <v>3062</v>
      </c>
      <c r="H329" t="s">
        <v>3883</v>
      </c>
      <c r="I329" t="s">
        <v>3884</v>
      </c>
      <c r="J329" t="s">
        <v>3570</v>
      </c>
    </row>
    <row r="330" spans="1:10">
      <c r="A330" t="s">
        <v>2965</v>
      </c>
      <c r="B330" t="s">
        <v>3067</v>
      </c>
      <c r="C330" t="s">
        <v>3567</v>
      </c>
      <c r="D330" s="3" t="s">
        <v>3567</v>
      </c>
      <c r="E330" s="3" t="str">
        <f>VLOOKUP(H330, 'GeoData Source'!A:C, 2, FALSE)</f>
        <v>Asia</v>
      </c>
      <c r="F330" t="str">
        <f>VLOOKUP(H330, 'GeoData Source'!A:C, 3, FALSE)</f>
        <v>South Asia</v>
      </c>
      <c r="G330" t="s">
        <v>3885</v>
      </c>
      <c r="H330" t="s">
        <v>3843</v>
      </c>
    </row>
    <row r="331" spans="1:10">
      <c r="A331" t="s">
        <v>2965</v>
      </c>
      <c r="B331" t="s">
        <v>3073</v>
      </c>
      <c r="C331" t="s">
        <v>3567</v>
      </c>
      <c r="D331" s="3" t="s">
        <v>3567</v>
      </c>
      <c r="E331" s="3" t="str">
        <f>VLOOKUP(H331, 'GeoData Source'!A:C, 2, FALSE)</f>
        <v>Asia</v>
      </c>
      <c r="F331" t="str">
        <f>VLOOKUP(H331, 'GeoData Source'!A:C, 3, FALSE)</f>
        <v>South Asia</v>
      </c>
      <c r="G331" t="s">
        <v>3886</v>
      </c>
      <c r="H331" t="s">
        <v>3843</v>
      </c>
      <c r="I331" t="s">
        <v>3887</v>
      </c>
      <c r="J331" t="s">
        <v>3570</v>
      </c>
    </row>
    <row r="332" spans="1:10">
      <c r="A332" t="s">
        <v>2965</v>
      </c>
      <c r="B332" t="s">
        <v>99</v>
      </c>
      <c r="C332" t="s">
        <v>3567</v>
      </c>
      <c r="D332" s="3" t="s">
        <v>3567</v>
      </c>
      <c r="E332" s="3" t="str">
        <f>VLOOKUP(H332, 'GeoData Source'!A:C, 2, FALSE)</f>
        <v>Asia</v>
      </c>
      <c r="F332" t="str">
        <f>VLOOKUP(H332, 'GeoData Source'!A:C, 3, FALSE)</f>
        <v>South Asia</v>
      </c>
      <c r="H332" t="s">
        <v>3843</v>
      </c>
      <c r="I332" t="s">
        <v>3888</v>
      </c>
      <c r="J332" t="s">
        <v>3570</v>
      </c>
    </row>
    <row r="333" spans="1:10">
      <c r="A333" t="s">
        <v>3140</v>
      </c>
      <c r="B333" t="s">
        <v>3142</v>
      </c>
      <c r="C333" t="s">
        <v>3567</v>
      </c>
      <c r="D333" s="3" t="s">
        <v>3567</v>
      </c>
      <c r="E333" s="3" t="str">
        <f>VLOOKUP(H333, 'GeoData Source'!A:C, 2, FALSE)</f>
        <v>Asia</v>
      </c>
      <c r="F333" t="str">
        <f>VLOOKUP(H333, 'GeoData Source'!A:C, 3, FALSE)</f>
        <v>Northern Asia</v>
      </c>
      <c r="G333" t="s">
        <v>3889</v>
      </c>
      <c r="H333" t="s">
        <v>125</v>
      </c>
      <c r="I333" t="s">
        <v>3890</v>
      </c>
      <c r="J333" t="s">
        <v>3570</v>
      </c>
    </row>
    <row r="334" spans="1:10">
      <c r="A334" t="s">
        <v>3140</v>
      </c>
      <c r="B334" t="s">
        <v>3148</v>
      </c>
      <c r="C334" t="s">
        <v>3891</v>
      </c>
      <c r="D334" s="3" t="s">
        <v>3599</v>
      </c>
      <c r="E334" s="3" t="str">
        <f>VLOOKUP(H334, 'GeoData Source'!A:C, 2, FALSE)</f>
        <v>Asia</v>
      </c>
      <c r="F334" t="str">
        <f>VLOOKUP(H334, 'GeoData Source'!A:C, 3, FALSE)</f>
        <v>Northern Asia</v>
      </c>
      <c r="H334" t="s">
        <v>3148</v>
      </c>
      <c r="I334" t="s">
        <v>3892</v>
      </c>
      <c r="J334" t="s">
        <v>3570</v>
      </c>
    </row>
    <row r="335" spans="1:10">
      <c r="A335" t="s">
        <v>3140</v>
      </c>
      <c r="B335" t="s">
        <v>3154</v>
      </c>
      <c r="C335" t="e">
        <v>#N/A</v>
      </c>
      <c r="D335" s="3" t="e">
        <v>#N/A</v>
      </c>
      <c r="E335" s="3" t="str">
        <f>VLOOKUP(H335, 'GeoData Source'!A:C, 2, FALSE)</f>
        <v>Asia</v>
      </c>
      <c r="F335" t="str">
        <f>VLOOKUP(H335, 'GeoData Source'!A:C, 3, FALSE)</f>
        <v>Northern Asia</v>
      </c>
      <c r="G335" t="s">
        <v>3893</v>
      </c>
      <c r="H335" t="s">
        <v>125</v>
      </c>
      <c r="I335" t="s">
        <v>3894</v>
      </c>
      <c r="J335" t="s">
        <v>3570</v>
      </c>
    </row>
    <row r="336" spans="1:10">
      <c r="A336" t="s">
        <v>3140</v>
      </c>
      <c r="B336" t="s">
        <v>3160</v>
      </c>
      <c r="C336" t="s">
        <v>3567</v>
      </c>
      <c r="D336" s="3" t="s">
        <v>3567</v>
      </c>
      <c r="E336" s="3" t="str">
        <f>VLOOKUP(H336, 'GeoData Source'!A:C, 2, FALSE)</f>
        <v>Asia</v>
      </c>
      <c r="F336" t="str">
        <f>VLOOKUP(H336, 'GeoData Source'!A:C, 3, FALSE)</f>
        <v>Northern Asia</v>
      </c>
      <c r="H336" t="s">
        <v>125</v>
      </c>
      <c r="I336" t="s">
        <v>3895</v>
      </c>
      <c r="J336" t="s">
        <v>3570</v>
      </c>
    </row>
    <row r="337" spans="1:10">
      <c r="A337" t="s">
        <v>3140</v>
      </c>
      <c r="B337" t="s">
        <v>3166</v>
      </c>
      <c r="C337" t="s">
        <v>3567</v>
      </c>
      <c r="D337" s="3" t="s">
        <v>3567</v>
      </c>
      <c r="E337" s="3" t="str">
        <f>VLOOKUP(H337, 'GeoData Source'!A:C, 2, FALSE)</f>
        <v>Asia</v>
      </c>
      <c r="F337" t="str">
        <f>VLOOKUP(H337, 'GeoData Source'!A:C, 3, FALSE)</f>
        <v>Northern Asia</v>
      </c>
      <c r="G337" t="s">
        <v>3896</v>
      </c>
      <c r="H337" t="s">
        <v>125</v>
      </c>
      <c r="I337" t="s">
        <v>3897</v>
      </c>
      <c r="J337" t="s">
        <v>3570</v>
      </c>
    </row>
    <row r="338" spans="1:10">
      <c r="A338" t="s">
        <v>3140</v>
      </c>
      <c r="B338" t="s">
        <v>3172</v>
      </c>
      <c r="C338" t="e">
        <v>#N/A</v>
      </c>
      <c r="D338" s="3" t="e">
        <v>#N/A</v>
      </c>
      <c r="E338" s="3" t="str">
        <f>VLOOKUP(H338, 'GeoData Source'!A:C, 2, FALSE)</f>
        <v>Asia</v>
      </c>
      <c r="F338" t="str">
        <f>VLOOKUP(H338, 'GeoData Source'!A:C, 3, FALSE)</f>
        <v>Northern Asia</v>
      </c>
      <c r="G338" t="s">
        <v>3898</v>
      </c>
      <c r="H338" t="s">
        <v>125</v>
      </c>
      <c r="I338" t="s">
        <v>3899</v>
      </c>
      <c r="J338" t="s">
        <v>3570</v>
      </c>
    </row>
    <row r="339" spans="1:10">
      <c r="A339" t="s">
        <v>3201</v>
      </c>
      <c r="B339" t="s">
        <v>3203</v>
      </c>
      <c r="C339" t="s">
        <v>3567</v>
      </c>
      <c r="D339" s="3" t="s">
        <v>3567</v>
      </c>
      <c r="E339" s="3" t="str">
        <f>VLOOKUP(H339, 'GeoData Source'!A:C, 2, FALSE)</f>
        <v>Africa</v>
      </c>
      <c r="F339" t="str">
        <f>VLOOKUP(H339, 'GeoData Source'!A:C, 3, FALSE)</f>
        <v>Indian Ocean</v>
      </c>
      <c r="H339" t="s">
        <v>3900</v>
      </c>
      <c r="I339" t="s">
        <v>3901</v>
      </c>
      <c r="J339" t="s">
        <v>3570</v>
      </c>
    </row>
    <row r="340" spans="1:10">
      <c r="A340" t="s">
        <v>3201</v>
      </c>
      <c r="B340" t="s">
        <v>3209</v>
      </c>
      <c r="C340" t="s">
        <v>3567</v>
      </c>
      <c r="D340" s="3" t="s">
        <v>3567</v>
      </c>
      <c r="E340" s="3" t="str">
        <f>VLOOKUP(H340, 'GeoData Source'!A:C, 2, FALSE)</f>
        <v>Africa</v>
      </c>
      <c r="F340" t="str">
        <f>VLOOKUP(H340, 'GeoData Source'!A:C, 3, FALSE)</f>
        <v>Western Africa</v>
      </c>
      <c r="H340" t="s">
        <v>3902</v>
      </c>
      <c r="I340" t="s">
        <v>3903</v>
      </c>
      <c r="J340" t="s">
        <v>3570</v>
      </c>
    </row>
    <row r="341" spans="1:10">
      <c r="A341" t="s">
        <v>3201</v>
      </c>
      <c r="B341" t="s">
        <v>3215</v>
      </c>
      <c r="C341" t="s">
        <v>3567</v>
      </c>
      <c r="D341" s="3" t="s">
        <v>3567</v>
      </c>
      <c r="E341" s="3" t="e">
        <f>VLOOKUP(H341, 'GeoData Source'!A:C, 2, FALSE)</f>
        <v>#N/A</v>
      </c>
      <c r="F341" t="e">
        <f>VLOOKUP(H341, 'GeoData Source'!A:C, 3, FALSE)</f>
        <v>#N/A</v>
      </c>
      <c r="H341" t="s">
        <v>3904</v>
      </c>
      <c r="I341" t="s">
        <v>3905</v>
      </c>
      <c r="J341" t="s">
        <v>3570</v>
      </c>
    </row>
    <row r="342" spans="1:10">
      <c r="A342" t="s">
        <v>3201</v>
      </c>
      <c r="B342" t="s">
        <v>3221</v>
      </c>
      <c r="C342" t="s">
        <v>3567</v>
      </c>
      <c r="D342" s="3" t="s">
        <v>3567</v>
      </c>
      <c r="E342" s="3" t="str">
        <f>VLOOKUP(H342, 'GeoData Source'!A:C, 2, FALSE)</f>
        <v>Africa</v>
      </c>
      <c r="F342" t="str">
        <f>VLOOKUP(H342, 'GeoData Source'!A:C, 3, FALSE)</f>
        <v>Eastern Africa</v>
      </c>
      <c r="H342" t="s">
        <v>3906</v>
      </c>
      <c r="I342" t="s">
        <v>3907</v>
      </c>
      <c r="J342" t="s">
        <v>3570</v>
      </c>
    </row>
    <row r="343" spans="1:10">
      <c r="A343" t="s">
        <v>3201</v>
      </c>
      <c r="B343" t="s">
        <v>3227</v>
      </c>
      <c r="C343" t="s">
        <v>3567</v>
      </c>
      <c r="D343" s="3" t="s">
        <v>3567</v>
      </c>
      <c r="E343" s="3" t="str">
        <f>VLOOKUP(H343, 'GeoData Source'!A:C, 2, FALSE)</f>
        <v>Africa</v>
      </c>
      <c r="F343" t="str">
        <f>VLOOKUP(H343, 'GeoData Source'!A:C, 3, FALSE)</f>
        <v>Central Africa</v>
      </c>
      <c r="H343" t="s">
        <v>3908</v>
      </c>
      <c r="I343" t="s">
        <v>3909</v>
      </c>
      <c r="J343" t="s">
        <v>3570</v>
      </c>
    </row>
    <row r="344" spans="1:10">
      <c r="A344" t="s">
        <v>3201</v>
      </c>
      <c r="B344" t="s">
        <v>3233</v>
      </c>
      <c r="C344" t="s">
        <v>3567</v>
      </c>
      <c r="D344" s="3" t="s">
        <v>3567</v>
      </c>
      <c r="E344" s="3" t="e">
        <f>VLOOKUP(H344, 'GeoData Source'!A:C, 2, FALSE)</f>
        <v>#N/A</v>
      </c>
      <c r="F344" t="e">
        <f>VLOOKUP(H344, 'GeoData Source'!A:C, 3, FALSE)</f>
        <v>#N/A</v>
      </c>
      <c r="H344" t="s">
        <v>3910</v>
      </c>
      <c r="I344" t="s">
        <v>3911</v>
      </c>
      <c r="J344" t="s">
        <v>3570</v>
      </c>
    </row>
    <row r="345" spans="1:10">
      <c r="A345" t="s">
        <v>3201</v>
      </c>
      <c r="B345" t="s">
        <v>3243</v>
      </c>
      <c r="C345" t="e">
        <v>#N/A</v>
      </c>
      <c r="D345" s="3" t="e">
        <v>#N/A</v>
      </c>
      <c r="E345" s="3" t="str">
        <f>VLOOKUP(H345, 'GeoData Source'!A:C, 2, FALSE)</f>
        <v>Africa</v>
      </c>
      <c r="F345" t="str">
        <f>VLOOKUP(H345, 'GeoData Source'!A:C, 3, FALSE)</f>
        <v>Central Africa</v>
      </c>
      <c r="H345" t="s">
        <v>3908</v>
      </c>
      <c r="I345" t="s">
        <v>3909</v>
      </c>
      <c r="J345" t="s">
        <v>3570</v>
      </c>
    </row>
    <row r="346" spans="1:10">
      <c r="A346" t="s">
        <v>3201</v>
      </c>
      <c r="B346" t="s">
        <v>3249</v>
      </c>
      <c r="C346" t="s">
        <v>3567</v>
      </c>
      <c r="D346" s="3" t="s">
        <v>3567</v>
      </c>
      <c r="E346" s="3" t="str">
        <f>VLOOKUP(H346, 'GeoData Source'!A:C, 2, FALSE)</f>
        <v>Africa</v>
      </c>
      <c r="F346" t="str">
        <f>VLOOKUP(H346, 'GeoData Source'!A:C, 3, FALSE)</f>
        <v>Central Africa</v>
      </c>
      <c r="H346" t="s">
        <v>3908</v>
      </c>
      <c r="I346" t="s">
        <v>3909</v>
      </c>
      <c r="J346" t="s">
        <v>3570</v>
      </c>
    </row>
    <row r="347" spans="1:10">
      <c r="A347" t="s">
        <v>3201</v>
      </c>
      <c r="B347" t="s">
        <v>3255</v>
      </c>
      <c r="C347" t="s">
        <v>3567</v>
      </c>
      <c r="D347" s="3" t="s">
        <v>3567</v>
      </c>
      <c r="E347" s="3" t="str">
        <f>VLOOKUP(H347, 'GeoData Source'!A:C, 2, FALSE)</f>
        <v>Africa</v>
      </c>
      <c r="F347" t="str">
        <f>VLOOKUP(H347, 'GeoData Source'!A:C, 3, FALSE)</f>
        <v>Central Africa</v>
      </c>
      <c r="H347" t="s">
        <v>3908</v>
      </c>
      <c r="I347" t="s">
        <v>3909</v>
      </c>
      <c r="J347" t="s">
        <v>3570</v>
      </c>
    </row>
    <row r="348" spans="1:10">
      <c r="A348" t="s">
        <v>3201</v>
      </c>
      <c r="B348" t="s">
        <v>3261</v>
      </c>
      <c r="C348" t="s">
        <v>3567</v>
      </c>
      <c r="D348" s="3" t="s">
        <v>3567</v>
      </c>
      <c r="E348" s="3" t="str">
        <f>VLOOKUP(H348, 'GeoData Source'!A:C, 2, FALSE)</f>
        <v>Africa</v>
      </c>
      <c r="F348" t="str">
        <f>VLOOKUP(H348, 'GeoData Source'!A:C, 3, FALSE)</f>
        <v>Central Africa</v>
      </c>
      <c r="H348" t="s">
        <v>3908</v>
      </c>
      <c r="I348" t="s">
        <v>3909</v>
      </c>
      <c r="J348" t="s">
        <v>3570</v>
      </c>
    </row>
    <row r="349" spans="1:10">
      <c r="A349" t="s">
        <v>3201</v>
      </c>
      <c r="B349" t="s">
        <v>3267</v>
      </c>
      <c r="C349" t="e">
        <v>#N/A</v>
      </c>
      <c r="D349" s="3" t="e">
        <v>#N/A</v>
      </c>
      <c r="E349" s="3" t="str">
        <f>VLOOKUP(H349, 'GeoData Source'!A:C, 2, FALSE)</f>
        <v>Africa</v>
      </c>
      <c r="F349" t="str">
        <f>VLOOKUP(H349, 'GeoData Source'!A:C, 3, FALSE)</f>
        <v>Central Africa</v>
      </c>
      <c r="H349" t="s">
        <v>3908</v>
      </c>
      <c r="I349" t="s">
        <v>3909</v>
      </c>
      <c r="J349" t="s">
        <v>3570</v>
      </c>
    </row>
    <row r="350" spans="1:10">
      <c r="A350" t="s">
        <v>3201</v>
      </c>
      <c r="B350" t="s">
        <v>3273</v>
      </c>
      <c r="C350" t="s">
        <v>3567</v>
      </c>
      <c r="D350" s="3" t="s">
        <v>3567</v>
      </c>
      <c r="E350" s="3" t="str">
        <f>VLOOKUP(H350, 'GeoData Source'!A:C, 2, FALSE)</f>
        <v>Africa</v>
      </c>
      <c r="F350" t="str">
        <f>VLOOKUP(H350, 'GeoData Source'!A:C, 3, FALSE)</f>
        <v>Central Africa</v>
      </c>
      <c r="H350" t="s">
        <v>3908</v>
      </c>
      <c r="I350" t="s">
        <v>3909</v>
      </c>
      <c r="J350" t="s">
        <v>3570</v>
      </c>
    </row>
    <row r="351" spans="1:10">
      <c r="A351" t="s">
        <v>3201</v>
      </c>
      <c r="B351" t="s">
        <v>3278</v>
      </c>
      <c r="C351" t="s">
        <v>3567</v>
      </c>
      <c r="D351" s="3" t="s">
        <v>3567</v>
      </c>
      <c r="E351" s="3" t="e">
        <f>VLOOKUP(H351, 'GeoData Source'!A:C, 2, FALSE)</f>
        <v>#N/A</v>
      </c>
      <c r="F351" t="e">
        <f>VLOOKUP(H351, 'GeoData Source'!A:C, 3, FALSE)</f>
        <v>#N/A</v>
      </c>
      <c r="G351" t="s">
        <v>3912</v>
      </c>
      <c r="H351" t="s">
        <v>3201</v>
      </c>
    </row>
    <row r="352" spans="1:10">
      <c r="A352" t="s">
        <v>3201</v>
      </c>
      <c r="B352" t="s">
        <v>3284</v>
      </c>
      <c r="C352" t="s">
        <v>3567</v>
      </c>
      <c r="D352" s="3" t="s">
        <v>3567</v>
      </c>
      <c r="E352" s="3" t="e">
        <f>VLOOKUP(H352, 'GeoData Source'!A:C, 2, FALSE)</f>
        <v>#N/A</v>
      </c>
      <c r="F352" t="e">
        <f>VLOOKUP(H352, 'GeoData Source'!A:C, 3, FALSE)</f>
        <v>#N/A</v>
      </c>
      <c r="G352" t="s">
        <v>3912</v>
      </c>
    </row>
    <row r="353" spans="1:10">
      <c r="A353" t="s">
        <v>3201</v>
      </c>
      <c r="B353" t="s">
        <v>3290</v>
      </c>
      <c r="C353" t="s">
        <v>3567</v>
      </c>
      <c r="D353" s="3" t="s">
        <v>3567</v>
      </c>
      <c r="E353" s="3" t="e">
        <f>VLOOKUP(H353, 'GeoData Source'!A:C, 2, FALSE)</f>
        <v>#N/A</v>
      </c>
      <c r="F353" t="e">
        <f>VLOOKUP(H353, 'GeoData Source'!A:C, 3, FALSE)</f>
        <v>#N/A</v>
      </c>
      <c r="G353" t="s">
        <v>3913</v>
      </c>
    </row>
    <row r="354" spans="1:10">
      <c r="A354" t="s">
        <v>3201</v>
      </c>
      <c r="B354" t="s">
        <v>3303</v>
      </c>
      <c r="C354" t="s">
        <v>3567</v>
      </c>
      <c r="D354" s="3" t="s">
        <v>3567</v>
      </c>
      <c r="E354" s="3" t="e">
        <f>VLOOKUP(H354, 'GeoData Source'!A:C, 2, FALSE)</f>
        <v>#N/A</v>
      </c>
      <c r="F354" t="e">
        <f>VLOOKUP(H354, 'GeoData Source'!A:C, 3, FALSE)</f>
        <v>#N/A</v>
      </c>
      <c r="G354" t="s">
        <v>3914</v>
      </c>
    </row>
    <row r="355" spans="1:10">
      <c r="A355" t="s">
        <v>3201</v>
      </c>
      <c r="B355" t="s">
        <v>3309</v>
      </c>
      <c r="C355" t="s">
        <v>3567</v>
      </c>
      <c r="D355" s="3" t="s">
        <v>3567</v>
      </c>
      <c r="E355" s="3" t="str">
        <f>VLOOKUP(H355, 'GeoData Source'!A:C, 2, FALSE)</f>
        <v>Africa</v>
      </c>
      <c r="F355" t="str">
        <f>VLOOKUP(H355, 'GeoData Source'!A:C, 3, FALSE)</f>
        <v>Central Africa</v>
      </c>
      <c r="G355" t="s">
        <v>3915</v>
      </c>
      <c r="H355" t="s">
        <v>3916</v>
      </c>
      <c r="I355" t="s">
        <v>3917</v>
      </c>
      <c r="J355" t="s">
        <v>3570</v>
      </c>
    </row>
    <row r="356" spans="1:10">
      <c r="A356" t="s">
        <v>3201</v>
      </c>
      <c r="B356" t="s">
        <v>3315</v>
      </c>
      <c r="C356" t="s">
        <v>3918</v>
      </c>
      <c r="D356" s="3" t="s">
        <v>3919</v>
      </c>
      <c r="E356" s="3" t="e">
        <f>VLOOKUP(H356, 'GeoData Source'!A:C, 2, FALSE)</f>
        <v>#N/A</v>
      </c>
      <c r="F356" t="e">
        <f>VLOOKUP(H356, 'GeoData Source'!A:C, 3, FALSE)</f>
        <v>#N/A</v>
      </c>
      <c r="H356" t="s">
        <v>3920</v>
      </c>
      <c r="I356" t="s">
        <v>3921</v>
      </c>
      <c r="J356" t="s">
        <v>3570</v>
      </c>
    </row>
    <row r="357" spans="1:10">
      <c r="A357" t="s">
        <v>3329</v>
      </c>
      <c r="B357" t="s">
        <v>3331</v>
      </c>
      <c r="C357" t="s">
        <v>3567</v>
      </c>
      <c r="D357" s="3" t="s">
        <v>3567</v>
      </c>
      <c r="E357" s="3" t="str">
        <f>VLOOKUP(H357, 'GeoData Source'!A:C, 2, FALSE)</f>
        <v>Asia</v>
      </c>
      <c r="F357" t="str">
        <f>VLOOKUP(H357, 'GeoData Source'!A:C, 3, FALSE)</f>
        <v>South West Asia</v>
      </c>
      <c r="G357" t="s">
        <v>3922</v>
      </c>
      <c r="H357" t="s">
        <v>3923</v>
      </c>
      <c r="I357" t="s">
        <v>3924</v>
      </c>
      <c r="J357" t="s">
        <v>3570</v>
      </c>
    </row>
    <row r="358" spans="1:10">
      <c r="A358" t="s">
        <v>3329</v>
      </c>
      <c r="B358" t="s">
        <v>3337</v>
      </c>
      <c r="C358" t="s">
        <v>3567</v>
      </c>
      <c r="D358" s="3" t="s">
        <v>3567</v>
      </c>
      <c r="E358" s="3" t="str">
        <f>VLOOKUP(H358, 'GeoData Source'!A:C, 2, FALSE)</f>
        <v>Asia</v>
      </c>
      <c r="F358" t="str">
        <f>VLOOKUP(H358, 'GeoData Source'!A:C, 3, FALSE)</f>
        <v>South West Asia</v>
      </c>
      <c r="G358" t="s">
        <v>3922</v>
      </c>
      <c r="H358" t="s">
        <v>3923</v>
      </c>
      <c r="I358" t="s">
        <v>3924</v>
      </c>
      <c r="J358" t="s">
        <v>3570</v>
      </c>
    </row>
    <row r="359" spans="1:10">
      <c r="A359" t="s">
        <v>3329</v>
      </c>
      <c r="B359" t="s">
        <v>3347</v>
      </c>
      <c r="C359" t="s">
        <v>3567</v>
      </c>
      <c r="D359" s="3" t="s">
        <v>3567</v>
      </c>
      <c r="E359" s="3" t="e">
        <f>VLOOKUP(H359, 'GeoData Source'!A:C, 2, FALSE)</f>
        <v>#N/A</v>
      </c>
      <c r="F359" t="e">
        <f>VLOOKUP(H359, 'GeoData Source'!A:C, 3, FALSE)</f>
        <v>#N/A</v>
      </c>
      <c r="H359" t="s">
        <v>3329</v>
      </c>
    </row>
    <row r="360" spans="1:10">
      <c r="A360" t="s">
        <v>3329</v>
      </c>
      <c r="B360" t="s">
        <v>3353</v>
      </c>
      <c r="C360" t="s">
        <v>3567</v>
      </c>
      <c r="D360" s="3" t="s">
        <v>3567</v>
      </c>
      <c r="E360" s="3" t="e">
        <f>VLOOKUP(H360, 'GeoData Source'!A:C, 2, FALSE)</f>
        <v>#N/A</v>
      </c>
      <c r="F360" t="e">
        <f>VLOOKUP(H360, 'GeoData Source'!A:C, 3, FALSE)</f>
        <v>#N/A</v>
      </c>
      <c r="H360" t="s">
        <v>3329</v>
      </c>
    </row>
    <row r="361" spans="1:10">
      <c r="A361" t="s">
        <v>3329</v>
      </c>
      <c r="B361" t="s">
        <v>3367</v>
      </c>
      <c r="C361" t="s">
        <v>3567</v>
      </c>
      <c r="D361" s="3" t="s">
        <v>3567</v>
      </c>
      <c r="E361" s="3" t="e">
        <f>VLOOKUP(H361, 'GeoData Source'!A:C, 2, FALSE)</f>
        <v>#N/A</v>
      </c>
      <c r="F361" t="e">
        <f>VLOOKUP(H361, 'GeoData Source'!A:C, 3, FALSE)</f>
        <v>#N/A</v>
      </c>
      <c r="G361" t="s">
        <v>3925</v>
      </c>
    </row>
    <row r="362" spans="1:10">
      <c r="A362" t="s">
        <v>3329</v>
      </c>
      <c r="B362" t="s">
        <v>3383</v>
      </c>
      <c r="C362" t="s">
        <v>3567</v>
      </c>
      <c r="D362" s="3" t="s">
        <v>3567</v>
      </c>
      <c r="E362" s="3" t="e">
        <f>VLOOKUP(H362, 'GeoData Source'!A:C, 2, FALSE)</f>
        <v>#N/A</v>
      </c>
      <c r="F362" t="e">
        <f>VLOOKUP(H362, 'GeoData Source'!A:C, 3, FALSE)</f>
        <v>#N/A</v>
      </c>
      <c r="G362" t="s">
        <v>3925</v>
      </c>
    </row>
    <row r="363" spans="1:10">
      <c r="A363" t="s">
        <v>3329</v>
      </c>
      <c r="B363" t="s">
        <v>3389</v>
      </c>
      <c r="C363" t="s">
        <v>3567</v>
      </c>
      <c r="D363" s="3" t="s">
        <v>3567</v>
      </c>
      <c r="E363" s="3" t="str">
        <f>VLOOKUP(H363, 'GeoData Source'!A:C, 2, FALSE)</f>
        <v>Asia</v>
      </c>
      <c r="F363" t="str">
        <f>VLOOKUP(H363, 'GeoData Source'!A:C, 3, FALSE)</f>
        <v>South West Asia</v>
      </c>
      <c r="H363" t="s">
        <v>3926</v>
      </c>
      <c r="I363" t="s">
        <v>3927</v>
      </c>
      <c r="J363" t="s">
        <v>3570</v>
      </c>
    </row>
    <row r="364" spans="1:10">
      <c r="A364" t="s">
        <v>3329</v>
      </c>
      <c r="B364" t="s">
        <v>3403</v>
      </c>
      <c r="C364" t="s">
        <v>3567</v>
      </c>
      <c r="D364" s="3" t="s">
        <v>3567</v>
      </c>
      <c r="E364" s="3" t="str">
        <f>VLOOKUP(H364, 'GeoData Source'!A:C, 2, FALSE)</f>
        <v>Asia</v>
      </c>
      <c r="F364" t="str">
        <f>VLOOKUP(H364, 'GeoData Source'!A:C, 3, FALSE)</f>
        <v>South West Asia</v>
      </c>
      <c r="H364" t="s">
        <v>3926</v>
      </c>
      <c r="I364" t="s">
        <v>3927</v>
      </c>
      <c r="J364" t="s">
        <v>3570</v>
      </c>
    </row>
    <row r="365" spans="1:10">
      <c r="A365" t="s">
        <v>3416</v>
      </c>
      <c r="B365" t="s">
        <v>3418</v>
      </c>
      <c r="C365" t="s">
        <v>3928</v>
      </c>
      <c r="D365" s="3" t="s">
        <v>3599</v>
      </c>
      <c r="E365" s="3" t="str">
        <f>VLOOKUP(H365, 'GeoData Source'!A:C, 2, FALSE)</f>
        <v>Asia</v>
      </c>
      <c r="F365" t="str">
        <f>VLOOKUP(H365, 'GeoData Source'!A:C, 3, FALSE)</f>
        <v>South West Asia</v>
      </c>
      <c r="H365" t="s">
        <v>3418</v>
      </c>
      <c r="I365" t="s">
        <v>3929</v>
      </c>
      <c r="J365" t="s">
        <v>3570</v>
      </c>
    </row>
    <row r="366" spans="1:10">
      <c r="A366" t="s">
        <v>3416</v>
      </c>
      <c r="B366" t="s">
        <v>3424</v>
      </c>
      <c r="C366" t="s">
        <v>3567</v>
      </c>
      <c r="D366" s="3" t="s">
        <v>3567</v>
      </c>
      <c r="E366" s="3" t="str">
        <f>VLOOKUP(H366, 'GeoData Source'!A:C, 2, FALSE)</f>
        <v>Asia</v>
      </c>
      <c r="F366" t="str">
        <f>VLOOKUP(H366, 'GeoData Source'!A:C, 3, FALSE)</f>
        <v>South West Asia</v>
      </c>
      <c r="H366" t="s">
        <v>3418</v>
      </c>
      <c r="I366" t="s">
        <v>3929</v>
      </c>
      <c r="J366" t="s">
        <v>3570</v>
      </c>
    </row>
    <row r="367" spans="1:10">
      <c r="A367" t="s">
        <v>3416</v>
      </c>
      <c r="B367" t="s">
        <v>3434</v>
      </c>
      <c r="C367" t="s">
        <v>3930</v>
      </c>
      <c r="D367" s="3" t="s">
        <v>3591</v>
      </c>
      <c r="E367" s="3" t="str">
        <f>VLOOKUP(H367, 'GeoData Source'!A:C, 2, FALSE)</f>
        <v>Europe</v>
      </c>
      <c r="F367" t="str">
        <f>VLOOKUP(H367, 'GeoData Source'!A:C, 3, FALSE)</f>
        <v>South East Europe</v>
      </c>
      <c r="H367" t="s">
        <v>3434</v>
      </c>
      <c r="I367" t="s">
        <v>3931</v>
      </c>
      <c r="J367" t="s">
        <v>3570</v>
      </c>
    </row>
    <row r="368" spans="1:10">
      <c r="A368" t="s">
        <v>3416</v>
      </c>
      <c r="B368" t="s">
        <v>3476</v>
      </c>
      <c r="C368" t="s">
        <v>3567</v>
      </c>
      <c r="D368" s="3" t="s">
        <v>3567</v>
      </c>
      <c r="E368" s="3" t="str">
        <f>VLOOKUP(H368, 'GeoData Source'!A:C, 2, FALSE)</f>
        <v>Europe</v>
      </c>
      <c r="F368" t="str">
        <f>VLOOKUP(H368, 'GeoData Source'!A:C, 3, FALSE)</f>
        <v>Southern Europe</v>
      </c>
      <c r="G368" t="s">
        <v>3476</v>
      </c>
      <c r="H368" t="s">
        <v>3932</v>
      </c>
      <c r="I368" t="s">
        <v>3933</v>
      </c>
      <c r="J368" t="s">
        <v>3570</v>
      </c>
    </row>
    <row r="369" spans="1:10">
      <c r="A369" t="s">
        <v>3416</v>
      </c>
      <c r="B369" t="s">
        <v>3486</v>
      </c>
      <c r="C369" t="s">
        <v>3567</v>
      </c>
      <c r="D369" s="3" t="s">
        <v>3567</v>
      </c>
      <c r="E369" s="3" t="str">
        <f>VLOOKUP(H369, 'GeoData Source'!A:C, 2, FALSE)</f>
        <v>Europe</v>
      </c>
      <c r="F369" t="str">
        <f>VLOOKUP(H369, 'GeoData Source'!A:C, 3, FALSE)</f>
        <v>South East Europe</v>
      </c>
      <c r="H369" t="s">
        <v>131</v>
      </c>
      <c r="I369" t="s">
        <v>3934</v>
      </c>
      <c r="J369" t="s">
        <v>3570</v>
      </c>
    </row>
    <row r="370" spans="1:10">
      <c r="A370" t="s">
        <v>3416</v>
      </c>
      <c r="B370" t="s">
        <v>3492</v>
      </c>
      <c r="C370" t="s">
        <v>3567</v>
      </c>
      <c r="D370" s="3" t="s">
        <v>3567</v>
      </c>
      <c r="E370" s="3" t="str">
        <f>VLOOKUP(H370, 'GeoData Source'!A:C, 2, FALSE)</f>
        <v>Europe</v>
      </c>
      <c r="F370" t="str">
        <f>VLOOKUP(H370, 'GeoData Source'!A:C, 3, FALSE)</f>
        <v>Western Europe</v>
      </c>
      <c r="H370" t="s">
        <v>3935</v>
      </c>
      <c r="I370" t="s">
        <v>3936</v>
      </c>
      <c r="J370" t="s">
        <v>3570</v>
      </c>
    </row>
    <row r="371" spans="1:10">
      <c r="A371" t="s">
        <v>3416</v>
      </c>
      <c r="B371" t="s">
        <v>3501</v>
      </c>
      <c r="C371" t="s">
        <v>3937</v>
      </c>
      <c r="D371" s="3" t="s">
        <v>3591</v>
      </c>
      <c r="E371" s="3" t="str">
        <f>VLOOKUP(H371, 'GeoData Source'!A:C, 2, FALSE)</f>
        <v>Europe</v>
      </c>
      <c r="F371" t="str">
        <f>VLOOKUP(H371, 'GeoData Source'!A:C, 3, FALSE)</f>
        <v>Eastern Europe</v>
      </c>
      <c r="H371" t="s">
        <v>3501</v>
      </c>
      <c r="I371" t="s">
        <v>3938</v>
      </c>
      <c r="J371" t="s">
        <v>3570</v>
      </c>
    </row>
    <row r="372" spans="1:10">
      <c r="A372" t="s">
        <v>3416</v>
      </c>
      <c r="B372" t="s">
        <v>3511</v>
      </c>
      <c r="C372" t="s">
        <v>3567</v>
      </c>
      <c r="D372" s="3" t="s">
        <v>3567</v>
      </c>
      <c r="E372" s="3" t="e">
        <f>VLOOKUP(H372, 'GeoData Source'!A:C, 2, FALSE)</f>
        <v>#N/A</v>
      </c>
      <c r="F372" t="e">
        <f>VLOOKUP(H372, 'GeoData Source'!A:C, 3, FALSE)</f>
        <v>#N/A</v>
      </c>
      <c r="G372" t="s">
        <v>3939</v>
      </c>
    </row>
    <row r="373" spans="1:10">
      <c r="A373" t="s">
        <v>3416</v>
      </c>
      <c r="B373" t="s">
        <v>3521</v>
      </c>
      <c r="C373" t="s">
        <v>3567</v>
      </c>
      <c r="D373" s="3" t="s">
        <v>3567</v>
      </c>
      <c r="E373" s="3" t="str">
        <f>VLOOKUP(H373, 'GeoData Source'!A:C, 2, FALSE)</f>
        <v>Europe</v>
      </c>
      <c r="F373" t="str">
        <f>VLOOKUP(H373, 'GeoData Source'!A:C, 3, FALSE)</f>
        <v>Western Europe</v>
      </c>
      <c r="H373" t="s">
        <v>3594</v>
      </c>
      <c r="I373" t="s">
        <v>3940</v>
      </c>
      <c r="J373" t="s">
        <v>3570</v>
      </c>
    </row>
    <row r="374" spans="1:10">
      <c r="A374" t="s">
        <v>3416</v>
      </c>
      <c r="B374" t="s">
        <v>3547</v>
      </c>
      <c r="C374" t="e">
        <v>#N/A</v>
      </c>
      <c r="D374" s="3" t="e">
        <v>#N/A</v>
      </c>
      <c r="E374" s="3" t="e">
        <f>VLOOKUP(H374, 'GeoData Source'!A:C, 2, FALSE)</f>
        <v>#N/A</v>
      </c>
      <c r="F374" t="e">
        <f>VLOOKUP(H374, 'GeoData Source'!A:C, 3, FALSE)</f>
        <v>#N/A</v>
      </c>
      <c r="G374" t="s">
        <v>3941</v>
      </c>
    </row>
    <row r="375" spans="1:10">
      <c r="A375" t="s">
        <v>3416</v>
      </c>
      <c r="B375" t="s">
        <v>3553</v>
      </c>
      <c r="C375" t="s">
        <v>3567</v>
      </c>
      <c r="D375" s="3" t="s">
        <v>3567</v>
      </c>
      <c r="E375" s="3" t="e">
        <f>VLOOKUP(H375, 'GeoData Source'!A:C, 2, FALSE)</f>
        <v>#N/A</v>
      </c>
      <c r="F375" t="e">
        <f>VLOOKUP(H375, 'GeoData Source'!A:C, 3, FALSE)</f>
        <v>#N/A</v>
      </c>
      <c r="H375" t="s">
        <v>3942</v>
      </c>
      <c r="I375" t="s">
        <v>3943</v>
      </c>
      <c r="J375" t="s">
        <v>3570</v>
      </c>
    </row>
  </sheetData>
  <autoFilter ref="A1:J587" xr:uid="{0A1716DB-2FA4-40A6-8D7A-D483338E3D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43976-FF61-4F2A-A19F-D4A5DE5F8226}">
  <dimension ref="A1:E234"/>
  <sheetViews>
    <sheetView tabSelected="1" workbookViewId="0"/>
  </sheetViews>
  <sheetFormatPr defaultRowHeight="14.45"/>
  <cols>
    <col min="3" max="3" width="14.85546875" bestFit="1" customWidth="1"/>
  </cols>
  <sheetData>
    <row r="1" spans="1:5">
      <c r="A1" t="s">
        <v>3944</v>
      </c>
      <c r="B1" t="s">
        <v>17</v>
      </c>
      <c r="C1" t="s">
        <v>16</v>
      </c>
      <c r="D1" t="s">
        <v>3944</v>
      </c>
      <c r="E1" t="s">
        <v>3945</v>
      </c>
    </row>
    <row r="2" spans="1:5">
      <c r="A2" t="s">
        <v>3946</v>
      </c>
      <c r="B2" t="s">
        <v>3201</v>
      </c>
      <c r="C2" t="s">
        <v>3947</v>
      </c>
      <c r="D2" t="s">
        <v>3946</v>
      </c>
    </row>
    <row r="3" spans="1:5">
      <c r="A3" t="s">
        <v>3948</v>
      </c>
      <c r="B3" t="s">
        <v>3201</v>
      </c>
      <c r="C3" t="s">
        <v>3947</v>
      </c>
      <c r="D3" t="s">
        <v>3948</v>
      </c>
    </row>
    <row r="4" spans="1:5">
      <c r="A4" t="s">
        <v>3949</v>
      </c>
      <c r="B4" t="s">
        <v>3201</v>
      </c>
      <c r="C4" t="s">
        <v>3947</v>
      </c>
      <c r="D4" t="s">
        <v>3949</v>
      </c>
      <c r="E4" s="2"/>
    </row>
    <row r="5" spans="1:5">
      <c r="A5" t="s">
        <v>3908</v>
      </c>
      <c r="B5" t="s">
        <v>3201</v>
      </c>
      <c r="C5" t="s">
        <v>3947</v>
      </c>
      <c r="D5" t="s">
        <v>3908</v>
      </c>
      <c r="E5" s="2"/>
    </row>
    <row r="6" spans="1:5">
      <c r="A6" t="s">
        <v>3916</v>
      </c>
      <c r="B6" t="s">
        <v>3201</v>
      </c>
      <c r="C6" t="s">
        <v>3947</v>
      </c>
      <c r="D6" t="s">
        <v>3916</v>
      </c>
      <c r="E6" s="2"/>
    </row>
    <row r="7" spans="1:5">
      <c r="A7" t="s">
        <v>3950</v>
      </c>
      <c r="B7" t="s">
        <v>3201</v>
      </c>
      <c r="C7" t="s">
        <v>3947</v>
      </c>
      <c r="D7" t="s">
        <v>3950</v>
      </c>
      <c r="E7" s="2"/>
    </row>
    <row r="8" spans="1:5">
      <c r="A8" t="s">
        <v>3951</v>
      </c>
      <c r="B8" t="s">
        <v>3201</v>
      </c>
      <c r="C8" t="s">
        <v>3952</v>
      </c>
      <c r="D8" t="s">
        <v>3951</v>
      </c>
      <c r="E8" s="2"/>
    </row>
    <row r="9" spans="1:5">
      <c r="A9" t="s">
        <v>3953</v>
      </c>
      <c r="B9" t="s">
        <v>3201</v>
      </c>
      <c r="C9" t="s">
        <v>3952</v>
      </c>
      <c r="D9" t="s">
        <v>3953</v>
      </c>
      <c r="E9" s="2"/>
    </row>
    <row r="10" spans="1:5">
      <c r="A10" t="s">
        <v>3954</v>
      </c>
      <c r="B10" t="s">
        <v>3201</v>
      </c>
      <c r="C10" t="s">
        <v>3952</v>
      </c>
      <c r="D10" t="s">
        <v>3954</v>
      </c>
      <c r="E10" s="2"/>
    </row>
    <row r="11" spans="1:5">
      <c r="A11" t="s">
        <v>3906</v>
      </c>
      <c r="B11" t="s">
        <v>3201</v>
      </c>
      <c r="C11" t="s">
        <v>3952</v>
      </c>
      <c r="D11" t="s">
        <v>3906</v>
      </c>
      <c r="E11" s="2"/>
    </row>
    <row r="12" spans="1:5">
      <c r="A12" t="s">
        <v>3955</v>
      </c>
      <c r="B12" t="s">
        <v>3201</v>
      </c>
      <c r="C12" t="s">
        <v>3952</v>
      </c>
      <c r="D12" t="s">
        <v>3955</v>
      </c>
      <c r="E12" s="2"/>
    </row>
    <row r="13" spans="1:5">
      <c r="A13" t="s">
        <v>3956</v>
      </c>
      <c r="B13" t="s">
        <v>3201</v>
      </c>
      <c r="C13" t="s">
        <v>3952</v>
      </c>
      <c r="D13" t="s">
        <v>3956</v>
      </c>
      <c r="E13" s="2"/>
    </row>
    <row r="14" spans="1:5">
      <c r="A14" t="s">
        <v>3957</v>
      </c>
      <c r="B14" t="s">
        <v>3201</v>
      </c>
      <c r="C14" t="s">
        <v>3952</v>
      </c>
      <c r="D14" t="s">
        <v>3957</v>
      </c>
      <c r="E14" s="2"/>
    </row>
    <row r="15" spans="1:5">
      <c r="A15" t="s">
        <v>3958</v>
      </c>
      <c r="B15" t="s">
        <v>3201</v>
      </c>
      <c r="C15" t="s">
        <v>3952</v>
      </c>
      <c r="D15" t="s">
        <v>3958</v>
      </c>
      <c r="E15" s="2"/>
    </row>
    <row r="16" spans="1:5">
      <c r="A16" t="s">
        <v>3959</v>
      </c>
      <c r="B16" t="s">
        <v>3201</v>
      </c>
      <c r="C16" t="s">
        <v>3960</v>
      </c>
      <c r="D16" t="s">
        <v>3959</v>
      </c>
      <c r="E16" s="2"/>
    </row>
    <row r="17" spans="1:5">
      <c r="A17" t="s">
        <v>3900</v>
      </c>
      <c r="B17" t="s">
        <v>3201</v>
      </c>
      <c r="C17" t="s">
        <v>3960</v>
      </c>
      <c r="D17" t="s">
        <v>3900</v>
      </c>
      <c r="E17" s="2"/>
    </row>
    <row r="18" spans="1:5">
      <c r="A18" t="s">
        <v>3961</v>
      </c>
      <c r="B18" t="s">
        <v>3201</v>
      </c>
      <c r="C18" t="s">
        <v>3960</v>
      </c>
      <c r="D18" t="s">
        <v>3961</v>
      </c>
      <c r="E18" s="2"/>
    </row>
    <row r="19" spans="1:5">
      <c r="A19" t="s">
        <v>3962</v>
      </c>
      <c r="B19" t="s">
        <v>3201</v>
      </c>
      <c r="C19" t="s">
        <v>3960</v>
      </c>
      <c r="D19" t="s">
        <v>3962</v>
      </c>
      <c r="E19" s="2"/>
    </row>
    <row r="20" spans="1:5">
      <c r="A20" t="s">
        <v>3963</v>
      </c>
      <c r="B20" t="s">
        <v>3201</v>
      </c>
      <c r="C20" t="s">
        <v>3960</v>
      </c>
      <c r="D20" t="s">
        <v>3963</v>
      </c>
      <c r="E20" s="2"/>
    </row>
    <row r="21" spans="1:5">
      <c r="A21" t="s">
        <v>3964</v>
      </c>
      <c r="B21" t="s">
        <v>3201</v>
      </c>
      <c r="C21" t="s">
        <v>3960</v>
      </c>
      <c r="D21" t="s">
        <v>3964</v>
      </c>
      <c r="E21" s="2"/>
    </row>
    <row r="22" spans="1:5">
      <c r="A22" t="s">
        <v>3965</v>
      </c>
      <c r="B22" t="s">
        <v>3201</v>
      </c>
      <c r="C22" t="s">
        <v>3966</v>
      </c>
      <c r="D22" t="s">
        <v>3965</v>
      </c>
      <c r="E22" s="2"/>
    </row>
    <row r="23" spans="1:5">
      <c r="A23" t="s">
        <v>3315</v>
      </c>
      <c r="B23" t="s">
        <v>3201</v>
      </c>
      <c r="C23" t="s">
        <v>3966</v>
      </c>
      <c r="D23" t="s">
        <v>3315</v>
      </c>
      <c r="E23" s="2"/>
    </row>
    <row r="24" spans="1:5">
      <c r="A24" t="s">
        <v>3967</v>
      </c>
      <c r="B24" t="s">
        <v>3201</v>
      </c>
      <c r="C24" t="s">
        <v>3966</v>
      </c>
      <c r="D24" t="s">
        <v>3967</v>
      </c>
      <c r="E24" s="2"/>
    </row>
    <row r="25" spans="1:5">
      <c r="A25" t="s">
        <v>3968</v>
      </c>
      <c r="B25" t="s">
        <v>3201</v>
      </c>
      <c r="C25" t="s">
        <v>3966</v>
      </c>
      <c r="D25" t="s">
        <v>3968</v>
      </c>
      <c r="E25" s="2"/>
    </row>
    <row r="26" spans="1:5">
      <c r="A26" t="s">
        <v>3969</v>
      </c>
      <c r="B26" t="s">
        <v>3201</v>
      </c>
      <c r="C26" t="s">
        <v>3966</v>
      </c>
      <c r="D26" t="s">
        <v>3969</v>
      </c>
      <c r="E26" s="2"/>
    </row>
    <row r="27" spans="1:5">
      <c r="A27" t="s">
        <v>3970</v>
      </c>
      <c r="B27" t="s">
        <v>3201</v>
      </c>
      <c r="C27" t="s">
        <v>3966</v>
      </c>
      <c r="D27" t="s">
        <v>3970</v>
      </c>
      <c r="E27" s="2"/>
    </row>
    <row r="28" spans="1:5">
      <c r="A28" t="s">
        <v>3971</v>
      </c>
      <c r="B28" t="s">
        <v>3201</v>
      </c>
      <c r="C28" t="s">
        <v>3966</v>
      </c>
      <c r="D28" t="s">
        <v>3971</v>
      </c>
      <c r="E28" s="2"/>
    </row>
    <row r="29" spans="1:5">
      <c r="A29" t="s">
        <v>3972</v>
      </c>
      <c r="B29" t="s">
        <v>3201</v>
      </c>
      <c r="C29" t="s">
        <v>3973</v>
      </c>
      <c r="D29" t="s">
        <v>3972</v>
      </c>
      <c r="E29" s="2"/>
    </row>
    <row r="30" spans="1:5">
      <c r="A30" t="s">
        <v>3974</v>
      </c>
      <c r="B30" t="s">
        <v>3201</v>
      </c>
      <c r="C30" t="s">
        <v>3973</v>
      </c>
      <c r="D30" t="s">
        <v>3974</v>
      </c>
      <c r="E30" s="2"/>
    </row>
    <row r="31" spans="1:5">
      <c r="A31" t="s">
        <v>3975</v>
      </c>
      <c r="B31" t="s">
        <v>3201</v>
      </c>
      <c r="C31" t="s">
        <v>3973</v>
      </c>
      <c r="D31" t="s">
        <v>3975</v>
      </c>
      <c r="E31" s="2"/>
    </row>
    <row r="32" spans="1:5">
      <c r="A32" t="s">
        <v>3976</v>
      </c>
      <c r="B32" t="s">
        <v>3201</v>
      </c>
      <c r="C32" t="s">
        <v>3973</v>
      </c>
      <c r="D32" t="s">
        <v>3976</v>
      </c>
      <c r="E32" s="2"/>
    </row>
    <row r="33" spans="1:5">
      <c r="A33" t="s">
        <v>3977</v>
      </c>
      <c r="B33" t="s">
        <v>3201</v>
      </c>
      <c r="C33" t="s">
        <v>3973</v>
      </c>
      <c r="D33" t="s">
        <v>3977</v>
      </c>
      <c r="E33" s="2"/>
    </row>
    <row r="34" spans="1:5">
      <c r="A34" t="s">
        <v>3978</v>
      </c>
      <c r="B34" t="s">
        <v>3201</v>
      </c>
      <c r="C34" t="s">
        <v>3973</v>
      </c>
      <c r="D34" t="s">
        <v>3978</v>
      </c>
      <c r="E34" s="2"/>
    </row>
    <row r="35" spans="1:5">
      <c r="A35" t="s">
        <v>3979</v>
      </c>
      <c r="B35" t="s">
        <v>3201</v>
      </c>
      <c r="C35" t="s">
        <v>3973</v>
      </c>
      <c r="D35" t="s">
        <v>3979</v>
      </c>
      <c r="E35" s="2"/>
    </row>
    <row r="36" spans="1:5">
      <c r="A36" t="s">
        <v>3980</v>
      </c>
      <c r="B36" t="s">
        <v>3201</v>
      </c>
      <c r="C36" t="s">
        <v>3973</v>
      </c>
      <c r="D36" t="s">
        <v>3980</v>
      </c>
      <c r="E36" s="2"/>
    </row>
    <row r="37" spans="1:5">
      <c r="A37" t="s">
        <v>3981</v>
      </c>
      <c r="B37" t="s">
        <v>3201</v>
      </c>
      <c r="C37" t="s">
        <v>3973</v>
      </c>
      <c r="D37" t="s">
        <v>3981</v>
      </c>
      <c r="E37" s="2"/>
    </row>
    <row r="38" spans="1:5">
      <c r="A38" t="s">
        <v>3982</v>
      </c>
      <c r="B38" t="s">
        <v>3201</v>
      </c>
      <c r="C38" t="s">
        <v>3973</v>
      </c>
      <c r="D38" t="s">
        <v>3982</v>
      </c>
      <c r="E38" s="2"/>
    </row>
    <row r="39" spans="1:5">
      <c r="A39" t="s">
        <v>3983</v>
      </c>
      <c r="B39" t="s">
        <v>3201</v>
      </c>
      <c r="C39" t="s">
        <v>3984</v>
      </c>
      <c r="D39" t="s">
        <v>3983</v>
      </c>
      <c r="E39" s="2"/>
    </row>
    <row r="40" spans="1:5">
      <c r="A40" t="s">
        <v>3985</v>
      </c>
      <c r="B40" t="s">
        <v>3201</v>
      </c>
      <c r="C40" t="s">
        <v>3984</v>
      </c>
      <c r="D40" t="s">
        <v>3985</v>
      </c>
      <c r="E40" s="2"/>
    </row>
    <row r="41" spans="1:5">
      <c r="A41" t="s">
        <v>3986</v>
      </c>
      <c r="B41" t="s">
        <v>3201</v>
      </c>
      <c r="C41" t="s">
        <v>3984</v>
      </c>
      <c r="D41" t="s">
        <v>3986</v>
      </c>
      <c r="E41" s="2"/>
    </row>
    <row r="42" spans="1:5">
      <c r="A42" t="s">
        <v>3987</v>
      </c>
      <c r="B42" t="s">
        <v>3201</v>
      </c>
      <c r="C42" t="s">
        <v>3984</v>
      </c>
      <c r="D42" t="s">
        <v>3987</v>
      </c>
      <c r="E42" s="2"/>
    </row>
    <row r="43" spans="1:5">
      <c r="A43" t="s">
        <v>3988</v>
      </c>
      <c r="B43" t="s">
        <v>3201</v>
      </c>
      <c r="C43" t="s">
        <v>3984</v>
      </c>
      <c r="D43" t="s">
        <v>3988</v>
      </c>
      <c r="E43" s="2"/>
    </row>
    <row r="44" spans="1:5">
      <c r="A44" t="s">
        <v>3989</v>
      </c>
      <c r="B44" t="s">
        <v>3201</v>
      </c>
      <c r="C44" t="s">
        <v>3984</v>
      </c>
      <c r="D44" t="s">
        <v>3989</v>
      </c>
      <c r="E44" s="2"/>
    </row>
    <row r="45" spans="1:5">
      <c r="A45" t="s">
        <v>3990</v>
      </c>
      <c r="B45" t="s">
        <v>3201</v>
      </c>
      <c r="C45" t="s">
        <v>3984</v>
      </c>
      <c r="D45" t="s">
        <v>3990</v>
      </c>
      <c r="E45" s="2"/>
    </row>
    <row r="46" spans="1:5">
      <c r="A46" t="s">
        <v>3991</v>
      </c>
      <c r="B46" t="s">
        <v>3201</v>
      </c>
      <c r="C46" t="s">
        <v>3984</v>
      </c>
      <c r="D46" t="s">
        <v>3991</v>
      </c>
      <c r="E46" s="2"/>
    </row>
    <row r="47" spans="1:5">
      <c r="A47" t="s">
        <v>3992</v>
      </c>
      <c r="B47" t="s">
        <v>3201</v>
      </c>
      <c r="C47" t="s">
        <v>3984</v>
      </c>
      <c r="D47" t="s">
        <v>3992</v>
      </c>
      <c r="E47" s="2"/>
    </row>
    <row r="48" spans="1:5">
      <c r="A48" t="s">
        <v>3993</v>
      </c>
      <c r="B48" t="s">
        <v>3201</v>
      </c>
      <c r="C48" t="s">
        <v>3984</v>
      </c>
      <c r="D48" t="s">
        <v>3993</v>
      </c>
      <c r="E48" s="2"/>
    </row>
    <row r="49" spans="1:5">
      <c r="A49" t="s">
        <v>3994</v>
      </c>
      <c r="B49" t="s">
        <v>3201</v>
      </c>
      <c r="C49" t="s">
        <v>3984</v>
      </c>
      <c r="D49" t="s">
        <v>3994</v>
      </c>
      <c r="E49" s="2"/>
    </row>
    <row r="50" spans="1:5">
      <c r="A50" t="s">
        <v>3995</v>
      </c>
      <c r="B50" t="s">
        <v>3201</v>
      </c>
      <c r="C50" t="s">
        <v>3984</v>
      </c>
      <c r="D50" t="s">
        <v>3995</v>
      </c>
      <c r="E50" s="2"/>
    </row>
    <row r="51" spans="1:5">
      <c r="A51" t="s">
        <v>3996</v>
      </c>
      <c r="B51" t="s">
        <v>3201</v>
      </c>
      <c r="C51" t="s">
        <v>3984</v>
      </c>
      <c r="D51" t="s">
        <v>3996</v>
      </c>
      <c r="E51" s="2"/>
    </row>
    <row r="52" spans="1:5">
      <c r="A52" t="s">
        <v>3902</v>
      </c>
      <c r="B52" t="s">
        <v>3201</v>
      </c>
      <c r="C52" t="s">
        <v>3984</v>
      </c>
      <c r="D52" t="s">
        <v>3902</v>
      </c>
      <c r="E52" s="2"/>
    </row>
    <row r="53" spans="1:5">
      <c r="A53" t="s">
        <v>3997</v>
      </c>
      <c r="B53" t="s">
        <v>3201</v>
      </c>
      <c r="C53" t="s">
        <v>3984</v>
      </c>
      <c r="D53" t="s">
        <v>3997</v>
      </c>
      <c r="E53" s="2"/>
    </row>
    <row r="54" spans="1:5">
      <c r="A54" t="s">
        <v>3998</v>
      </c>
      <c r="B54" t="s">
        <v>3201</v>
      </c>
      <c r="C54" t="s">
        <v>3984</v>
      </c>
      <c r="D54" t="s">
        <v>3998</v>
      </c>
      <c r="E54" s="2"/>
    </row>
    <row r="55" spans="1:5">
      <c r="A55" t="s">
        <v>3999</v>
      </c>
      <c r="B55" t="s">
        <v>3201</v>
      </c>
      <c r="C55" t="s">
        <v>3984</v>
      </c>
      <c r="D55" t="s">
        <v>3999</v>
      </c>
      <c r="E55" s="2"/>
    </row>
    <row r="56" spans="1:5">
      <c r="A56" t="s">
        <v>4000</v>
      </c>
      <c r="B56" t="s">
        <v>3201</v>
      </c>
      <c r="C56" t="s">
        <v>3984</v>
      </c>
      <c r="D56" t="s">
        <v>4000</v>
      </c>
      <c r="E56" s="2"/>
    </row>
    <row r="57" spans="1:5">
      <c r="A57" t="s">
        <v>4001</v>
      </c>
      <c r="B57" t="s">
        <v>3201</v>
      </c>
      <c r="C57" t="s">
        <v>3984</v>
      </c>
      <c r="D57" t="s">
        <v>4001</v>
      </c>
      <c r="E57" s="2"/>
    </row>
    <row r="58" spans="1:5">
      <c r="A58" t="s">
        <v>4002</v>
      </c>
      <c r="B58" t="s">
        <v>3201</v>
      </c>
      <c r="C58" t="s">
        <v>3984</v>
      </c>
      <c r="D58" t="s">
        <v>4002</v>
      </c>
      <c r="E58" s="2"/>
    </row>
    <row r="59" spans="1:5">
      <c r="A59" t="s">
        <v>4003</v>
      </c>
      <c r="B59" t="s">
        <v>4004</v>
      </c>
      <c r="C59" t="s">
        <v>4005</v>
      </c>
      <c r="D59" t="s">
        <v>4003</v>
      </c>
      <c r="E59" s="2"/>
    </row>
    <row r="60" spans="1:5">
      <c r="A60" t="s">
        <v>4006</v>
      </c>
      <c r="B60" t="s">
        <v>4004</v>
      </c>
      <c r="C60" t="s">
        <v>4005</v>
      </c>
      <c r="D60" t="s">
        <v>4006</v>
      </c>
      <c r="E60" s="2"/>
    </row>
    <row r="61" spans="1:5">
      <c r="A61" t="s">
        <v>3661</v>
      </c>
      <c r="B61" t="s">
        <v>4004</v>
      </c>
      <c r="C61" t="s">
        <v>4005</v>
      </c>
      <c r="D61" t="s">
        <v>3661</v>
      </c>
      <c r="E61" s="2"/>
    </row>
    <row r="62" spans="1:5">
      <c r="A62" t="s">
        <v>3568</v>
      </c>
      <c r="B62" t="s">
        <v>4004</v>
      </c>
      <c r="C62" t="s">
        <v>4005</v>
      </c>
      <c r="D62" t="s">
        <v>3568</v>
      </c>
      <c r="E62" s="2"/>
    </row>
    <row r="63" spans="1:5">
      <c r="A63" t="s">
        <v>4007</v>
      </c>
      <c r="B63" t="s">
        <v>4004</v>
      </c>
      <c r="C63" t="s">
        <v>4005</v>
      </c>
      <c r="D63" t="s">
        <v>4007</v>
      </c>
      <c r="E63" s="2"/>
    </row>
    <row r="64" spans="1:5">
      <c r="A64" t="s">
        <v>3571</v>
      </c>
      <c r="B64" t="s">
        <v>4004</v>
      </c>
      <c r="C64" t="s">
        <v>4005</v>
      </c>
      <c r="D64" t="s">
        <v>3571</v>
      </c>
      <c r="E64" s="2"/>
    </row>
    <row r="65" spans="1:5">
      <c r="A65" t="s">
        <v>3678</v>
      </c>
      <c r="B65" t="s">
        <v>4004</v>
      </c>
      <c r="C65" t="s">
        <v>4005</v>
      </c>
      <c r="D65" t="s">
        <v>3678</v>
      </c>
      <c r="E65" s="2"/>
    </row>
    <row r="66" spans="1:5">
      <c r="A66" t="s">
        <v>740</v>
      </c>
      <c r="B66" t="s">
        <v>4004</v>
      </c>
      <c r="C66" t="s">
        <v>4005</v>
      </c>
      <c r="D66" t="s">
        <v>740</v>
      </c>
      <c r="E66" s="2"/>
    </row>
    <row r="67" spans="1:5">
      <c r="A67" t="s">
        <v>3577</v>
      </c>
      <c r="B67" t="s">
        <v>4004</v>
      </c>
      <c r="C67" t="s">
        <v>4008</v>
      </c>
      <c r="D67" t="s">
        <v>3577</v>
      </c>
      <c r="E67" s="2"/>
    </row>
    <row r="68" spans="1:5">
      <c r="A68" t="s">
        <v>3768</v>
      </c>
      <c r="B68" t="s">
        <v>4004</v>
      </c>
      <c r="C68" t="s">
        <v>4008</v>
      </c>
      <c r="D68" t="s">
        <v>3768</v>
      </c>
      <c r="E68" s="2"/>
    </row>
    <row r="69" spans="1:5">
      <c r="A69" t="s">
        <v>4009</v>
      </c>
      <c r="B69" t="s">
        <v>4004</v>
      </c>
      <c r="C69" t="s">
        <v>4008</v>
      </c>
      <c r="D69" t="s">
        <v>4009</v>
      </c>
      <c r="E69" s="2"/>
    </row>
    <row r="70" spans="1:5">
      <c r="A70" t="s">
        <v>3703</v>
      </c>
      <c r="B70" t="s">
        <v>4004</v>
      </c>
      <c r="C70" t="s">
        <v>4008</v>
      </c>
      <c r="D70" t="s">
        <v>3703</v>
      </c>
      <c r="E70" s="2"/>
    </row>
    <row r="71" spans="1:5">
      <c r="A71" t="s">
        <v>3606</v>
      </c>
      <c r="B71" t="s">
        <v>4004</v>
      </c>
      <c r="C71" t="s">
        <v>4010</v>
      </c>
      <c r="D71" t="s">
        <v>3606</v>
      </c>
      <c r="E71" s="2"/>
    </row>
    <row r="72" spans="1:5">
      <c r="A72" t="s">
        <v>3611</v>
      </c>
      <c r="B72" t="s">
        <v>4004</v>
      </c>
      <c r="C72" t="s">
        <v>4010</v>
      </c>
      <c r="D72" t="s">
        <v>3611</v>
      </c>
      <c r="E72" s="2"/>
    </row>
    <row r="73" spans="1:5">
      <c r="A73" t="s">
        <v>3615</v>
      </c>
      <c r="B73" t="s">
        <v>4004</v>
      </c>
      <c r="C73" t="s">
        <v>4010</v>
      </c>
      <c r="D73" t="s">
        <v>3615</v>
      </c>
      <c r="E73" s="2"/>
    </row>
    <row r="74" spans="1:5">
      <c r="A74" t="s">
        <v>3608</v>
      </c>
      <c r="B74" t="s">
        <v>4004</v>
      </c>
      <c r="C74" t="s">
        <v>4010</v>
      </c>
      <c r="D74" t="s">
        <v>3608</v>
      </c>
      <c r="E74" s="2"/>
    </row>
    <row r="75" spans="1:5">
      <c r="A75" t="s">
        <v>3632</v>
      </c>
      <c r="B75" t="s">
        <v>4004</v>
      </c>
      <c r="C75" t="s">
        <v>4010</v>
      </c>
      <c r="D75" t="s">
        <v>3632</v>
      </c>
      <c r="E75" s="2"/>
    </row>
    <row r="76" spans="1:5">
      <c r="A76" t="s">
        <v>3642</v>
      </c>
      <c r="B76" t="s">
        <v>4004</v>
      </c>
      <c r="C76" t="s">
        <v>4010</v>
      </c>
      <c r="D76" t="s">
        <v>3642</v>
      </c>
      <c r="E76" s="2"/>
    </row>
    <row r="77" spans="1:5">
      <c r="A77" t="s">
        <v>4011</v>
      </c>
      <c r="B77" t="s">
        <v>4004</v>
      </c>
      <c r="C77" t="s">
        <v>4010</v>
      </c>
      <c r="D77" t="s">
        <v>4011</v>
      </c>
      <c r="E77" s="2"/>
    </row>
    <row r="78" spans="1:5">
      <c r="A78" t="s">
        <v>4012</v>
      </c>
      <c r="B78" t="s">
        <v>4004</v>
      </c>
      <c r="C78" t="s">
        <v>4010</v>
      </c>
      <c r="D78" t="s">
        <v>4012</v>
      </c>
      <c r="E78" s="2"/>
    </row>
    <row r="79" spans="1:5">
      <c r="A79" t="s">
        <v>3657</v>
      </c>
      <c r="B79" t="s">
        <v>4004</v>
      </c>
      <c r="C79" t="s">
        <v>4010</v>
      </c>
      <c r="D79" t="s">
        <v>3657</v>
      </c>
      <c r="E79" s="2"/>
    </row>
    <row r="80" spans="1:5">
      <c r="A80" t="s">
        <v>3655</v>
      </c>
      <c r="B80" t="s">
        <v>4004</v>
      </c>
      <c r="C80" t="s">
        <v>4010</v>
      </c>
      <c r="D80" t="s">
        <v>3655</v>
      </c>
      <c r="E80" s="2"/>
    </row>
    <row r="81" spans="1:5">
      <c r="A81" t="s">
        <v>3617</v>
      </c>
      <c r="B81" t="s">
        <v>4004</v>
      </c>
      <c r="C81" t="s">
        <v>4010</v>
      </c>
      <c r="D81" t="s">
        <v>3617</v>
      </c>
      <c r="E81" s="2"/>
    </row>
    <row r="82" spans="1:5">
      <c r="A82" t="s">
        <v>3629</v>
      </c>
      <c r="B82" t="s">
        <v>4004</v>
      </c>
      <c r="C82" t="s">
        <v>4010</v>
      </c>
      <c r="D82" t="s">
        <v>3629</v>
      </c>
      <c r="E82" s="2"/>
    </row>
    <row r="83" spans="1:5">
      <c r="A83" t="s">
        <v>4013</v>
      </c>
      <c r="B83" t="s">
        <v>4004</v>
      </c>
      <c r="C83" t="s">
        <v>4010</v>
      </c>
      <c r="D83" t="s">
        <v>4013</v>
      </c>
      <c r="E83" s="2"/>
    </row>
    <row r="84" spans="1:5">
      <c r="A84" t="s">
        <v>3659</v>
      </c>
      <c r="B84" t="s">
        <v>4004</v>
      </c>
      <c r="C84" t="s">
        <v>4010</v>
      </c>
      <c r="D84" t="s">
        <v>3659</v>
      </c>
      <c r="E84" s="2"/>
    </row>
    <row r="85" spans="1:5">
      <c r="A85" t="s">
        <v>4014</v>
      </c>
      <c r="B85" t="s">
        <v>4004</v>
      </c>
      <c r="C85" t="s">
        <v>4015</v>
      </c>
      <c r="D85" t="s">
        <v>4014</v>
      </c>
      <c r="E85" s="2"/>
    </row>
    <row r="86" spans="1:5">
      <c r="A86" t="s">
        <v>4016</v>
      </c>
      <c r="B86" t="s">
        <v>4004</v>
      </c>
      <c r="C86" t="s">
        <v>4015</v>
      </c>
      <c r="D86" t="s">
        <v>4016</v>
      </c>
      <c r="E86" s="2"/>
    </row>
    <row r="87" spans="1:5">
      <c r="A87" t="s">
        <v>4017</v>
      </c>
      <c r="B87" t="s">
        <v>4004</v>
      </c>
      <c r="C87" t="s">
        <v>4015</v>
      </c>
      <c r="D87" t="s">
        <v>4017</v>
      </c>
      <c r="E87" s="2"/>
    </row>
    <row r="88" spans="1:5">
      <c r="A88" t="s">
        <v>4018</v>
      </c>
      <c r="B88" t="s">
        <v>4004</v>
      </c>
      <c r="C88" t="s">
        <v>4015</v>
      </c>
      <c r="D88" t="s">
        <v>4018</v>
      </c>
      <c r="E88" s="2"/>
    </row>
    <row r="89" spans="1:5">
      <c r="A89" t="s">
        <v>4019</v>
      </c>
      <c r="B89" t="s">
        <v>4004</v>
      </c>
      <c r="C89" t="s">
        <v>4015</v>
      </c>
      <c r="D89" t="s">
        <v>4019</v>
      </c>
      <c r="E89" s="2"/>
    </row>
    <row r="90" spans="1:5">
      <c r="A90" t="s">
        <v>4020</v>
      </c>
      <c r="B90" t="s">
        <v>4004</v>
      </c>
      <c r="C90" t="s">
        <v>4015</v>
      </c>
      <c r="D90" t="s">
        <v>4020</v>
      </c>
      <c r="E90" s="2"/>
    </row>
    <row r="91" spans="1:5">
      <c r="A91" t="s">
        <v>4021</v>
      </c>
      <c r="B91" t="s">
        <v>4004</v>
      </c>
      <c r="C91" t="s">
        <v>4015</v>
      </c>
      <c r="D91" t="s">
        <v>4021</v>
      </c>
      <c r="E91" s="2"/>
    </row>
    <row r="92" spans="1:5">
      <c r="A92" t="s">
        <v>4022</v>
      </c>
      <c r="B92" t="s">
        <v>4004</v>
      </c>
      <c r="C92" t="s">
        <v>4015</v>
      </c>
      <c r="D92" t="s">
        <v>4022</v>
      </c>
      <c r="E92" s="2"/>
    </row>
    <row r="93" spans="1:5">
      <c r="A93" t="s">
        <v>4023</v>
      </c>
      <c r="B93" t="s">
        <v>4004</v>
      </c>
      <c r="C93" t="s">
        <v>4015</v>
      </c>
      <c r="D93" t="s">
        <v>4023</v>
      </c>
      <c r="E93" s="2"/>
    </row>
    <row r="94" spans="1:5">
      <c r="A94" t="s">
        <v>4024</v>
      </c>
      <c r="B94" t="s">
        <v>4004</v>
      </c>
      <c r="C94" t="s">
        <v>4015</v>
      </c>
      <c r="D94" t="s">
        <v>4024</v>
      </c>
      <c r="E94" s="2"/>
    </row>
    <row r="95" spans="1:5">
      <c r="A95" t="s">
        <v>4025</v>
      </c>
      <c r="B95" t="s">
        <v>4004</v>
      </c>
      <c r="C95" t="s">
        <v>4015</v>
      </c>
      <c r="D95" t="s">
        <v>4025</v>
      </c>
      <c r="E95" s="2"/>
    </row>
    <row r="96" spans="1:5">
      <c r="A96" t="s">
        <v>4026</v>
      </c>
      <c r="B96" t="s">
        <v>4004</v>
      </c>
      <c r="C96" t="s">
        <v>4015</v>
      </c>
      <c r="D96" t="s">
        <v>4026</v>
      </c>
      <c r="E96" s="2"/>
    </row>
    <row r="97" spans="1:5">
      <c r="A97" t="s">
        <v>4027</v>
      </c>
      <c r="B97" t="s">
        <v>4004</v>
      </c>
      <c r="C97" t="s">
        <v>4015</v>
      </c>
      <c r="D97" t="s">
        <v>4027</v>
      </c>
      <c r="E97" s="2"/>
    </row>
    <row r="98" spans="1:5">
      <c r="A98" t="s">
        <v>4028</v>
      </c>
      <c r="B98" t="s">
        <v>4004</v>
      </c>
      <c r="C98" t="s">
        <v>4015</v>
      </c>
      <c r="D98" t="s">
        <v>4028</v>
      </c>
      <c r="E98" s="2"/>
    </row>
    <row r="99" spans="1:5">
      <c r="A99" t="s">
        <v>4029</v>
      </c>
      <c r="B99" t="s">
        <v>4004</v>
      </c>
      <c r="C99" t="s">
        <v>4015</v>
      </c>
      <c r="D99" t="s">
        <v>4029</v>
      </c>
      <c r="E99" s="2"/>
    </row>
    <row r="100" spans="1:5">
      <c r="A100" t="s">
        <v>4030</v>
      </c>
      <c r="B100" t="s">
        <v>4004</v>
      </c>
      <c r="C100" t="s">
        <v>4015</v>
      </c>
      <c r="D100" t="s">
        <v>4030</v>
      </c>
      <c r="E100" s="2"/>
    </row>
    <row r="101" spans="1:5">
      <c r="A101" t="s">
        <v>4031</v>
      </c>
      <c r="B101" t="s">
        <v>4004</v>
      </c>
      <c r="C101" t="s">
        <v>4015</v>
      </c>
      <c r="D101" t="s">
        <v>4031</v>
      </c>
      <c r="E101" s="2"/>
    </row>
    <row r="102" spans="1:5">
      <c r="A102" t="s">
        <v>4032</v>
      </c>
      <c r="B102" t="s">
        <v>4004</v>
      </c>
      <c r="C102" t="s">
        <v>4015</v>
      </c>
      <c r="D102" t="s">
        <v>4032</v>
      </c>
      <c r="E102" s="2"/>
    </row>
    <row r="103" spans="1:5">
      <c r="A103" t="s">
        <v>4033</v>
      </c>
      <c r="B103" t="s">
        <v>4004</v>
      </c>
      <c r="C103" t="s">
        <v>4015</v>
      </c>
      <c r="D103" t="s">
        <v>4033</v>
      </c>
      <c r="E103" s="2"/>
    </row>
    <row r="104" spans="1:5">
      <c r="A104" t="s">
        <v>4034</v>
      </c>
      <c r="B104" t="s">
        <v>4004</v>
      </c>
      <c r="C104" t="s">
        <v>4015</v>
      </c>
      <c r="D104" t="s">
        <v>4034</v>
      </c>
      <c r="E104" s="2"/>
    </row>
    <row r="105" spans="1:5">
      <c r="A105" t="s">
        <v>4035</v>
      </c>
      <c r="B105" t="s">
        <v>4004</v>
      </c>
      <c r="C105" t="s">
        <v>4015</v>
      </c>
      <c r="D105" t="s">
        <v>4035</v>
      </c>
      <c r="E105" s="2"/>
    </row>
    <row r="106" spans="1:5">
      <c r="A106" t="s">
        <v>4036</v>
      </c>
      <c r="B106" t="s">
        <v>4004</v>
      </c>
      <c r="C106" t="s">
        <v>4015</v>
      </c>
      <c r="D106" t="s">
        <v>4036</v>
      </c>
      <c r="E106" s="2"/>
    </row>
    <row r="107" spans="1:5">
      <c r="A107" t="s">
        <v>4037</v>
      </c>
      <c r="B107" t="s">
        <v>4004</v>
      </c>
      <c r="C107" t="s">
        <v>4015</v>
      </c>
      <c r="D107" t="s">
        <v>4037</v>
      </c>
      <c r="E107" s="2"/>
    </row>
    <row r="108" spans="1:5">
      <c r="A108" t="s">
        <v>4038</v>
      </c>
      <c r="B108" t="s">
        <v>4039</v>
      </c>
      <c r="C108" t="s">
        <v>4040</v>
      </c>
      <c r="D108" t="s">
        <v>4038</v>
      </c>
      <c r="E108" s="2"/>
    </row>
    <row r="109" spans="1:5">
      <c r="A109" t="s">
        <v>4041</v>
      </c>
      <c r="B109" t="s">
        <v>4039</v>
      </c>
      <c r="C109" t="s">
        <v>4040</v>
      </c>
      <c r="D109" t="s">
        <v>4041</v>
      </c>
      <c r="E109" s="2"/>
    </row>
    <row r="110" spans="1:5">
      <c r="A110" t="s">
        <v>4042</v>
      </c>
      <c r="B110" t="s">
        <v>4043</v>
      </c>
      <c r="C110" t="s">
        <v>2965</v>
      </c>
      <c r="D110" t="s">
        <v>4042</v>
      </c>
      <c r="E110" s="2"/>
    </row>
    <row r="111" spans="1:5">
      <c r="A111" t="s">
        <v>4044</v>
      </c>
      <c r="B111" t="s">
        <v>4043</v>
      </c>
      <c r="C111" t="s">
        <v>2965</v>
      </c>
      <c r="D111" t="s">
        <v>4044</v>
      </c>
      <c r="E111" s="2"/>
    </row>
    <row r="112" spans="1:5">
      <c r="A112" t="s">
        <v>3883</v>
      </c>
      <c r="B112" t="s">
        <v>4043</v>
      </c>
      <c r="C112" t="s">
        <v>2965</v>
      </c>
      <c r="D112" t="s">
        <v>3883</v>
      </c>
      <c r="E112" s="2"/>
    </row>
    <row r="113" spans="1:5">
      <c r="A113" t="s">
        <v>4045</v>
      </c>
      <c r="B113" t="s">
        <v>4043</v>
      </c>
      <c r="C113" t="s">
        <v>2965</v>
      </c>
      <c r="D113" t="s">
        <v>4045</v>
      </c>
      <c r="E113" s="2"/>
    </row>
    <row r="114" spans="1:5">
      <c r="A114" t="s">
        <v>4046</v>
      </c>
      <c r="B114" t="s">
        <v>4043</v>
      </c>
      <c r="C114" t="s">
        <v>2965</v>
      </c>
      <c r="D114" t="s">
        <v>4046</v>
      </c>
      <c r="E114" s="2"/>
    </row>
    <row r="115" spans="1:5">
      <c r="A115" t="s">
        <v>3582</v>
      </c>
      <c r="B115" t="s">
        <v>4043</v>
      </c>
      <c r="C115" t="s">
        <v>2767</v>
      </c>
      <c r="D115" t="s">
        <v>3582</v>
      </c>
      <c r="E115" s="2"/>
    </row>
    <row r="116" spans="1:5">
      <c r="A116" t="s">
        <v>4047</v>
      </c>
      <c r="B116" t="s">
        <v>4043</v>
      </c>
      <c r="C116" t="s">
        <v>2767</v>
      </c>
      <c r="D116" t="s">
        <v>4047</v>
      </c>
      <c r="E116" s="2"/>
    </row>
    <row r="117" spans="1:5">
      <c r="A117" t="s">
        <v>4048</v>
      </c>
      <c r="B117" t="s">
        <v>4043</v>
      </c>
      <c r="C117" t="s">
        <v>2767</v>
      </c>
      <c r="D117" t="s">
        <v>4048</v>
      </c>
      <c r="E117" s="2"/>
    </row>
    <row r="118" spans="1:5">
      <c r="A118" t="s">
        <v>4049</v>
      </c>
      <c r="B118" t="s">
        <v>4043</v>
      </c>
      <c r="C118" t="s">
        <v>2767</v>
      </c>
      <c r="D118" t="s">
        <v>4049</v>
      </c>
      <c r="E118" s="2"/>
    </row>
    <row r="119" spans="1:5">
      <c r="A119" t="s">
        <v>4050</v>
      </c>
      <c r="B119" t="s">
        <v>4043</v>
      </c>
      <c r="C119" t="s">
        <v>2767</v>
      </c>
      <c r="D119" t="s">
        <v>4050</v>
      </c>
      <c r="E119" s="2"/>
    </row>
    <row r="120" spans="1:5">
      <c r="A120" t="s">
        <v>4051</v>
      </c>
      <c r="B120" t="s">
        <v>4043</v>
      </c>
      <c r="C120" t="s">
        <v>2767</v>
      </c>
      <c r="D120" t="s">
        <v>4051</v>
      </c>
      <c r="E120" s="2"/>
    </row>
    <row r="121" spans="1:5">
      <c r="A121" t="s">
        <v>3845</v>
      </c>
      <c r="B121" t="s">
        <v>4043</v>
      </c>
      <c r="C121" t="s">
        <v>2767</v>
      </c>
      <c r="D121" t="s">
        <v>3845</v>
      </c>
      <c r="E121" s="2"/>
    </row>
    <row r="122" spans="1:5">
      <c r="A122" t="s">
        <v>3148</v>
      </c>
      <c r="B122" t="s">
        <v>4043</v>
      </c>
      <c r="C122" t="s">
        <v>3140</v>
      </c>
      <c r="D122" t="s">
        <v>3148</v>
      </c>
      <c r="E122" s="2"/>
    </row>
    <row r="123" spans="1:5">
      <c r="A123" t="s">
        <v>125</v>
      </c>
      <c r="B123" t="s">
        <v>4043</v>
      </c>
      <c r="C123" t="s">
        <v>3140</v>
      </c>
      <c r="D123" t="s">
        <v>125</v>
      </c>
      <c r="E123" s="2"/>
    </row>
    <row r="124" spans="1:5">
      <c r="A124" t="s">
        <v>4052</v>
      </c>
      <c r="B124" t="s">
        <v>4043</v>
      </c>
      <c r="C124" t="s">
        <v>4053</v>
      </c>
      <c r="D124" t="s">
        <v>4052</v>
      </c>
      <c r="E124" s="2"/>
    </row>
    <row r="125" spans="1:5">
      <c r="A125" t="s">
        <v>3878</v>
      </c>
      <c r="B125" t="s">
        <v>4043</v>
      </c>
      <c r="C125" t="s">
        <v>4053</v>
      </c>
      <c r="D125" t="s">
        <v>3878</v>
      </c>
      <c r="E125" s="2"/>
    </row>
    <row r="126" spans="1:5">
      <c r="A126" t="s">
        <v>4054</v>
      </c>
      <c r="B126" t="s">
        <v>4043</v>
      </c>
      <c r="C126" t="s">
        <v>4053</v>
      </c>
      <c r="D126" t="s">
        <v>4054</v>
      </c>
      <c r="E126" s="2"/>
    </row>
    <row r="127" spans="1:5">
      <c r="A127" t="s">
        <v>4055</v>
      </c>
      <c r="B127" t="s">
        <v>4043</v>
      </c>
      <c r="C127" t="s">
        <v>4053</v>
      </c>
      <c r="D127" t="s">
        <v>4055</v>
      </c>
      <c r="E127" s="2"/>
    </row>
    <row r="128" spans="1:5">
      <c r="A128" t="s">
        <v>3843</v>
      </c>
      <c r="B128" t="s">
        <v>4043</v>
      </c>
      <c r="C128" t="s">
        <v>4053</v>
      </c>
      <c r="D128" t="s">
        <v>3843</v>
      </c>
      <c r="E128" s="2"/>
    </row>
    <row r="129" spans="1:5">
      <c r="A129" t="s">
        <v>4056</v>
      </c>
      <c r="B129" t="s">
        <v>4043</v>
      </c>
      <c r="C129" t="s">
        <v>4053</v>
      </c>
      <c r="D129" t="s">
        <v>4056</v>
      </c>
      <c r="E129" s="2"/>
    </row>
    <row r="130" spans="1:5">
      <c r="A130" t="s">
        <v>4057</v>
      </c>
      <c r="B130" t="s">
        <v>4043</v>
      </c>
      <c r="C130" t="s">
        <v>4053</v>
      </c>
      <c r="D130" t="s">
        <v>4057</v>
      </c>
      <c r="E130" s="2"/>
    </row>
    <row r="131" spans="1:5">
      <c r="A131" t="s">
        <v>4058</v>
      </c>
      <c r="B131" t="s">
        <v>4043</v>
      </c>
      <c r="C131" t="s">
        <v>4053</v>
      </c>
      <c r="D131" t="s">
        <v>4058</v>
      </c>
      <c r="E131" s="2"/>
    </row>
    <row r="132" spans="1:5">
      <c r="A132" t="s">
        <v>4059</v>
      </c>
      <c r="B132" t="s">
        <v>4043</v>
      </c>
      <c r="C132" t="s">
        <v>4053</v>
      </c>
      <c r="D132" t="s">
        <v>4059</v>
      </c>
      <c r="E132" s="2"/>
    </row>
    <row r="133" spans="1:5">
      <c r="A133" t="s">
        <v>3849</v>
      </c>
      <c r="B133" t="s">
        <v>4043</v>
      </c>
      <c r="C133" t="s">
        <v>4060</v>
      </c>
      <c r="D133" t="s">
        <v>3849</v>
      </c>
      <c r="E133" s="2"/>
    </row>
    <row r="134" spans="1:5">
      <c r="A134" t="s">
        <v>4061</v>
      </c>
      <c r="B134" t="s">
        <v>4043</v>
      </c>
      <c r="C134" t="s">
        <v>4060</v>
      </c>
      <c r="D134" t="s">
        <v>4061</v>
      </c>
      <c r="E134" s="2"/>
    </row>
    <row r="135" spans="1:5">
      <c r="A135" t="s">
        <v>4062</v>
      </c>
      <c r="B135" t="s">
        <v>4043</v>
      </c>
      <c r="C135" t="s">
        <v>4060</v>
      </c>
      <c r="D135" t="s">
        <v>4062</v>
      </c>
      <c r="E135" s="2"/>
    </row>
    <row r="136" spans="1:5">
      <c r="A136" t="s">
        <v>4063</v>
      </c>
      <c r="B136" t="s">
        <v>4043</v>
      </c>
      <c r="C136" t="s">
        <v>4060</v>
      </c>
      <c r="D136" t="s">
        <v>4063</v>
      </c>
      <c r="E136" s="2"/>
    </row>
    <row r="137" spans="1:5">
      <c r="A137" t="s">
        <v>3586</v>
      </c>
      <c r="B137" t="s">
        <v>4043</v>
      </c>
      <c r="C137" t="s">
        <v>4060</v>
      </c>
      <c r="D137" t="s">
        <v>3586</v>
      </c>
      <c r="E137" s="2"/>
    </row>
    <row r="138" spans="1:5">
      <c r="A138" t="s">
        <v>4064</v>
      </c>
      <c r="B138" t="s">
        <v>4043</v>
      </c>
      <c r="C138" t="s">
        <v>4060</v>
      </c>
      <c r="D138" t="s">
        <v>4064</v>
      </c>
      <c r="E138" s="2"/>
    </row>
    <row r="139" spans="1:5">
      <c r="A139" t="s">
        <v>3855</v>
      </c>
      <c r="B139" t="s">
        <v>4043</v>
      </c>
      <c r="C139" t="s">
        <v>4060</v>
      </c>
      <c r="D139" t="s">
        <v>3855</v>
      </c>
      <c r="E139" s="2"/>
    </row>
    <row r="140" spans="1:5">
      <c r="A140" t="s">
        <v>3833</v>
      </c>
      <c r="B140" t="s">
        <v>4043</v>
      </c>
      <c r="C140" t="s">
        <v>4060</v>
      </c>
      <c r="D140" t="s">
        <v>3833</v>
      </c>
      <c r="E140" s="2"/>
    </row>
    <row r="141" spans="1:5">
      <c r="A141" t="s">
        <v>3815</v>
      </c>
      <c r="B141" t="s">
        <v>4043</v>
      </c>
      <c r="C141" t="s">
        <v>4060</v>
      </c>
      <c r="D141" t="s">
        <v>3815</v>
      </c>
      <c r="E141" s="2"/>
    </row>
    <row r="142" spans="1:5">
      <c r="A142" t="s">
        <v>4065</v>
      </c>
      <c r="B142" t="s">
        <v>4043</v>
      </c>
      <c r="C142" t="s">
        <v>4060</v>
      </c>
      <c r="D142" t="s">
        <v>4065</v>
      </c>
      <c r="E142" s="2"/>
    </row>
    <row r="143" spans="1:5">
      <c r="A143" t="s">
        <v>3847</v>
      </c>
      <c r="B143" t="s">
        <v>4043</v>
      </c>
      <c r="C143" t="s">
        <v>4060</v>
      </c>
      <c r="D143" t="s">
        <v>3847</v>
      </c>
      <c r="E143" s="2"/>
    </row>
    <row r="144" spans="1:5">
      <c r="A144" t="s">
        <v>4066</v>
      </c>
      <c r="B144" t="s">
        <v>4043</v>
      </c>
      <c r="C144" t="s">
        <v>4060</v>
      </c>
      <c r="D144" t="s">
        <v>4066</v>
      </c>
      <c r="E144" s="2"/>
    </row>
    <row r="145" spans="1:5">
      <c r="A145" t="s">
        <v>2865</v>
      </c>
      <c r="B145" t="s">
        <v>4043</v>
      </c>
      <c r="C145" t="s">
        <v>4060</v>
      </c>
      <c r="D145" t="s">
        <v>2865</v>
      </c>
      <c r="E145" s="2"/>
    </row>
    <row r="146" spans="1:5">
      <c r="A146" t="s">
        <v>4067</v>
      </c>
      <c r="B146" t="s">
        <v>4043</v>
      </c>
      <c r="C146" t="s">
        <v>4068</v>
      </c>
      <c r="D146" t="s">
        <v>4067</v>
      </c>
      <c r="E146" s="2"/>
    </row>
    <row r="147" spans="1:5">
      <c r="A147" t="s">
        <v>4069</v>
      </c>
      <c r="B147" t="s">
        <v>4043</v>
      </c>
      <c r="C147" t="s">
        <v>4068</v>
      </c>
      <c r="D147" t="s">
        <v>4069</v>
      </c>
      <c r="E147" s="2"/>
    </row>
    <row r="148" spans="1:5">
      <c r="A148" t="s">
        <v>189</v>
      </c>
      <c r="B148" t="s">
        <v>4043</v>
      </c>
      <c r="C148" t="s">
        <v>4068</v>
      </c>
      <c r="D148" t="s">
        <v>189</v>
      </c>
      <c r="E148" s="2"/>
    </row>
    <row r="149" spans="1:5">
      <c r="A149" t="s">
        <v>4070</v>
      </c>
      <c r="B149" t="s">
        <v>4043</v>
      </c>
      <c r="C149" t="s">
        <v>4068</v>
      </c>
      <c r="D149" t="s">
        <v>4070</v>
      </c>
      <c r="E149" s="2"/>
    </row>
    <row r="150" spans="1:5">
      <c r="A150" t="s">
        <v>4071</v>
      </c>
      <c r="B150" t="s">
        <v>4043</v>
      </c>
      <c r="C150" t="s">
        <v>4068</v>
      </c>
      <c r="D150" t="s">
        <v>4071</v>
      </c>
      <c r="E150" s="2"/>
    </row>
    <row r="151" spans="1:5">
      <c r="A151" t="s">
        <v>4072</v>
      </c>
      <c r="B151" t="s">
        <v>4043</v>
      </c>
      <c r="C151" t="s">
        <v>4068</v>
      </c>
      <c r="D151" t="s">
        <v>4072</v>
      </c>
      <c r="E151" s="2"/>
    </row>
    <row r="152" spans="1:5">
      <c r="A152" t="s">
        <v>4073</v>
      </c>
      <c r="B152" t="s">
        <v>4043</v>
      </c>
      <c r="C152" t="s">
        <v>4068</v>
      </c>
      <c r="D152" t="s">
        <v>4073</v>
      </c>
      <c r="E152" s="2"/>
    </row>
    <row r="153" spans="1:5">
      <c r="A153" t="s">
        <v>3923</v>
      </c>
      <c r="B153" t="s">
        <v>4043</v>
      </c>
      <c r="C153" t="s">
        <v>4068</v>
      </c>
      <c r="D153" t="s">
        <v>3923</v>
      </c>
      <c r="E153" s="2"/>
    </row>
    <row r="154" spans="1:5">
      <c r="A154" t="s">
        <v>3926</v>
      </c>
      <c r="B154" t="s">
        <v>4043</v>
      </c>
      <c r="C154" t="s">
        <v>4068</v>
      </c>
      <c r="D154" t="s">
        <v>3926</v>
      </c>
      <c r="E154" s="2"/>
    </row>
    <row r="155" spans="1:5">
      <c r="A155" t="s">
        <v>4074</v>
      </c>
      <c r="B155" t="s">
        <v>4043</v>
      </c>
      <c r="C155" t="s">
        <v>4068</v>
      </c>
      <c r="D155" t="s">
        <v>4074</v>
      </c>
      <c r="E155" s="2"/>
    </row>
    <row r="156" spans="1:5">
      <c r="A156" t="s">
        <v>4075</v>
      </c>
      <c r="B156" t="s">
        <v>4043</v>
      </c>
      <c r="C156" t="s">
        <v>4068</v>
      </c>
      <c r="D156" t="s">
        <v>4075</v>
      </c>
      <c r="E156" s="2"/>
    </row>
    <row r="157" spans="1:5">
      <c r="A157" t="s">
        <v>4076</v>
      </c>
      <c r="B157" t="s">
        <v>4043</v>
      </c>
      <c r="C157" t="s">
        <v>4068</v>
      </c>
      <c r="D157" t="s">
        <v>4076</v>
      </c>
      <c r="E157" s="2"/>
    </row>
    <row r="158" spans="1:5">
      <c r="A158" t="s">
        <v>4077</v>
      </c>
      <c r="B158" t="s">
        <v>4043</v>
      </c>
      <c r="C158" t="s">
        <v>4068</v>
      </c>
      <c r="D158" t="s">
        <v>4077</v>
      </c>
      <c r="E158" s="2"/>
    </row>
    <row r="159" spans="1:5">
      <c r="A159" t="s">
        <v>4078</v>
      </c>
      <c r="B159" t="s">
        <v>4043</v>
      </c>
      <c r="C159" t="s">
        <v>4068</v>
      </c>
      <c r="D159" t="s">
        <v>4078</v>
      </c>
      <c r="E159" s="2"/>
    </row>
    <row r="160" spans="1:5">
      <c r="A160" t="s">
        <v>4079</v>
      </c>
      <c r="B160" t="s">
        <v>4043</v>
      </c>
      <c r="C160" t="s">
        <v>4068</v>
      </c>
      <c r="D160" t="s">
        <v>4079</v>
      </c>
      <c r="E160" s="2"/>
    </row>
    <row r="161" spans="1:5">
      <c r="A161" t="s">
        <v>4080</v>
      </c>
      <c r="B161" t="s">
        <v>4043</v>
      </c>
      <c r="C161" t="s">
        <v>4068</v>
      </c>
      <c r="D161" t="s">
        <v>4080</v>
      </c>
      <c r="E161" s="2"/>
    </row>
    <row r="162" spans="1:5">
      <c r="A162" t="s">
        <v>3418</v>
      </c>
      <c r="B162" t="s">
        <v>4043</v>
      </c>
      <c r="C162" t="s">
        <v>4068</v>
      </c>
      <c r="D162" t="s">
        <v>3418</v>
      </c>
      <c r="E162" s="2"/>
    </row>
    <row r="163" spans="1:5">
      <c r="A163" t="s">
        <v>4081</v>
      </c>
      <c r="B163" t="s">
        <v>4043</v>
      </c>
      <c r="C163" t="s">
        <v>4068</v>
      </c>
      <c r="D163" t="s">
        <v>4081</v>
      </c>
      <c r="E163" s="2"/>
    </row>
    <row r="164" spans="1:5">
      <c r="A164" t="s">
        <v>4082</v>
      </c>
      <c r="B164" t="s">
        <v>3416</v>
      </c>
      <c r="C164" t="s">
        <v>4083</v>
      </c>
      <c r="D164" t="s">
        <v>4082</v>
      </c>
      <c r="E164" s="2"/>
    </row>
    <row r="165" spans="1:5">
      <c r="A165" t="s">
        <v>4084</v>
      </c>
      <c r="B165" t="s">
        <v>3416</v>
      </c>
      <c r="C165" t="s">
        <v>4083</v>
      </c>
      <c r="D165" t="s">
        <v>4084</v>
      </c>
      <c r="E165" s="2"/>
    </row>
    <row r="166" spans="1:5">
      <c r="A166" t="s">
        <v>4085</v>
      </c>
      <c r="B166" t="s">
        <v>3416</v>
      </c>
      <c r="C166" t="s">
        <v>4083</v>
      </c>
      <c r="D166" t="s">
        <v>4085</v>
      </c>
      <c r="E166" s="2"/>
    </row>
    <row r="167" spans="1:5">
      <c r="A167" t="s">
        <v>4086</v>
      </c>
      <c r="B167" t="s">
        <v>3416</v>
      </c>
      <c r="C167" t="s">
        <v>4083</v>
      </c>
      <c r="D167" t="s">
        <v>4086</v>
      </c>
      <c r="E167" s="2"/>
    </row>
    <row r="168" spans="1:5">
      <c r="A168" t="s">
        <v>4087</v>
      </c>
      <c r="B168" t="s">
        <v>3416</v>
      </c>
      <c r="C168" t="s">
        <v>4083</v>
      </c>
      <c r="D168" t="s">
        <v>4087</v>
      </c>
      <c r="E168" s="2"/>
    </row>
    <row r="169" spans="1:5">
      <c r="A169" t="s">
        <v>4088</v>
      </c>
      <c r="B169" t="s">
        <v>3416</v>
      </c>
      <c r="C169" t="s">
        <v>4083</v>
      </c>
      <c r="D169" t="s">
        <v>4088</v>
      </c>
      <c r="E169" s="2"/>
    </row>
    <row r="170" spans="1:5">
      <c r="A170" t="s">
        <v>4089</v>
      </c>
      <c r="B170" t="s">
        <v>3416</v>
      </c>
      <c r="C170" t="s">
        <v>4090</v>
      </c>
      <c r="D170" t="s">
        <v>4089</v>
      </c>
      <c r="E170" s="2"/>
    </row>
    <row r="171" spans="1:5">
      <c r="A171" t="s">
        <v>4091</v>
      </c>
      <c r="B171" t="s">
        <v>3416</v>
      </c>
      <c r="C171" t="s">
        <v>4090</v>
      </c>
      <c r="D171" t="s">
        <v>4091</v>
      </c>
      <c r="E171" s="2"/>
    </row>
    <row r="172" spans="1:5">
      <c r="A172" t="s">
        <v>4092</v>
      </c>
      <c r="B172" t="s">
        <v>3416</v>
      </c>
      <c r="C172" t="s">
        <v>4090</v>
      </c>
      <c r="D172" t="s">
        <v>4092</v>
      </c>
      <c r="E172" s="2"/>
    </row>
    <row r="173" spans="1:5">
      <c r="A173" t="s">
        <v>3501</v>
      </c>
      <c r="B173" t="s">
        <v>3416</v>
      </c>
      <c r="C173" t="s">
        <v>4090</v>
      </c>
      <c r="D173" t="s">
        <v>3501</v>
      </c>
      <c r="E173" s="2"/>
    </row>
    <row r="174" spans="1:5">
      <c r="A174" t="s">
        <v>4093</v>
      </c>
      <c r="B174" t="s">
        <v>3416</v>
      </c>
      <c r="C174" t="s">
        <v>4090</v>
      </c>
      <c r="D174" t="s">
        <v>4093</v>
      </c>
      <c r="E174" s="2"/>
    </row>
    <row r="175" spans="1:5">
      <c r="A175" t="s">
        <v>4094</v>
      </c>
      <c r="B175" t="s">
        <v>3416</v>
      </c>
      <c r="C175" t="s">
        <v>4090</v>
      </c>
      <c r="D175" t="s">
        <v>4094</v>
      </c>
      <c r="E175" s="2"/>
    </row>
    <row r="176" spans="1:5">
      <c r="A176" t="s">
        <v>4095</v>
      </c>
      <c r="B176" t="s">
        <v>3416</v>
      </c>
      <c r="C176" t="s">
        <v>4090</v>
      </c>
      <c r="D176" t="s">
        <v>4095</v>
      </c>
      <c r="E176" s="2"/>
    </row>
    <row r="177" spans="1:5">
      <c r="A177" t="s">
        <v>4096</v>
      </c>
      <c r="B177" t="s">
        <v>3416</v>
      </c>
      <c r="C177" t="s">
        <v>4097</v>
      </c>
      <c r="D177" t="s">
        <v>4096</v>
      </c>
      <c r="E177" s="2"/>
    </row>
    <row r="178" spans="1:5">
      <c r="A178" t="s">
        <v>4098</v>
      </c>
      <c r="B178" t="s">
        <v>3416</v>
      </c>
      <c r="C178" t="s">
        <v>4097</v>
      </c>
      <c r="D178" t="s">
        <v>4098</v>
      </c>
      <c r="E178" s="2"/>
    </row>
    <row r="179" spans="1:5">
      <c r="A179" t="s">
        <v>4099</v>
      </c>
      <c r="B179" t="s">
        <v>3416</v>
      </c>
      <c r="C179" t="s">
        <v>4097</v>
      </c>
      <c r="D179" t="s">
        <v>4099</v>
      </c>
      <c r="E179" s="2"/>
    </row>
    <row r="180" spans="1:5">
      <c r="A180" t="s">
        <v>4100</v>
      </c>
      <c r="B180" t="s">
        <v>3416</v>
      </c>
      <c r="C180" t="s">
        <v>4097</v>
      </c>
      <c r="D180" t="s">
        <v>4100</v>
      </c>
      <c r="E180" s="2"/>
    </row>
    <row r="181" spans="1:5">
      <c r="A181" t="s">
        <v>4101</v>
      </c>
      <c r="B181" t="s">
        <v>3416</v>
      </c>
      <c r="C181" t="s">
        <v>4097</v>
      </c>
      <c r="D181" t="s">
        <v>4101</v>
      </c>
      <c r="E181" s="2"/>
    </row>
    <row r="182" spans="1:5">
      <c r="A182" t="s">
        <v>4102</v>
      </c>
      <c r="B182" t="s">
        <v>3416</v>
      </c>
      <c r="C182" t="s">
        <v>4097</v>
      </c>
      <c r="D182" t="s">
        <v>4102</v>
      </c>
      <c r="E182" s="2"/>
    </row>
    <row r="183" spans="1:5">
      <c r="A183" t="s">
        <v>4103</v>
      </c>
      <c r="B183" t="s">
        <v>3416</v>
      </c>
      <c r="C183" t="s">
        <v>4097</v>
      </c>
      <c r="D183" t="s">
        <v>4103</v>
      </c>
      <c r="E183" s="2"/>
    </row>
    <row r="184" spans="1:5">
      <c r="A184" t="s">
        <v>4104</v>
      </c>
      <c r="B184" t="s">
        <v>3416</v>
      </c>
      <c r="C184" t="s">
        <v>4097</v>
      </c>
      <c r="D184" t="s">
        <v>4104</v>
      </c>
      <c r="E184" s="2"/>
    </row>
    <row r="185" spans="1:5">
      <c r="A185" t="s">
        <v>4105</v>
      </c>
      <c r="B185" t="s">
        <v>3416</v>
      </c>
      <c r="C185" t="s">
        <v>4106</v>
      </c>
      <c r="D185" t="s">
        <v>4105</v>
      </c>
      <c r="E185" s="2"/>
    </row>
    <row r="186" spans="1:5">
      <c r="A186" t="s">
        <v>4107</v>
      </c>
      <c r="B186" t="s">
        <v>3416</v>
      </c>
      <c r="C186" t="s">
        <v>4106</v>
      </c>
      <c r="D186" t="s">
        <v>4107</v>
      </c>
      <c r="E186" s="2"/>
    </row>
    <row r="187" spans="1:5">
      <c r="A187" t="s">
        <v>4108</v>
      </c>
      <c r="B187" t="s">
        <v>3416</v>
      </c>
      <c r="C187" t="s">
        <v>4106</v>
      </c>
      <c r="D187" t="s">
        <v>4108</v>
      </c>
      <c r="E187" s="2"/>
    </row>
    <row r="188" spans="1:5">
      <c r="A188" t="s">
        <v>3434</v>
      </c>
      <c r="B188" t="s">
        <v>3416</v>
      </c>
      <c r="C188" t="s">
        <v>4106</v>
      </c>
      <c r="D188" t="s">
        <v>3434</v>
      </c>
      <c r="E188" s="2"/>
    </row>
    <row r="189" spans="1:5">
      <c r="A189" t="s">
        <v>4109</v>
      </c>
      <c r="B189" t="s">
        <v>3416</v>
      </c>
      <c r="C189" t="s">
        <v>4106</v>
      </c>
      <c r="D189" t="s">
        <v>4109</v>
      </c>
      <c r="E189" s="2"/>
    </row>
    <row r="190" spans="1:5">
      <c r="A190" t="s">
        <v>4110</v>
      </c>
      <c r="B190" t="s">
        <v>3416</v>
      </c>
      <c r="C190" t="s">
        <v>4106</v>
      </c>
      <c r="D190" t="s">
        <v>4110</v>
      </c>
      <c r="E190" s="2"/>
    </row>
    <row r="191" spans="1:5">
      <c r="A191" t="s">
        <v>4111</v>
      </c>
      <c r="B191" t="s">
        <v>3416</v>
      </c>
      <c r="C191" t="s">
        <v>4106</v>
      </c>
      <c r="D191" t="s">
        <v>4111</v>
      </c>
      <c r="E191" s="2"/>
    </row>
    <row r="192" spans="1:5">
      <c r="A192" t="s">
        <v>4112</v>
      </c>
      <c r="B192" t="s">
        <v>3416</v>
      </c>
      <c r="C192" t="s">
        <v>4106</v>
      </c>
      <c r="D192" t="s">
        <v>4112</v>
      </c>
      <c r="E192" s="2"/>
    </row>
    <row r="193" spans="1:5">
      <c r="A193" t="s">
        <v>4113</v>
      </c>
      <c r="B193" t="s">
        <v>3416</v>
      </c>
      <c r="C193" t="s">
        <v>4106</v>
      </c>
      <c r="D193" t="s">
        <v>4113</v>
      </c>
      <c r="E193" s="2"/>
    </row>
    <row r="194" spans="1:5">
      <c r="A194" t="s">
        <v>131</v>
      </c>
      <c r="B194" t="s">
        <v>3416</v>
      </c>
      <c r="C194" t="s">
        <v>4106</v>
      </c>
      <c r="D194" t="s">
        <v>131</v>
      </c>
      <c r="E194" s="2"/>
    </row>
    <row r="195" spans="1:5">
      <c r="A195" t="s">
        <v>4114</v>
      </c>
      <c r="B195" t="s">
        <v>3416</v>
      </c>
      <c r="C195" t="s">
        <v>4106</v>
      </c>
      <c r="D195" t="s">
        <v>4114</v>
      </c>
      <c r="E195" s="2"/>
    </row>
    <row r="196" spans="1:5">
      <c r="A196" t="s">
        <v>4115</v>
      </c>
      <c r="B196" t="s">
        <v>3416</v>
      </c>
      <c r="C196" t="s">
        <v>4116</v>
      </c>
      <c r="D196" t="s">
        <v>4115</v>
      </c>
      <c r="E196" s="2"/>
    </row>
    <row r="197" spans="1:5">
      <c r="A197" t="s">
        <v>4117</v>
      </c>
      <c r="B197" t="s">
        <v>3416</v>
      </c>
      <c r="C197" t="s">
        <v>4116</v>
      </c>
      <c r="D197" t="s">
        <v>4117</v>
      </c>
      <c r="E197" s="2"/>
    </row>
    <row r="198" spans="1:5">
      <c r="A198" t="s">
        <v>4118</v>
      </c>
      <c r="B198" t="s">
        <v>3416</v>
      </c>
      <c r="C198" t="s">
        <v>4116</v>
      </c>
      <c r="D198" t="s">
        <v>4118</v>
      </c>
      <c r="E198" s="2"/>
    </row>
    <row r="199" spans="1:5">
      <c r="A199" t="s">
        <v>4119</v>
      </c>
      <c r="B199" t="s">
        <v>3416</v>
      </c>
      <c r="C199" t="s">
        <v>4116</v>
      </c>
      <c r="D199" t="s">
        <v>4119</v>
      </c>
      <c r="E199" s="2"/>
    </row>
    <row r="200" spans="1:5">
      <c r="A200" t="s">
        <v>3932</v>
      </c>
      <c r="B200" t="s">
        <v>3416</v>
      </c>
      <c r="C200" t="s">
        <v>4120</v>
      </c>
      <c r="D200" t="s">
        <v>3932</v>
      </c>
      <c r="E200" s="2"/>
    </row>
    <row r="201" spans="1:5">
      <c r="A201" t="s">
        <v>4121</v>
      </c>
      <c r="B201" t="s">
        <v>3416</v>
      </c>
      <c r="C201" t="s">
        <v>4120</v>
      </c>
      <c r="D201" t="s">
        <v>4121</v>
      </c>
      <c r="E201" s="2"/>
    </row>
    <row r="202" spans="1:5">
      <c r="A202" t="s">
        <v>4122</v>
      </c>
      <c r="B202" t="s">
        <v>3416</v>
      </c>
      <c r="C202" t="s">
        <v>4120</v>
      </c>
      <c r="D202" t="s">
        <v>4122</v>
      </c>
      <c r="E202" s="2"/>
    </row>
    <row r="203" spans="1:5">
      <c r="A203" t="s">
        <v>4123</v>
      </c>
      <c r="B203" t="s">
        <v>3416</v>
      </c>
      <c r="C203" t="s">
        <v>4124</v>
      </c>
      <c r="D203" t="s">
        <v>4123</v>
      </c>
      <c r="E203" s="2"/>
    </row>
    <row r="204" spans="1:5">
      <c r="A204" t="s">
        <v>151</v>
      </c>
      <c r="B204" t="s">
        <v>3416</v>
      </c>
      <c r="C204" t="s">
        <v>4124</v>
      </c>
      <c r="D204" t="s">
        <v>151</v>
      </c>
      <c r="E204" s="2"/>
    </row>
    <row r="205" spans="1:5">
      <c r="A205" t="s">
        <v>4125</v>
      </c>
      <c r="B205" t="s">
        <v>3416</v>
      </c>
      <c r="C205" t="s">
        <v>4124</v>
      </c>
      <c r="D205" t="s">
        <v>4125</v>
      </c>
      <c r="E205" s="2"/>
    </row>
    <row r="206" spans="1:5">
      <c r="A206" t="s">
        <v>3594</v>
      </c>
      <c r="B206" t="s">
        <v>3416</v>
      </c>
      <c r="C206" t="s">
        <v>4124</v>
      </c>
      <c r="D206" t="s">
        <v>3594</v>
      </c>
      <c r="E206" s="2"/>
    </row>
    <row r="207" spans="1:5">
      <c r="A207" t="s">
        <v>3935</v>
      </c>
      <c r="B207" t="s">
        <v>3416</v>
      </c>
      <c r="C207" t="s">
        <v>4124</v>
      </c>
      <c r="D207" t="s">
        <v>3935</v>
      </c>
      <c r="E207" s="2"/>
    </row>
    <row r="208" spans="1:5">
      <c r="A208" t="s">
        <v>4126</v>
      </c>
      <c r="B208" t="s">
        <v>3416</v>
      </c>
      <c r="C208" t="s">
        <v>4124</v>
      </c>
      <c r="D208" t="s">
        <v>4126</v>
      </c>
      <c r="E208" s="2"/>
    </row>
    <row r="209" spans="1:5">
      <c r="A209" t="s">
        <v>4127</v>
      </c>
      <c r="B209" t="s">
        <v>3416</v>
      </c>
      <c r="C209" t="s">
        <v>4124</v>
      </c>
      <c r="D209" t="s">
        <v>4127</v>
      </c>
      <c r="E209" s="2"/>
    </row>
    <row r="210" spans="1:5">
      <c r="A210" t="s">
        <v>4128</v>
      </c>
      <c r="B210" t="s">
        <v>3416</v>
      </c>
      <c r="C210" t="s">
        <v>4124</v>
      </c>
      <c r="D210" t="s">
        <v>4128</v>
      </c>
      <c r="E210" s="2"/>
    </row>
    <row r="211" spans="1:5">
      <c r="A211" t="s">
        <v>4129</v>
      </c>
      <c r="B211" t="s">
        <v>3416</v>
      </c>
      <c r="C211" t="s">
        <v>4124</v>
      </c>
      <c r="D211" t="s">
        <v>4129</v>
      </c>
      <c r="E211" s="2"/>
    </row>
    <row r="212" spans="1:5">
      <c r="A212" t="s">
        <v>4130</v>
      </c>
      <c r="B212" t="s">
        <v>3416</v>
      </c>
      <c r="C212" t="s">
        <v>4124</v>
      </c>
      <c r="D212" t="s">
        <v>4130</v>
      </c>
      <c r="E212" s="2"/>
    </row>
    <row r="213" spans="1:5">
      <c r="A213" t="s">
        <v>2320</v>
      </c>
      <c r="B213" t="s">
        <v>4131</v>
      </c>
      <c r="C213" t="s">
        <v>2000</v>
      </c>
      <c r="D213" t="s">
        <v>2320</v>
      </c>
      <c r="E213" s="2"/>
    </row>
    <row r="214" spans="1:5">
      <c r="A214" t="s">
        <v>4132</v>
      </c>
      <c r="B214" t="s">
        <v>4131</v>
      </c>
      <c r="C214" t="s">
        <v>2000</v>
      </c>
      <c r="D214" t="s">
        <v>4132</v>
      </c>
      <c r="E214" s="2"/>
    </row>
    <row r="215" spans="1:5">
      <c r="A215" t="s">
        <v>3780</v>
      </c>
      <c r="B215" t="s">
        <v>4131</v>
      </c>
      <c r="C215" t="s">
        <v>2000</v>
      </c>
      <c r="D215" t="s">
        <v>3780</v>
      </c>
      <c r="E215" s="2"/>
    </row>
    <row r="216" spans="1:5">
      <c r="A216" t="s">
        <v>2092</v>
      </c>
      <c r="B216" t="s">
        <v>4131</v>
      </c>
      <c r="C216" t="s">
        <v>2000</v>
      </c>
      <c r="D216" t="s">
        <v>2092</v>
      </c>
      <c r="E216" s="2"/>
    </row>
    <row r="217" spans="1:5">
      <c r="A217" t="s">
        <v>3796</v>
      </c>
      <c r="B217" t="s">
        <v>4131</v>
      </c>
      <c r="C217" t="s">
        <v>2000</v>
      </c>
      <c r="D217" t="s">
        <v>3796</v>
      </c>
      <c r="E217" s="2"/>
    </row>
    <row r="218" spans="1:5">
      <c r="A218" t="s">
        <v>3778</v>
      </c>
      <c r="B218" t="s">
        <v>4131</v>
      </c>
      <c r="C218" t="s">
        <v>2000</v>
      </c>
      <c r="D218" t="s">
        <v>3778</v>
      </c>
      <c r="E218" s="2"/>
    </row>
    <row r="219" spans="1:5">
      <c r="A219" t="s">
        <v>4133</v>
      </c>
      <c r="B219" t="s">
        <v>4131</v>
      </c>
      <c r="C219" t="s">
        <v>2000</v>
      </c>
      <c r="D219" t="s">
        <v>4133</v>
      </c>
      <c r="E219" s="2"/>
    </row>
    <row r="220" spans="1:5">
      <c r="A220" t="s">
        <v>3791</v>
      </c>
      <c r="B220" t="s">
        <v>4131</v>
      </c>
      <c r="C220" t="s">
        <v>2000</v>
      </c>
      <c r="D220" t="s">
        <v>3791</v>
      </c>
      <c r="E220" s="2"/>
    </row>
    <row r="221" spans="1:5">
      <c r="A221" t="s">
        <v>4134</v>
      </c>
      <c r="B221" t="s">
        <v>4131</v>
      </c>
      <c r="C221" t="s">
        <v>2000</v>
      </c>
      <c r="D221" t="s">
        <v>4134</v>
      </c>
      <c r="E221" s="2"/>
    </row>
    <row r="222" spans="1:5">
      <c r="A222" t="s">
        <v>4135</v>
      </c>
      <c r="B222" t="s">
        <v>4131</v>
      </c>
      <c r="C222" t="s">
        <v>2000</v>
      </c>
      <c r="D222" t="s">
        <v>4135</v>
      </c>
      <c r="E222" s="2"/>
    </row>
    <row r="223" spans="1:5">
      <c r="A223" t="s">
        <v>2108</v>
      </c>
      <c r="B223" t="s">
        <v>4131</v>
      </c>
      <c r="C223" t="s">
        <v>2000</v>
      </c>
      <c r="D223" t="s">
        <v>2108</v>
      </c>
      <c r="E223" s="2"/>
    </row>
    <row r="224" spans="1:5">
      <c r="A224" t="s">
        <v>4136</v>
      </c>
      <c r="B224" t="s">
        <v>4131</v>
      </c>
      <c r="C224" t="s">
        <v>2000</v>
      </c>
      <c r="D224" t="s">
        <v>4136</v>
      </c>
      <c r="E224" s="2"/>
    </row>
    <row r="225" spans="1:5">
      <c r="A225" t="s">
        <v>3776</v>
      </c>
      <c r="B225" t="s">
        <v>4131</v>
      </c>
      <c r="C225" t="s">
        <v>2000</v>
      </c>
      <c r="D225" t="s">
        <v>3776</v>
      </c>
      <c r="E225" s="2"/>
    </row>
    <row r="226" spans="1:5">
      <c r="A226" t="s">
        <v>4137</v>
      </c>
      <c r="B226" t="s">
        <v>4131</v>
      </c>
      <c r="C226" t="s">
        <v>2000</v>
      </c>
      <c r="D226" t="s">
        <v>4137</v>
      </c>
      <c r="E226" s="2"/>
    </row>
    <row r="227" spans="1:5">
      <c r="A227" t="s">
        <v>4138</v>
      </c>
      <c r="B227" t="s">
        <v>4131</v>
      </c>
      <c r="C227" t="s">
        <v>2000</v>
      </c>
      <c r="D227" t="s">
        <v>4138</v>
      </c>
      <c r="E227" s="2"/>
    </row>
    <row r="228" spans="1:5">
      <c r="A228" t="s">
        <v>3798</v>
      </c>
      <c r="B228" t="s">
        <v>4131</v>
      </c>
      <c r="C228" t="s">
        <v>2000</v>
      </c>
      <c r="D228" t="s">
        <v>3798</v>
      </c>
      <c r="E228" s="2"/>
    </row>
    <row r="229" spans="1:5">
      <c r="A229" t="s">
        <v>4139</v>
      </c>
      <c r="B229" t="s">
        <v>4131</v>
      </c>
      <c r="C229" t="s">
        <v>2000</v>
      </c>
      <c r="D229" t="s">
        <v>4139</v>
      </c>
      <c r="E229" s="2"/>
    </row>
    <row r="230" spans="1:5">
      <c r="A230" t="s">
        <v>4140</v>
      </c>
      <c r="B230" t="s">
        <v>4131</v>
      </c>
      <c r="C230" t="s">
        <v>2000</v>
      </c>
      <c r="D230" t="s">
        <v>4140</v>
      </c>
      <c r="E230" s="2"/>
    </row>
    <row r="231" spans="1:5">
      <c r="A231" t="s">
        <v>4141</v>
      </c>
      <c r="B231" t="s">
        <v>4131</v>
      </c>
      <c r="C231" t="s">
        <v>2000</v>
      </c>
      <c r="D231" t="s">
        <v>4141</v>
      </c>
      <c r="E231" s="2"/>
    </row>
    <row r="232" spans="1:5">
      <c r="A232" t="s">
        <v>3786</v>
      </c>
      <c r="B232" t="s">
        <v>4131</v>
      </c>
      <c r="C232" t="s">
        <v>2000</v>
      </c>
      <c r="D232" t="s">
        <v>3786</v>
      </c>
      <c r="E232" s="2"/>
    </row>
    <row r="233" spans="1:5">
      <c r="A233" t="s">
        <v>4142</v>
      </c>
      <c r="B233" t="s">
        <v>4131</v>
      </c>
      <c r="C233" t="s">
        <v>2000</v>
      </c>
      <c r="D233" t="s">
        <v>4142</v>
      </c>
      <c r="E233" s="2"/>
    </row>
    <row r="234" spans="1:5">
      <c r="A234" t="s">
        <v>2051</v>
      </c>
      <c r="B234" t="s">
        <v>4131</v>
      </c>
      <c r="C234" t="s">
        <v>2000</v>
      </c>
      <c r="D234" t="s">
        <v>2051</v>
      </c>
      <c r="E234" s="2"/>
    </row>
  </sheetData>
  <autoFilter ref="B1:E234" xr:uid="{7F6DAB60-049E-487D-A7CB-C2A1A36807E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Rojas</cp:lastModifiedBy>
  <cp:revision/>
  <dcterms:created xsi:type="dcterms:W3CDTF">2021-09-16T21:49:28Z</dcterms:created>
  <dcterms:modified xsi:type="dcterms:W3CDTF">2021-10-26T16:00:54Z</dcterms:modified>
  <cp:category/>
  <cp:contentStatus/>
</cp:coreProperties>
</file>